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1545" windowWidth="19200" windowHeight="12570"/>
  </bookViews>
  <sheets>
    <sheet name="Fee Cover Sheet" sheetId="15" r:id="rId1"/>
    <sheet name="Appx 1 (Res) Hours" sheetId="13" r:id="rId2"/>
    <sheet name="Appx 1 (Res) Rules" sheetId="14" r:id="rId3"/>
    <sheet name="Appendix 1 Rules" sheetId="12" state="hidden" r:id="rId4"/>
    <sheet name="Appx 2 (Comm) Hours" sheetId="10" r:id="rId5"/>
    <sheet name="Appx 2 (Comm) Rules" sheetId="8" r:id="rId6"/>
  </sheets>
  <definedNames>
    <definedName name="a1_hours">'Appendix 1 Rules'!$A$2:$A$16</definedName>
    <definedName name="a1_rules">'Appendix 1 Rules'!$A$2:$A$16</definedName>
    <definedName name="a3_hours">#REF!</definedName>
    <definedName name="_xlnm.Print_Titles" localSheetId="3">'Appendix 1 Rules'!$1:$1</definedName>
    <definedName name="_xlnm.Print_Titles" localSheetId="1">'Appx 1 (Res) Hours'!$1:$9</definedName>
    <definedName name="_xlnm.Print_Titles" localSheetId="4">'Appx 2 (Comm) Hours'!$1:$9</definedName>
    <definedName name="_xlnm.Print_Titles" localSheetId="5">'Appx 2 (Comm) Rules'!$1:$1</definedName>
    <definedName name="Rule_2">'Appx 2 (Comm) Rules'!$A$2:$A$54</definedName>
    <definedName name="Rules_1" localSheetId="0">#REF!</definedName>
    <definedName name="Rules_1">#REF!</definedName>
    <definedName name="Rules_3" localSheetId="3">'Appendix 1 Rules'!#REF!</definedName>
    <definedName name="Rules_3" localSheetId="1">#REF!</definedName>
    <definedName name="Rules_3" localSheetId="2">#REF!</definedName>
    <definedName name="Rules_3" localSheetId="4">#REF!</definedName>
    <definedName name="Rules_3" localSheetId="0">#REF!</definedName>
    <definedName name="Rules_3">#REF!</definedName>
  </definedNames>
  <calcPr calcId="145621"/>
</workbook>
</file>

<file path=xl/calcChain.xml><?xml version="1.0" encoding="utf-8"?>
<calcChain xmlns="http://schemas.openxmlformats.org/spreadsheetml/2006/main">
  <c r="I11" i="13" l="1"/>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C25" i="15"/>
  <c r="H10" i="13" l="1"/>
  <c r="I10" i="13" s="1"/>
  <c r="H10" i="10"/>
  <c r="I10" i="10" s="1"/>
  <c r="I13" i="10"/>
  <c r="I11" i="10"/>
  <c r="I12"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132" i="10"/>
  <c r="I133" i="10"/>
  <c r="I134" i="10"/>
  <c r="I135" i="10"/>
  <c r="I136" i="10"/>
  <c r="I137" i="10"/>
  <c r="I138" i="10"/>
  <c r="I139" i="10"/>
  <c r="I140" i="10"/>
  <c r="I141" i="10"/>
  <c r="I142" i="10"/>
  <c r="I143" i="10"/>
  <c r="I144" i="10"/>
  <c r="I145" i="10"/>
  <c r="I146" i="10"/>
  <c r="I147" i="10"/>
  <c r="I148" i="10"/>
  <c r="I149" i="10"/>
  <c r="I150" i="10"/>
  <c r="I151" i="10"/>
  <c r="I152" i="10"/>
  <c r="I153" i="10"/>
  <c r="I154" i="10"/>
  <c r="I155" i="10"/>
  <c r="I156" i="10"/>
  <c r="I157" i="10"/>
  <c r="I158" i="10"/>
  <c r="I159" i="10"/>
  <c r="I160" i="10"/>
  <c r="I161" i="10"/>
  <c r="I162" i="10"/>
  <c r="I163" i="10"/>
  <c r="I164" i="10"/>
  <c r="I165" i="10"/>
  <c r="I166" i="10"/>
  <c r="I167" i="10"/>
  <c r="I168" i="10"/>
  <c r="I169" i="10"/>
  <c r="I170" i="10"/>
  <c r="I171" i="10"/>
  <c r="I172" i="10"/>
  <c r="I173" i="10"/>
  <c r="I174" i="10"/>
  <c r="I175" i="10"/>
  <c r="I176" i="10"/>
  <c r="I177" i="10"/>
  <c r="I178" i="10"/>
  <c r="I179" i="10"/>
  <c r="I180" i="10"/>
  <c r="I181" i="10"/>
  <c r="I182" i="10"/>
  <c r="I183" i="10"/>
  <c r="I184" i="10"/>
  <c r="I185" i="10"/>
  <c r="I186" i="10"/>
  <c r="I187" i="10"/>
  <c r="I188" i="10"/>
  <c r="I189" i="10"/>
  <c r="G27" i="15" l="1"/>
  <c r="H11" i="10"/>
  <c r="H24" i="13"/>
  <c r="H18" i="13" l="1"/>
  <c r="H19" i="13"/>
  <c r="H20" i="13"/>
  <c r="H21" i="13"/>
  <c r="H22" i="13"/>
  <c r="H23"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1" i="13"/>
  <c r="H12" i="13"/>
  <c r="H13" i="13"/>
  <c r="H14" i="13"/>
  <c r="H15" i="13"/>
  <c r="H16" i="13"/>
  <c r="H17" i="13"/>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G25" i="15" l="1"/>
  <c r="G26" i="15" l="1"/>
  <c r="G29" i="15" s="1"/>
</calcChain>
</file>

<file path=xl/sharedStrings.xml><?xml version="1.0" encoding="utf-8"?>
<sst xmlns="http://schemas.openxmlformats.org/spreadsheetml/2006/main" count="399" uniqueCount="216">
  <si>
    <t>Subject Address</t>
  </si>
  <si>
    <t>S</t>
  </si>
  <si>
    <t>Prop. Type*</t>
  </si>
  <si>
    <t>Supervisor Name</t>
  </si>
  <si>
    <t>g</t>
  </si>
  <si>
    <t>Rule</t>
  </si>
  <si>
    <t>Hours</t>
  </si>
  <si>
    <t>Description</t>
  </si>
  <si>
    <t>k</t>
  </si>
  <si>
    <r>
      <t xml:space="preserve">The applicant does not need to enter anything into these </t>
    </r>
    <r>
      <rPr>
        <sz val="10"/>
        <color rgb="FFFF0000"/>
        <rFont val="Arial"/>
        <family val="2"/>
      </rPr>
      <t xml:space="preserve">RED </t>
    </r>
    <r>
      <rPr>
        <sz val="10"/>
        <rFont val="Arial"/>
        <family val="2"/>
      </rPr>
      <t>cells.</t>
    </r>
  </si>
  <si>
    <t>Supervisor Certification Number</t>
  </si>
  <si>
    <t>a1</t>
  </si>
  <si>
    <t>a2</t>
  </si>
  <si>
    <t>b1</t>
  </si>
  <si>
    <t>b2</t>
  </si>
  <si>
    <t>b3</t>
  </si>
  <si>
    <t>c1</t>
  </si>
  <si>
    <t>c2</t>
  </si>
  <si>
    <t>d1</t>
  </si>
  <si>
    <t>d2</t>
  </si>
  <si>
    <t>d3</t>
  </si>
  <si>
    <t>e1</t>
  </si>
  <si>
    <t>e2</t>
  </si>
  <si>
    <t>e3</t>
  </si>
  <si>
    <t>f1</t>
  </si>
  <si>
    <t>f2</t>
  </si>
  <si>
    <t>h1</t>
  </si>
  <si>
    <t>h2</t>
  </si>
  <si>
    <t>i1</t>
  </si>
  <si>
    <t>i2</t>
  </si>
  <si>
    <t>j1</t>
  </si>
  <si>
    <t>j2</t>
  </si>
  <si>
    <t>m1</t>
  </si>
  <si>
    <t>m2</t>
  </si>
  <si>
    <t>5-30</t>
  </si>
  <si>
    <t>c</t>
  </si>
  <si>
    <t>d</t>
  </si>
  <si>
    <t>e</t>
  </si>
  <si>
    <t>h</t>
  </si>
  <si>
    <t>j</t>
  </si>
  <si>
    <t>review of residential appraisals with no opinion of value developed as part of the review performed in conjunction with investigations by government agencies</t>
  </si>
  <si>
    <t>apartment buildings, 5-100 units</t>
  </si>
  <si>
    <t>apartment buildings, over 100 units</t>
  </si>
  <si>
    <t>hotel or motels, 50 units or fewer</t>
  </si>
  <si>
    <t>hotel or motels, 51-150 units</t>
  </si>
  <si>
    <t>hotel or motels, over 150 units</t>
  </si>
  <si>
    <t>nursing home, rest home, care facilities, fewer than 80 beds</t>
  </si>
  <si>
    <t>industrial or warehouse building, smaller than 20,000 sq ft</t>
  </si>
  <si>
    <t>office buildings, smaller than 10,000 sq ft</t>
  </si>
  <si>
    <t>g1</t>
  </si>
  <si>
    <t>retail buildings, smaller than 10,000 sq ft</t>
  </si>
  <si>
    <t>g2</t>
  </si>
  <si>
    <t>g3</t>
  </si>
  <si>
    <t>i</t>
  </si>
  <si>
    <t>entire subdivisions or planned unit developments (PUDs), 1-25 unit subdivision or PUD</t>
  </si>
  <si>
    <t>entire subdivisions or planned unit developments (PUDs), over 25 unit subdivision or PUD</t>
  </si>
  <si>
    <t>l2a</t>
  </si>
  <si>
    <t>l2b</t>
  </si>
  <si>
    <t>improvements on properties other than a rural residence, maximum 10 hours, dwelling</t>
  </si>
  <si>
    <t>improvements on properties other than a rural residence, maximum 10 hours, shed</t>
  </si>
  <si>
    <t>n1</t>
  </si>
  <si>
    <t>cattle ranches, 0-200 head
(15 hours form, 20 hours narrative)</t>
  </si>
  <si>
    <t>n2</t>
  </si>
  <si>
    <t>cattle ranches, 201-500 head
(25 hours form, 30 hours narrative)</t>
  </si>
  <si>
    <t>n3</t>
  </si>
  <si>
    <t>cattle ranches, 501-1000 head
(30 hours form, 40 hours narrative)</t>
  </si>
  <si>
    <t>n4</t>
  </si>
  <si>
    <t>o1</t>
  </si>
  <si>
    <t>sheep ranches, 0-2000 head
(25 hours form, 30 hours narrative)</t>
  </si>
  <si>
    <t>o2</t>
  </si>
  <si>
    <t>sheep ranches, over 2000 head
(35 hours form, 45 hours narrative)</t>
  </si>
  <si>
    <t>p1</t>
  </si>
  <si>
    <t>p2</t>
  </si>
  <si>
    <t>dairy, including all improvements except a dwelling, 101-300 head
(25 hours form, 30 hours narrative)</t>
  </si>
  <si>
    <t>p3</t>
  </si>
  <si>
    <t>dairy, including all improvements except a dwelling, over 300 head
(30 hours form, 35 hours narrative)</t>
  </si>
  <si>
    <t>q1</t>
  </si>
  <si>
    <t>q2</t>
  </si>
  <si>
    <t>orchards, over 50 acres
(40 hours form, 50 hours narrative)</t>
  </si>
  <si>
    <t>r1</t>
  </si>
  <si>
    <t>r2</t>
  </si>
  <si>
    <t>rangeland/timber, 0-640 acres
(20 hours form, 25 hours narrative)</t>
  </si>
  <si>
    <t>rangeland/timber, over 640 acres
(30 hours form, 35 hours narrative)</t>
  </si>
  <si>
    <t>s1</t>
  </si>
  <si>
    <t>s2</t>
  </si>
  <si>
    <t>poultry, 0-100,000 birds
(30 hours form, 40 hours narrative)</t>
  </si>
  <si>
    <t>poultry, over 100,000 birds
(40 hours form, 50 hours narrative)</t>
  </si>
  <si>
    <t>t1</t>
  </si>
  <si>
    <t>mink, 0-5000 cages
(30 hours form, 35 hours narrative)</t>
  </si>
  <si>
    <t>t2</t>
  </si>
  <si>
    <t>mink, over 5000 cages
(40 hours form, 50 hours narrative)</t>
  </si>
  <si>
    <t>u</t>
  </si>
  <si>
    <t>fish farm
(40 hours form, 50 hours narrative)</t>
  </si>
  <si>
    <t>v</t>
  </si>
  <si>
    <t>hog farm
(40 hours form, 50 hours narrative)</t>
  </si>
  <si>
    <t>w</t>
  </si>
  <si>
    <r>
      <t xml:space="preserve">The </t>
    </r>
    <r>
      <rPr>
        <sz val="10"/>
        <color rgb="FFFF0000"/>
        <rFont val="Arial"/>
        <family val="2"/>
      </rPr>
      <t xml:space="preserve">RED </t>
    </r>
    <r>
      <rPr>
        <sz val="10"/>
        <rFont val="Arial"/>
        <family val="2"/>
      </rPr>
      <t>cells will be filled in automatically as you enter data in the "Hours" tabs.</t>
    </r>
  </si>
  <si>
    <t>Appendix 1, Residential Assignments</t>
  </si>
  <si>
    <t>Appx 2, General (Commercial) Assignments</t>
  </si>
  <si>
    <t>employee relocation counsel reports completed on currently accepted Employee Relocation Counsel form</t>
  </si>
  <si>
    <t>commercial, multi-unit, industrial or other nonresidential use acreage, 100 acres or more, income approach to value</t>
  </si>
  <si>
    <t>cattle ranches, over 1000 head
(40 hours form, 50 hours narrative)</t>
  </si>
  <si>
    <t>Neighborhood Description</t>
  </si>
  <si>
    <t>Interior Inspection</t>
  </si>
  <si>
    <t>Market Conditions</t>
  </si>
  <si>
    <t>Improvement Cost Estimate</t>
  </si>
  <si>
    <t>Income Value Estimate</t>
  </si>
  <si>
    <t>Sales Comparison Value Estimate</t>
  </si>
  <si>
    <t>Final Reconciliation</t>
  </si>
  <si>
    <t>Appraisal Report Preparation</t>
  </si>
  <si>
    <t>Restricted Appraisal Report Preparation</t>
  </si>
  <si>
    <t>Highest &amp; Best Use Analysis</t>
  </si>
  <si>
    <t>b</t>
  </si>
  <si>
    <t>Total Hours</t>
  </si>
  <si>
    <t>~Rule #</t>
  </si>
  <si>
    <t>~Task description on next tab</t>
  </si>
  <si>
    <t>Land Value Estimate/Land Segregation (rule f)</t>
  </si>
  <si>
    <t>one-unit dwelling, above-grade living area less than 4,000 sq ft</t>
  </si>
  <si>
    <t>Task</t>
  </si>
  <si>
    <t>Highest and Best Use Analysis</t>
  </si>
  <si>
    <t>Exterior Inspection</t>
  </si>
  <si>
    <t>Land Value Estimate</t>
  </si>
  <si>
    <t>one-unit dwelling, above-grade living area 4,000 sq ft or more</t>
  </si>
  <si>
    <t>1-3</t>
  </si>
  <si>
    <t>**may earn up to 60 hours**</t>
  </si>
  <si>
    <t>**may earn up to 40 hours**</t>
  </si>
  <si>
    <t>l1a</t>
  </si>
  <si>
    <t>**10 hours form, 15 hours narrative**</t>
  </si>
  <si>
    <t>**15 hours form, 25 hours narrative**</t>
  </si>
  <si>
    <t>**25 hours form, 40 hours narrative**</t>
  </si>
  <si>
    <t>**40 hours form, 50 hours narrative**</t>
  </si>
  <si>
    <t>**20 hours form, 40 hours narrative**</t>
  </si>
  <si>
    <t>**15 hours form, 20 hours narrative**</t>
  </si>
  <si>
    <t>**25 hours form, 30 hours narrative**</t>
  </si>
  <si>
    <t>l1b</t>
  </si>
  <si>
    <t>**12.5 hours form, 20 hours narrative**</t>
  </si>
  <si>
    <t>l1c</t>
  </si>
  <si>
    <t>l1d</t>
  </si>
  <si>
    <t>l1e</t>
  </si>
  <si>
    <t>farm and ranch appraisals, dry farm, 1 to less than 1280 acres
(15 hours form, 25 hours narrative)</t>
  </si>
  <si>
    <t>farm and ranch appraisals, dry farm, 1280 acres or more
(20 hours form, 40 hours narrative)</t>
  </si>
  <si>
    <t>**30 hours form, 40 hours narrative**</t>
  </si>
  <si>
    <t>**35 hours form, 45 hours narrative**</t>
  </si>
  <si>
    <t>**20 hours form, 25 hours narrative**</t>
  </si>
  <si>
    <t>**30 hours form, 35 hours narrative**</t>
  </si>
  <si>
    <t>**may earn up to 100 hours**</t>
  </si>
  <si>
    <t>nursing home, rest home, care facilities, 80 beds or more</t>
  </si>
  <si>
    <t>industrial or warehouse building, 20,000 sq ft or more, single tenant</t>
  </si>
  <si>
    <t>industrial or warehouse building, 20,000 sq ft or more, multiple tenants</t>
  </si>
  <si>
    <t>office buildings, 10,000 sq ft or more, single tenant</t>
  </si>
  <si>
    <t>retail buildings, 10,000 sq ft or more, single tenant</t>
  </si>
  <si>
    <t>farm and ranch appraisals, irrigated cropland, pasture other than rangeland, 1 to less than 11 acres
(10 hours form, 15 hours narrative)</t>
  </si>
  <si>
    <t>farm and ranch appraisals, irrigated cropland, pasture other than rangeland, 11 to less than 40 acres
(12.5 hours form, 20 hours narrative)</t>
  </si>
  <si>
    <t>farm and ranch appraisals, irrigated cropland, pasture other than rangeland, 40 to less than 160 acres
(15 hours form, 25 hours narrative)</t>
  </si>
  <si>
    <t>farm and ranch appraisals, irrigated cropland, pasture other than rangeland, 160 to less than 1280 acres
(25 hours form, 40 hours narrative)</t>
  </si>
  <si>
    <t>farm and ranch appraisals, irrigated cropland, pasture other than rangeland, 1280 acres or more
(40 hours form, 50 hours narrative)</t>
  </si>
  <si>
    <t>dairy, including all improvements except a dwelling, 0-100 head
(20 hours form, 25 hours narrative)</t>
  </si>
  <si>
    <t>orchards, up to 50 acres
(30 hours form, 40 hours narrative)</t>
  </si>
  <si>
    <t>Exterior Inspection/Site Inspection (rule e)</t>
  </si>
  <si>
    <t>7-42</t>
  </si>
  <si>
    <t>over 25 dwellings (70 hours maximum)</t>
  </si>
  <si>
    <t>1-25 dwellings (7 hours per dwelling, up to a maximum of 42 hours)</t>
  </si>
  <si>
    <t>residential lots, 1-4 unit</t>
  </si>
  <si>
    <t>Site Inspection</t>
  </si>
  <si>
    <t>over 25 lots (50 hours maximum)</t>
  </si>
  <si>
    <t>small parcel of less than 20 acres</t>
  </si>
  <si>
    <t>vacant land, 20-640 acres</t>
  </si>
  <si>
    <t>recreational, farm, or timber acreage suitable for a house site</t>
  </si>
  <si>
    <t>up to 10 acres</t>
  </si>
  <si>
    <t>all other unusual structures or acreage which are much larger or more complex than typical properties</t>
  </si>
  <si>
    <t>Client</t>
  </si>
  <si>
    <t>File #</t>
  </si>
  <si>
    <t>Exterior Inspection or Site Inspection</t>
  </si>
  <si>
    <t>Rule #</t>
  </si>
  <si>
    <t>Property Type</t>
  </si>
  <si>
    <t>multiple lots in the same subdivision which lots are substantially similar</t>
  </si>
  <si>
    <t>1-25 lots (5 hours per lot, up to a maximum of 30 hours)</t>
  </si>
  <si>
    <t>10 acres or more</t>
  </si>
  <si>
    <t>Range</t>
  </si>
  <si>
    <t>all other unusual structures or assignments that are much larger or more complex than the properties described in (a) to (h) 
(5-100 hours, per board decision)</t>
  </si>
  <si>
    <t>**may earn up to 100 hours per board decision**</t>
  </si>
  <si>
    <t>Supervisor Signature (on date submitted to DRE)</t>
  </si>
  <si>
    <t>A</t>
  </si>
  <si>
    <t xml:space="preserve">A </t>
  </si>
  <si>
    <t>1-10</t>
  </si>
  <si>
    <t>20-40</t>
  </si>
  <si>
    <t>10-50</t>
  </si>
  <si>
    <t>multiple one-unit dwellings in the same subdivision or condominium project, which dwellings are substantially similar</t>
  </si>
  <si>
    <t>two-to-four unit dwelling</t>
  </si>
  <si>
    <t>review of appendix 2 appraisals with no opinion of value developed as part of the review, performed in conjunction with investigations by government agencies</t>
  </si>
  <si>
    <t>office buildings, 10,000 sq ft or more, multiple tenants</t>
  </si>
  <si>
    <t>entire condominium projects, using income approach to value, 5-30 unit project</t>
  </si>
  <si>
    <t>entire condominium projects, using income approach to value, 31 or more unit project</t>
  </si>
  <si>
    <t>retail buildings, 10,000 sq ft or more, multiple tenants</t>
  </si>
  <si>
    <t>commercial, multi-unit, industrial or other nonresidential use acreage, 1 to less than 100 acres</t>
  </si>
  <si>
    <t>feasibility or market analysis
(5-100 hours, each per board decision, up to a maximum of 500 hours for all feasibility studies)</t>
  </si>
  <si>
    <t>*Property Type column:  1) Single Family, 2) Condo, 3) 2-4 Unit, 7) Res Land, 8) Other (Use Appendix 2 for Commercial Properties)</t>
  </si>
  <si>
    <t>1) Applicant: Indicate to which portions of the assignment you contributed by putting an "x" in the appropriate columns.   (Applicant "A" columns)</t>
  </si>
  <si>
    <t xml:space="preserve">2) Supervisor: (Use these columns only if the assignment was supervised)  Enter "P", "C" or "R" to indicate whether you had: 
P –  Primary Responsibility  C – Co-appraised  
R – Reviewed and Approved, for each portion of the assignment (Supervisor "S" columns) </t>
  </si>
  <si>
    <t xml:space="preserve">2) Supervisor: (Use these columns only if the assignment was supervised) Enter "P", "C" or "R" to indicate whether you had: 
P – Primary Responsibility  C – Co-appraised  
R – Reviewed and Approved, for each portion of the assignment (Supervisor "S" columns) </t>
  </si>
  <si>
    <t>Appraisals of vacant land</t>
  </si>
  <si>
    <t>Allowable Hours (No more than 250 hours submitted can come from vacant land appraisals)</t>
  </si>
  <si>
    <t>All additional hours submitted from Appendix 1 (Tab found at the bottom of this sheet)</t>
  </si>
  <si>
    <t>Hours submitted from Appendix 2 (Tab found at the bottom of this sheet)</t>
  </si>
  <si>
    <t>Total Hours Submitted
Minimum 500 hours since becoming Licensed Residential)</t>
  </si>
  <si>
    <t>Max Hours</t>
  </si>
  <si>
    <t>Report Date (In Order)</t>
  </si>
  <si>
    <t>Hours Worked</t>
  </si>
  <si>
    <t>Allow-able Hours</t>
  </si>
  <si>
    <r>
      <t xml:space="preserve">Supervisor Signature: </t>
    </r>
    <r>
      <rPr>
        <u/>
        <sz val="10"/>
        <rFont val="Arial"/>
        <family val="2"/>
      </rPr>
      <t xml:space="preserve">                                                          </t>
    </r>
    <r>
      <rPr>
        <sz val="10"/>
        <rFont val="Arial"/>
        <family val="2"/>
      </rPr>
      <t xml:space="preserve"> Date:</t>
    </r>
    <r>
      <rPr>
        <u/>
        <sz val="10"/>
        <rFont val="Arial"/>
        <family val="2"/>
      </rPr>
      <t xml:space="preserve">               .</t>
    </r>
  </si>
  <si>
    <t xml:space="preserve">Supervisor Printed Name (1 Sup per page):                         </t>
  </si>
  <si>
    <t>Each Supervisor needs to be on a separate page.  
Page breaks are noted by a red box in Column A.</t>
  </si>
  <si>
    <t>Max hours</t>
  </si>
  <si>
    <r>
      <t xml:space="preserve">Supervisor Signature: </t>
    </r>
    <r>
      <rPr>
        <u/>
        <sz val="10"/>
        <rFont val="Arial"/>
        <family val="2"/>
      </rPr>
      <t xml:space="preserve">                                                           </t>
    </r>
    <r>
      <rPr>
        <sz val="10"/>
        <rFont val="Arial"/>
        <family val="2"/>
      </rPr>
      <t xml:space="preserve"> Date:</t>
    </r>
    <r>
      <rPr>
        <u/>
        <sz val="10"/>
        <rFont val="Arial"/>
        <family val="2"/>
      </rPr>
      <t xml:space="preserve">               .</t>
    </r>
  </si>
  <si>
    <t xml:space="preserve">Supervisor Printed Name (1 Sup per page):   </t>
  </si>
  <si>
    <t>*Property Type column:  4) Commercial, 5) Industrial, 6) Agricultural, 7) Comm Land, 8) Other (Use Appendix 1 for Residential Properties)</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</si>
</sst>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0"/>
      <name val="Arial"/>
      <family val="2"/>
    </font>
    <font>
      <b/>
      <sz val="9"/>
      <name val="Arial"/>
      <family val="2"/>
    </font>
    <font>
      <sz val="20"/>
      <name val="Arial"/>
      <family val="2"/>
    </font>
    <font>
      <sz val="11"/>
      <name val="Calibri"/>
      <family val="2"/>
    </font>
    <font>
      <sz val="10"/>
      <color rgb="FFFF0000"/>
      <name val="Arial"/>
      <family val="2"/>
    </font>
    <font>
      <sz val="18"/>
      <name val="Arial"/>
      <family val="2"/>
    </font>
    <font>
      <u/>
      <sz val="10"/>
      <name val="Arial"/>
      <family val="2"/>
    </font>
    <font>
      <b/>
      <sz val="16"/>
      <name val="Arial"/>
      <family val="2"/>
    </font>
    <font>
      <sz val="10"/>
      <color theme="0"/>
      <name val="Arial"/>
      <family val="2"/>
    </font>
    <font>
      <sz val="7"/>
      <name val="Arial"/>
      <family val="2"/>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9"/>
        <bgColor indexed="26"/>
      </patternFill>
    </fill>
    <fill>
      <patternFill patternType="solid">
        <fgColor indexed="9"/>
        <bgColor indexed="64"/>
      </patternFill>
    </fill>
    <fill>
      <patternFill patternType="solid">
        <fgColor theme="0"/>
        <bgColor indexed="26"/>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rgb="FF00B0F0"/>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FF000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17"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6" applyNumberFormat="0" applyFill="0" applyAlignment="0" applyProtection="0"/>
    <xf numFmtId="0" fontId="13" fillId="8" borderId="0" applyNumberFormat="0" applyBorder="0" applyAlignment="0" applyProtection="0"/>
    <xf numFmtId="0" fontId="14" fillId="0" borderId="0"/>
    <xf numFmtId="0" fontId="14" fillId="4" borderId="7" applyNumberFormat="0" applyFont="0" applyAlignment="0" applyProtection="0"/>
    <xf numFmtId="0" fontId="15" fillId="2"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08">
    <xf numFmtId="0" fontId="0" fillId="0" borderId="0" xfId="0"/>
    <xf numFmtId="0" fontId="14" fillId="0" borderId="0" xfId="0" applyFont="1" applyBorder="1"/>
    <xf numFmtId="0" fontId="14" fillId="0" borderId="0" xfId="0" applyFont="1"/>
    <xf numFmtId="0" fontId="22" fillId="0" borderId="0" xfId="0" applyFont="1" applyBorder="1" applyAlignment="1">
      <alignment vertical="center"/>
    </xf>
    <xf numFmtId="0" fontId="0" fillId="0" borderId="0" xfId="0" applyBorder="1"/>
    <xf numFmtId="0" fontId="23" fillId="0" borderId="0" xfId="0" applyFont="1" applyBorder="1"/>
    <xf numFmtId="0" fontId="14" fillId="0" borderId="12" xfId="0" applyFont="1" applyBorder="1" applyAlignment="1">
      <alignment wrapText="1"/>
    </xf>
    <xf numFmtId="0" fontId="0" fillId="0" borderId="12" xfId="0" applyBorder="1"/>
    <xf numFmtId="0" fontId="14" fillId="0" borderId="0" xfId="0" applyFont="1" applyBorder="1" applyAlignment="1">
      <alignment wrapText="1"/>
    </xf>
    <xf numFmtId="0" fontId="14" fillId="0" borderId="12" xfId="0" applyFont="1" applyBorder="1"/>
    <xf numFmtId="0" fontId="14" fillId="0" borderId="12" xfId="0" applyFont="1" applyBorder="1" applyAlignment="1">
      <alignment horizontal="right"/>
    </xf>
    <xf numFmtId="0" fontId="14" fillId="0" borderId="12" xfId="37" applyFont="1" applyBorder="1" applyAlignment="1" applyProtection="1">
      <alignment horizontal="center"/>
      <protection locked="0"/>
    </xf>
    <xf numFmtId="0" fontId="14" fillId="0" borderId="12" xfId="37" applyFont="1" applyBorder="1" applyAlignment="1" applyProtection="1">
      <protection locked="0"/>
    </xf>
    <xf numFmtId="0" fontId="14" fillId="20" borderId="12" xfId="37" applyFont="1" applyFill="1" applyBorder="1" applyAlignment="1" applyProtection="1">
      <alignment horizontal="center"/>
      <protection locked="0"/>
    </xf>
    <xf numFmtId="0" fontId="14" fillId="21" borderId="12" xfId="37" applyFont="1" applyFill="1" applyBorder="1" applyAlignment="1" applyProtection="1">
      <alignment horizontal="center"/>
      <protection locked="0"/>
    </xf>
    <xf numFmtId="0" fontId="14" fillId="22" borderId="12" xfId="37" applyFont="1" applyFill="1" applyBorder="1" applyAlignment="1" applyProtection="1">
      <alignment horizontal="center"/>
      <protection locked="0"/>
    </xf>
    <xf numFmtId="0" fontId="14" fillId="23" borderId="12" xfId="37" applyFont="1" applyFill="1" applyBorder="1" applyAlignment="1" applyProtection="1">
      <alignment horizontal="center"/>
      <protection locked="0"/>
    </xf>
    <xf numFmtId="0" fontId="14" fillId="0" borderId="0" xfId="0" applyFont="1" applyFill="1" applyBorder="1" applyAlignment="1">
      <alignment wrapText="1"/>
    </xf>
    <xf numFmtId="0" fontId="14" fillId="0" borderId="12" xfId="0" applyFont="1" applyFill="1" applyBorder="1"/>
    <xf numFmtId="0" fontId="0" fillId="0" borderId="12" xfId="0" applyFont="1" applyFill="1" applyBorder="1"/>
    <xf numFmtId="0" fontId="0" fillId="0" borderId="0" xfId="0" applyFill="1" applyBorder="1"/>
    <xf numFmtId="0" fontId="0" fillId="0" borderId="0" xfId="0" applyAlignment="1">
      <alignment textRotation="90"/>
    </xf>
    <xf numFmtId="2" fontId="0" fillId="0" borderId="0" xfId="0" applyNumberFormat="1"/>
    <xf numFmtId="2" fontId="14" fillId="0" borderId="12" xfId="37" applyNumberFormat="1" applyFont="1" applyBorder="1" applyAlignment="1" applyProtection="1">
      <alignment horizontal="center"/>
      <protection locked="0"/>
    </xf>
    <xf numFmtId="0" fontId="0" fillId="0" borderId="14" xfId="0" applyBorder="1"/>
    <xf numFmtId="0" fontId="0" fillId="0" borderId="15" xfId="0" applyBorder="1"/>
    <xf numFmtId="0" fontId="0" fillId="0" borderId="16" xfId="0" applyBorder="1"/>
    <xf numFmtId="0" fontId="0" fillId="0" borderId="19" xfId="0" applyBorder="1"/>
    <xf numFmtId="0" fontId="27" fillId="0" borderId="0" xfId="0" applyFont="1"/>
    <xf numFmtId="0" fontId="14" fillId="0" borderId="16" xfId="0" applyFont="1" applyBorder="1"/>
    <xf numFmtId="0" fontId="14" fillId="0" borderId="18" xfId="0" applyFont="1" applyBorder="1"/>
    <xf numFmtId="0" fontId="27" fillId="0" borderId="0" xfId="0" applyFont="1" applyAlignment="1">
      <alignment wrapText="1"/>
    </xf>
    <xf numFmtId="17" fontId="14" fillId="0" borderId="0" xfId="0" quotePrefix="1" applyNumberFormat="1" applyFont="1"/>
    <xf numFmtId="0" fontId="14" fillId="0" borderId="12" xfId="0" applyNumberFormat="1" applyFont="1" applyBorder="1" applyAlignment="1">
      <alignment horizontal="right"/>
    </xf>
    <xf numFmtId="0" fontId="14" fillId="0" borderId="12" xfId="0" applyNumberFormat="1" applyFont="1" applyFill="1" applyBorder="1" applyAlignment="1">
      <alignment horizontal="right"/>
    </xf>
    <xf numFmtId="0" fontId="14" fillId="0" borderId="0" xfId="0" applyFont="1" applyAlignment="1">
      <alignment textRotation="90"/>
    </xf>
    <xf numFmtId="0" fontId="14" fillId="0" borderId="16" xfId="0" applyFont="1" applyBorder="1" applyAlignment="1">
      <alignment wrapText="1"/>
    </xf>
    <xf numFmtId="17" fontId="14" fillId="0" borderId="17" xfId="0" quotePrefix="1" applyNumberFormat="1" applyFont="1" applyBorder="1" applyAlignment="1">
      <alignment horizontal="right"/>
    </xf>
    <xf numFmtId="0" fontId="14" fillId="0" borderId="17" xfId="0" quotePrefix="1" applyNumberFormat="1" applyFont="1" applyBorder="1" applyAlignment="1">
      <alignment horizontal="right"/>
    </xf>
    <xf numFmtId="0" fontId="0" fillId="0" borderId="12" xfId="0" applyBorder="1"/>
    <xf numFmtId="14" fontId="14" fillId="0" borderId="12" xfId="37" applyNumberFormat="1" applyFont="1" applyBorder="1" applyAlignment="1" applyProtection="1">
      <alignment horizontal="center"/>
      <protection locked="0"/>
    </xf>
    <xf numFmtId="2" fontId="0" fillId="0" borderId="17" xfId="0" applyNumberFormat="1" applyBorder="1"/>
    <xf numFmtId="2" fontId="0" fillId="0" borderId="19" xfId="0" applyNumberFormat="1" applyBorder="1"/>
    <xf numFmtId="17" fontId="14" fillId="0" borderId="12" xfId="0" quotePrefix="1" applyNumberFormat="1" applyFont="1" applyBorder="1" applyAlignment="1">
      <alignment horizontal="right"/>
    </xf>
    <xf numFmtId="2" fontId="14" fillId="0" borderId="17" xfId="0" applyNumberFormat="1" applyFont="1" applyBorder="1"/>
    <xf numFmtId="2" fontId="14" fillId="0" borderId="17" xfId="0" quotePrefix="1" applyNumberFormat="1" applyFont="1" applyBorder="1" applyAlignment="1">
      <alignment horizontal="right"/>
    </xf>
    <xf numFmtId="2" fontId="14" fillId="0" borderId="17" xfId="0" quotePrefix="1" applyNumberFormat="1" applyFont="1" applyBorder="1"/>
    <xf numFmtId="0" fontId="27" fillId="0" borderId="12" xfId="0" applyFont="1" applyBorder="1" applyAlignment="1">
      <alignment wrapText="1"/>
    </xf>
    <xf numFmtId="2" fontId="0" fillId="27" borderId="12" xfId="0" applyNumberFormat="1" applyFill="1" applyBorder="1"/>
    <xf numFmtId="2" fontId="14" fillId="27" borderId="12" xfId="0" applyNumberFormat="1" applyFont="1" applyFill="1" applyBorder="1"/>
    <xf numFmtId="0" fontId="14" fillId="28" borderId="12" xfId="0" applyFont="1" applyFill="1" applyBorder="1" applyAlignment="1">
      <alignment wrapText="1"/>
    </xf>
    <xf numFmtId="0" fontId="14" fillId="26" borderId="12" xfId="0" applyFont="1" applyFill="1" applyBorder="1" applyAlignment="1">
      <alignment wrapText="1"/>
    </xf>
    <xf numFmtId="0" fontId="0" fillId="28" borderId="12" xfId="0" applyFill="1" applyBorder="1"/>
    <xf numFmtId="2" fontId="0" fillId="0" borderId="12" xfId="0" applyNumberFormat="1" applyBorder="1"/>
    <xf numFmtId="0" fontId="28" fillId="0" borderId="0" xfId="0" applyFont="1"/>
    <xf numFmtId="0" fontId="0" fillId="0" borderId="0" xfId="0" applyProtection="1">
      <protection locked="0"/>
    </xf>
    <xf numFmtId="0" fontId="14" fillId="0" borderId="0" xfId="37" applyProtection="1">
      <protection locked="0"/>
    </xf>
    <xf numFmtId="0" fontId="0" fillId="29" borderId="0" xfId="0" applyFill="1" applyProtection="1">
      <protection locked="0"/>
    </xf>
    <xf numFmtId="0" fontId="14" fillId="0" borderId="12" xfId="0" applyFont="1" applyBorder="1" applyAlignment="1" applyProtection="1">
      <alignment horizontal="center"/>
      <protection locked="0"/>
    </xf>
    <xf numFmtId="0" fontId="20" fillId="21" borderId="12" xfId="37" applyFont="1" applyFill="1" applyBorder="1" applyAlignment="1" applyProtection="1">
      <alignment horizontal="center"/>
      <protection locked="0"/>
    </xf>
    <xf numFmtId="0" fontId="14" fillId="21" borderId="12" xfId="0" applyFont="1" applyFill="1" applyBorder="1" applyProtection="1">
      <protection locked="0"/>
    </xf>
    <xf numFmtId="0" fontId="14" fillId="0" borderId="12" xfId="0" applyFont="1" applyBorder="1" applyAlignment="1" applyProtection="1">
      <protection locked="0"/>
    </xf>
    <xf numFmtId="0" fontId="14" fillId="0" borderId="0" xfId="0" applyFont="1" applyAlignment="1" applyProtection="1"/>
    <xf numFmtId="0" fontId="0" fillId="0" borderId="0" xfId="0" applyAlignment="1" applyProtection="1"/>
    <xf numFmtId="0" fontId="0" fillId="0" borderId="0" xfId="0" applyProtection="1"/>
    <xf numFmtId="2" fontId="14" fillId="0" borderId="12" xfId="37" applyNumberFormat="1" applyFont="1" applyBorder="1" applyAlignment="1" applyProtection="1">
      <alignment horizontal="center"/>
    </xf>
    <xf numFmtId="0" fontId="28" fillId="0" borderId="22" xfId="0" applyFont="1" applyFill="1" applyBorder="1"/>
    <xf numFmtId="0" fontId="14" fillId="0" borderId="12" xfId="37" applyNumberFormat="1" applyFont="1" applyBorder="1" applyAlignment="1" applyProtection="1">
      <alignment horizontal="center"/>
      <protection locked="0"/>
    </xf>
    <xf numFmtId="0" fontId="14" fillId="0" borderId="12" xfId="37" applyNumberFormat="1" applyFont="1" applyBorder="1" applyAlignment="1" applyProtection="1">
      <protection locked="0"/>
    </xf>
    <xf numFmtId="14" fontId="14" fillId="0" borderId="12" xfId="0" applyNumberFormat="1" applyFont="1" applyBorder="1" applyAlignment="1" applyProtection="1">
      <alignment horizontal="center"/>
      <protection locked="0"/>
    </xf>
    <xf numFmtId="0" fontId="20" fillId="0" borderId="0" xfId="37" applyFont="1" applyBorder="1" applyAlignment="1" applyProtection="1">
      <alignment wrapText="1"/>
    </xf>
    <xf numFmtId="0" fontId="14" fillId="0" borderId="0" xfId="37" applyFont="1" applyBorder="1" applyAlignment="1" applyProtection="1">
      <alignment wrapText="1"/>
    </xf>
    <xf numFmtId="0" fontId="0" fillId="0" borderId="0" xfId="0" applyAlignment="1" applyProtection="1">
      <alignment horizontal="left" wrapText="1"/>
    </xf>
    <xf numFmtId="0" fontId="0" fillId="0" borderId="0" xfId="0" applyBorder="1" applyAlignment="1" applyProtection="1"/>
    <xf numFmtId="0" fontId="19" fillId="0" borderId="12" xfId="37" applyFont="1" applyBorder="1" applyAlignment="1" applyProtection="1">
      <alignment horizontal="center"/>
    </xf>
    <xf numFmtId="0" fontId="19" fillId="0" borderId="12" xfId="0" applyFont="1" applyBorder="1" applyAlignment="1" applyProtection="1">
      <alignment horizontal="center"/>
    </xf>
    <xf numFmtId="0" fontId="0" fillId="0" borderId="12" xfId="0" applyBorder="1" applyAlignment="1">
      <alignment horizontal="center"/>
    </xf>
    <xf numFmtId="0" fontId="14" fillId="0" borderId="12" xfId="0" applyFont="1" applyBorder="1" applyAlignment="1">
      <alignment horizontal="center" wrapText="1"/>
    </xf>
    <xf numFmtId="0" fontId="21" fillId="18" borderId="13" xfId="37" applyFont="1" applyFill="1" applyBorder="1" applyAlignment="1" applyProtection="1">
      <alignment horizontal="center" vertical="center" wrapText="1"/>
    </xf>
    <xf numFmtId="0" fontId="19" fillId="0" borderId="12" xfId="37" applyFont="1" applyBorder="1" applyAlignment="1" applyProtection="1">
      <alignment horizontal="center" textRotation="90"/>
    </xf>
    <xf numFmtId="0" fontId="20" fillId="0" borderId="0" xfId="37" applyFont="1" applyAlignment="1" applyProtection="1">
      <alignment horizontal="left" wrapText="1"/>
    </xf>
    <xf numFmtId="0" fontId="14" fillId="19" borderId="12" xfId="0" applyFont="1" applyFill="1" applyBorder="1" applyAlignment="1" applyProtection="1">
      <alignment horizontal="left" textRotation="90"/>
    </xf>
    <xf numFmtId="0" fontId="14" fillId="19" borderId="12" xfId="0" applyFont="1" applyFill="1" applyBorder="1" applyAlignment="1" applyProtection="1"/>
    <xf numFmtId="0" fontId="21" fillId="18" borderId="10" xfId="37" applyFont="1" applyFill="1" applyBorder="1" applyAlignment="1" applyProtection="1">
      <alignment horizontal="center" vertical="center" wrapText="1"/>
    </xf>
    <xf numFmtId="0" fontId="21" fillId="18" borderId="11" xfId="37" applyFont="1" applyFill="1" applyBorder="1" applyAlignment="1" applyProtection="1">
      <alignment horizontal="center" vertical="center" wrapText="1"/>
    </xf>
    <xf numFmtId="0" fontId="14" fillId="0" borderId="20" xfId="0" applyFont="1" applyBorder="1" applyAlignment="1" applyProtection="1">
      <alignment horizontal="left"/>
    </xf>
    <xf numFmtId="0" fontId="14" fillId="0" borderId="21" xfId="0" applyFont="1" applyBorder="1" applyAlignment="1" applyProtection="1">
      <alignment horizontal="left"/>
    </xf>
    <xf numFmtId="0" fontId="14" fillId="0" borderId="20" xfId="37" applyFont="1" applyBorder="1" applyAlignment="1" applyProtection="1">
      <alignment horizontal="center" wrapText="1"/>
    </xf>
    <xf numFmtId="0" fontId="14" fillId="0" borderId="20" xfId="37" applyFont="1" applyBorder="1" applyAlignment="1" applyProtection="1">
      <alignment horizontal="center"/>
    </xf>
    <xf numFmtId="0" fontId="25" fillId="25" borderId="0" xfId="0" applyFont="1" applyFill="1" applyAlignment="1" applyProtection="1">
      <alignment horizontal="center"/>
    </xf>
    <xf numFmtId="0" fontId="19" fillId="0" borderId="12" xfId="0" applyFont="1" applyBorder="1" applyAlignment="1" applyProtection="1">
      <alignment horizontal="center" textRotation="90"/>
    </xf>
    <xf numFmtId="0" fontId="14" fillId="0" borderId="0" xfId="37" applyFont="1" applyAlignment="1" applyProtection="1">
      <alignment horizontal="left" wrapText="1"/>
    </xf>
    <xf numFmtId="0" fontId="14" fillId="0" borderId="0" xfId="37" applyFont="1" applyAlignment="1" applyProtection="1">
      <alignment wrapText="1"/>
    </xf>
    <xf numFmtId="0" fontId="14" fillId="0" borderId="0" xfId="0" applyFont="1" applyAlignment="1" applyProtection="1">
      <alignment horizontal="left" wrapText="1"/>
    </xf>
    <xf numFmtId="0" fontId="0" fillId="0" borderId="0" xfId="0" applyAlignment="1" applyProtection="1">
      <alignment horizontal="left" wrapText="1"/>
    </xf>
    <xf numFmtId="0" fontId="21" fillId="18" borderId="12" xfId="37" applyFont="1" applyFill="1" applyBorder="1" applyAlignment="1" applyProtection="1">
      <alignment horizontal="center" vertical="center" wrapText="1"/>
    </xf>
    <xf numFmtId="0" fontId="20" fillId="19" borderId="10" xfId="0" quotePrefix="1" applyFont="1" applyFill="1" applyBorder="1" applyAlignment="1" applyProtection="1">
      <alignment horizontal="center" textRotation="90" wrapText="1"/>
    </xf>
    <xf numFmtId="0" fontId="20" fillId="19" borderId="11" xfId="0" applyFont="1" applyFill="1" applyBorder="1" applyAlignment="1" applyProtection="1">
      <alignment horizontal="center" textRotation="90" wrapText="1"/>
    </xf>
    <xf numFmtId="0" fontId="25" fillId="24" borderId="0" xfId="0" applyFont="1" applyFill="1" applyAlignment="1" applyProtection="1">
      <alignment horizontal="center"/>
    </xf>
    <xf numFmtId="0" fontId="14" fillId="0" borderId="0" xfId="0" applyFont="1" applyAlignment="1" applyProtection="1">
      <alignment horizontal="left"/>
    </xf>
    <xf numFmtId="0" fontId="14" fillId="0" borderId="23" xfId="0" applyFont="1" applyBorder="1" applyAlignment="1" applyProtection="1">
      <alignment horizontal="left"/>
    </xf>
    <xf numFmtId="0" fontId="29" fillId="0" borderId="12" xfId="0" applyFont="1" applyBorder="1" applyAlignment="1" applyProtection="1">
      <alignment horizontal="center"/>
      <protection locked="0"/>
    </xf>
    <xf numFmtId="0" fontId="29" fillId="0" borderId="12" xfId="37" applyFont="1" applyBorder="1" applyAlignment="1" applyProtection="1">
      <protection locked="0"/>
    </xf>
    <xf numFmtId="0" fontId="29" fillId="0" borderId="12" xfId="0" applyFont="1" applyBorder="1" applyAlignment="1" applyProtection="1">
      <protection locked="0"/>
    </xf>
    <xf numFmtId="0" fontId="29" fillId="0" borderId="0" xfId="0" applyFont="1" applyProtection="1">
      <protection locked="0"/>
    </xf>
    <xf numFmtId="14" fontId="19" fillId="0" borderId="12" xfId="37" applyNumberFormat="1" applyFont="1" applyBorder="1" applyAlignment="1" applyProtection="1">
      <alignment horizontal="center"/>
      <protection locked="0"/>
    </xf>
    <xf numFmtId="0" fontId="19" fillId="0" borderId="12" xfId="37" applyFont="1" applyBorder="1" applyAlignment="1" applyProtection="1">
      <alignment horizontal="center"/>
      <protection locked="0"/>
    </xf>
    <xf numFmtId="0" fontId="19" fillId="0" borderId="12" xfId="37" applyFont="1" applyBorder="1" applyAlignment="1" applyProtection="1">
      <protection locked="0"/>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Sheet1"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fill>
        <patternFill>
          <bgColor theme="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4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828675</xdr:colOff>
      <xdr:row>4</xdr:row>
      <xdr:rowOff>133350</xdr:rowOff>
    </xdr:to>
    <xdr:pic>
      <xdr:nvPicPr>
        <xdr:cNvPr id="2" name="Picture 1" descr="statesealBlue"/>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923925" cy="914400"/>
        </a:xfrm>
        <a:prstGeom prst="rect">
          <a:avLst/>
        </a:prstGeom>
        <a:noFill/>
        <a:ln w="9525">
          <a:noFill/>
          <a:miter lim="800000"/>
          <a:headEnd/>
          <a:tailEnd/>
        </a:ln>
      </xdr:spPr>
    </xdr:pic>
    <xdr:clientData/>
  </xdr:twoCellAnchor>
  <xdr:twoCellAnchor>
    <xdr:from>
      <xdr:col>1</xdr:col>
      <xdr:colOff>876299</xdr:colOff>
      <xdr:row>0</xdr:row>
      <xdr:rowOff>66674</xdr:rowOff>
    </xdr:from>
    <xdr:to>
      <xdr:col>6</xdr:col>
      <xdr:colOff>466724</xdr:colOff>
      <xdr:row>9</xdr:row>
      <xdr:rowOff>95249</xdr:rowOff>
    </xdr:to>
    <xdr:sp macro="" textlink="" fLocksText="0">
      <xdr:nvSpPr>
        <xdr:cNvPr id="3" name="TextBox 2"/>
        <xdr:cNvSpPr txBox="1"/>
      </xdr:nvSpPr>
      <xdr:spPr>
        <a:xfrm>
          <a:off x="1038224" y="66674"/>
          <a:ext cx="474345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a:t>Utah FEE Appraiser Experience Log</a:t>
          </a:r>
          <a:r>
            <a:rPr lang="en-US" sz="1600" baseline="0"/>
            <a:t> for </a:t>
          </a:r>
          <a:br>
            <a:rPr lang="en-US" sz="1600" baseline="0"/>
          </a:br>
          <a:r>
            <a:rPr lang="en-US" sz="1600" baseline="0">
              <a:solidFill>
                <a:srgbClr val="FF0000"/>
              </a:solidFill>
            </a:rPr>
            <a:t>CERTIFIED RESIDENTIAL</a:t>
          </a:r>
          <a:r>
            <a:rPr lang="en-US" sz="1600">
              <a:solidFill>
                <a:srgbClr val="FF0000"/>
              </a:solidFill>
            </a:rPr>
            <a:t> </a:t>
          </a:r>
        </a:p>
        <a:p>
          <a:endParaRPr lang="en-US" sz="1100"/>
        </a:p>
        <a:p>
          <a:r>
            <a:rPr lang="en-US" sz="1100"/>
            <a:t>Name of Appraiser Applicant:  </a:t>
          </a:r>
        </a:p>
        <a:p>
          <a:r>
            <a:rPr lang="en-US" sz="1100"/>
            <a:t>Appraiser Number:</a:t>
          </a:r>
        </a:p>
        <a:p>
          <a:r>
            <a:rPr lang="en-US" sz="1100" b="0" i="0" u="none" strike="noStrike">
              <a:solidFill>
                <a:schemeClr val="dk1"/>
              </a:solidFill>
              <a:latin typeface="+mn-lt"/>
              <a:ea typeface="+mn-ea"/>
              <a:cs typeface="+mn-cs"/>
            </a:rPr>
            <a:t>Applicant Signature</a:t>
          </a:r>
          <a:r>
            <a:rPr lang="en-US"/>
            <a:t> : </a:t>
          </a:r>
          <a:r>
            <a:rPr lang="en-US" u="sng"/>
            <a:t>			</a:t>
          </a:r>
          <a:endParaRPr lang="en-US"/>
        </a:p>
        <a:p>
          <a:r>
            <a:rPr lang="en-US" sz="1100"/>
            <a:t>Date of Signature (Date submitted</a:t>
          </a:r>
          <a:r>
            <a:rPr lang="en-US" sz="1100" baseline="0"/>
            <a:t> to DRE)</a:t>
          </a:r>
          <a:r>
            <a:rPr lang="en-US" sz="1100"/>
            <a:t>:</a:t>
          </a:r>
          <a:r>
            <a:rPr lang="en-US" sz="1100" u="sng"/>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
  <sheetViews>
    <sheetView tabSelected="1" workbookViewId="0">
      <selection activeCell="B7" sqref="B7"/>
    </sheetView>
  </sheetViews>
  <sheetFormatPr defaultRowHeight="12.75" x14ac:dyDescent="0.2"/>
  <cols>
    <col min="1" max="1" width="2.42578125" customWidth="1"/>
    <col min="2" max="2" width="22.140625" customWidth="1"/>
    <col min="3" max="3" width="8.7109375" customWidth="1"/>
    <col min="4" max="4" width="11.42578125" customWidth="1"/>
    <col min="5" max="5" width="2.28515625" customWidth="1"/>
    <col min="6" max="6" width="28" customWidth="1"/>
    <col min="7" max="7" width="7.5703125" customWidth="1"/>
    <col min="11" max="11" width="5.85546875" customWidth="1"/>
    <col min="12" max="12" width="9.140625" customWidth="1"/>
  </cols>
  <sheetData>
    <row r="2" spans="1:12" ht="25.5" x14ac:dyDescent="0.2">
      <c r="D2" s="3"/>
      <c r="E2" s="3"/>
      <c r="F2" s="3"/>
      <c r="G2" s="3"/>
      <c r="H2" s="3"/>
      <c r="I2" s="4"/>
      <c r="J2" s="4"/>
      <c r="K2" s="4"/>
      <c r="L2" s="4"/>
    </row>
    <row r="3" spans="1:12" ht="15" x14ac:dyDescent="0.25">
      <c r="D3" s="5"/>
      <c r="E3" s="5"/>
      <c r="F3" s="4"/>
      <c r="G3" s="4"/>
      <c r="H3" s="4"/>
      <c r="I3" s="4"/>
      <c r="J3" s="4"/>
      <c r="K3" s="4"/>
      <c r="L3" s="4"/>
    </row>
    <row r="4" spans="1:12" x14ac:dyDescent="0.2">
      <c r="D4" s="4"/>
      <c r="E4" s="4"/>
      <c r="F4" s="4"/>
      <c r="G4" s="4"/>
      <c r="H4" s="4"/>
      <c r="I4" s="4"/>
      <c r="J4" s="4"/>
      <c r="K4" s="4"/>
      <c r="L4" s="4"/>
    </row>
    <row r="5" spans="1:12" x14ac:dyDescent="0.2">
      <c r="D5" s="1"/>
      <c r="E5" s="1"/>
      <c r="F5" s="4"/>
      <c r="G5" s="4"/>
      <c r="H5" s="4"/>
      <c r="I5" s="4"/>
      <c r="J5" s="4"/>
      <c r="K5" s="4"/>
      <c r="L5" s="4"/>
    </row>
    <row r="6" spans="1:12" x14ac:dyDescent="0.2">
      <c r="D6" s="1"/>
      <c r="E6" s="1"/>
      <c r="F6" s="4"/>
      <c r="G6" s="4"/>
      <c r="H6" s="4"/>
      <c r="I6" s="4"/>
      <c r="J6" s="4"/>
      <c r="K6" s="4"/>
      <c r="L6" s="4"/>
    </row>
    <row r="7" spans="1:12" ht="27" customHeight="1" x14ac:dyDescent="0.2">
      <c r="D7" s="1"/>
      <c r="E7" s="1"/>
      <c r="F7" s="4"/>
      <c r="G7" s="4"/>
      <c r="H7" s="4"/>
      <c r="I7" s="4"/>
      <c r="J7" s="4"/>
      <c r="K7" s="1"/>
      <c r="L7" s="4"/>
    </row>
    <row r="12" spans="1:12" ht="38.25" x14ac:dyDescent="0.2">
      <c r="A12" s="8"/>
      <c r="B12" s="77" t="s">
        <v>3</v>
      </c>
      <c r="C12" s="77"/>
      <c r="D12" s="6" t="s">
        <v>10</v>
      </c>
      <c r="E12" s="77" t="s">
        <v>181</v>
      </c>
      <c r="F12" s="77"/>
      <c r="G12" s="77"/>
    </row>
    <row r="13" spans="1:12" ht="18" customHeight="1" x14ac:dyDescent="0.2">
      <c r="A13" s="4"/>
      <c r="B13" s="76"/>
      <c r="C13" s="76"/>
      <c r="D13" s="9"/>
      <c r="E13" s="76"/>
      <c r="F13" s="76"/>
      <c r="G13" s="76"/>
    </row>
    <row r="14" spans="1:12" ht="18" customHeight="1" x14ac:dyDescent="0.2">
      <c r="A14" s="4"/>
      <c r="B14" s="76"/>
      <c r="C14" s="76"/>
      <c r="D14" s="39"/>
      <c r="E14" s="76"/>
      <c r="F14" s="76"/>
      <c r="G14" s="76"/>
    </row>
    <row r="15" spans="1:12" ht="18" customHeight="1" x14ac:dyDescent="0.2">
      <c r="A15" s="4"/>
      <c r="B15" s="76"/>
      <c r="C15" s="76"/>
      <c r="D15" s="39"/>
      <c r="E15" s="76"/>
      <c r="F15" s="76"/>
      <c r="G15" s="76"/>
    </row>
    <row r="16" spans="1:12" ht="18" customHeight="1" x14ac:dyDescent="0.2">
      <c r="A16" s="4"/>
      <c r="B16" s="76"/>
      <c r="C16" s="76"/>
      <c r="D16" s="39"/>
      <c r="E16" s="76"/>
      <c r="F16" s="76"/>
      <c r="G16" s="76"/>
    </row>
    <row r="19" spans="1:12" x14ac:dyDescent="0.2">
      <c r="A19" s="2" t="s">
        <v>96</v>
      </c>
    </row>
    <row r="20" spans="1:12" x14ac:dyDescent="0.2">
      <c r="A20" s="2" t="s">
        <v>9</v>
      </c>
    </row>
    <row r="22" spans="1:12" x14ac:dyDescent="0.2">
      <c r="L22" s="2"/>
    </row>
    <row r="23" spans="1:12" x14ac:dyDescent="0.2">
      <c r="D23" s="4"/>
      <c r="E23" s="4"/>
      <c r="F23" s="4"/>
      <c r="G23" s="4"/>
    </row>
    <row r="24" spans="1:12" x14ac:dyDescent="0.2">
      <c r="B24" s="4"/>
      <c r="C24" s="4"/>
      <c r="D24" s="4"/>
      <c r="E24" s="4"/>
      <c r="F24" s="4"/>
      <c r="G24" s="4"/>
    </row>
    <row r="25" spans="1:12" ht="38.25" x14ac:dyDescent="0.2">
      <c r="B25" s="52" t="s">
        <v>200</v>
      </c>
      <c r="C25" s="53">
        <f>SUMPRODUCT(SUMIF('Appx 1 (Res) Hours'!G:G,"e",'Appx 1 (Res) Hours'!I:I))+(SUMIF('Appx 1 (Res) Hours'!G:G,"f1",'Appx 1 (Res) Hours'!I:I))+(SUMIF('Appx 1 (Res) Hours'!G:G,"f2",'Appx 1 (Res) Hours'!I:I))+(SUMIF('Appx 1 (Res) Hours'!G:G,"g",'Appx 1 (Res) Hours'!I:I))+(SUMIF('Appx 1 (Res) Hours'!G:G,"h",'Appx 1 (Res) Hours'!I:I))</f>
        <v>0</v>
      </c>
      <c r="F25" s="50" t="s">
        <v>201</v>
      </c>
      <c r="G25" s="48">
        <f>MIN(C25,250)</f>
        <v>0</v>
      </c>
    </row>
    <row r="26" spans="1:12" ht="38.25" x14ac:dyDescent="0.2">
      <c r="F26" s="50" t="s">
        <v>202</v>
      </c>
      <c r="G26" s="48">
        <f>SUMPRODUCT('Appx 1 (Res) Hours'!I:I)-'Fee Cover Sheet'!C25</f>
        <v>0</v>
      </c>
    </row>
    <row r="27" spans="1:12" ht="38.25" x14ac:dyDescent="0.2">
      <c r="D27" s="4"/>
      <c r="E27" s="4"/>
      <c r="F27" s="51" t="s">
        <v>203</v>
      </c>
      <c r="G27" s="48">
        <f>SUM('Appx 2 (Comm) Hours'!I:I)</f>
        <v>0</v>
      </c>
    </row>
    <row r="28" spans="1:12" x14ac:dyDescent="0.2">
      <c r="F28" s="17"/>
      <c r="G28" s="20"/>
    </row>
    <row r="29" spans="1:12" ht="38.25" x14ac:dyDescent="0.2">
      <c r="F29" s="6" t="s">
        <v>204</v>
      </c>
      <c r="G29" s="49">
        <f>G25+G26+G27</f>
        <v>0</v>
      </c>
    </row>
  </sheetData>
  <sheetProtection password="D039" sheet="1" objects="1" scenarios="1"/>
  <protectedRanges>
    <protectedRange sqref="B13:G16" name="Supervisor Info"/>
  </protectedRanges>
  <mergeCells count="10">
    <mergeCell ref="B15:C15"/>
    <mergeCell ref="E15:G15"/>
    <mergeCell ref="B16:C16"/>
    <mergeCell ref="E16:G16"/>
    <mergeCell ref="B12:C12"/>
    <mergeCell ref="E12:G12"/>
    <mergeCell ref="B13:C13"/>
    <mergeCell ref="E13:G13"/>
    <mergeCell ref="B14:C14"/>
    <mergeCell ref="E14:G14"/>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X159"/>
  <sheetViews>
    <sheetView zoomScaleNormal="100" workbookViewId="0">
      <pane ySplit="9" topLeftCell="A10" activePane="bottomLeft" state="frozen"/>
      <selection pane="bottomLeft" activeCell="B10" sqref="B10"/>
    </sheetView>
  </sheetViews>
  <sheetFormatPr defaultRowHeight="12.75" x14ac:dyDescent="0.2"/>
  <cols>
    <col min="1" max="1" width="1.7109375" style="55" customWidth="1"/>
    <col min="2" max="2" width="9.140625" style="104" customWidth="1"/>
    <col min="3" max="3" width="10.85546875" style="55" customWidth="1"/>
    <col min="4" max="4" width="15.85546875" style="55" customWidth="1"/>
    <col min="5" max="5" width="23.42578125" style="55" customWidth="1"/>
    <col min="6" max="6" width="5.28515625" style="55" customWidth="1"/>
    <col min="7" max="7" width="3" style="55" customWidth="1"/>
    <col min="8" max="8" width="7.7109375" style="55" customWidth="1"/>
    <col min="9" max="9" width="7.140625" style="55" customWidth="1"/>
    <col min="10" max="33" width="2.140625" style="55" customWidth="1"/>
    <col min="34" max="16384" width="9.140625" style="55"/>
  </cols>
  <sheetData>
    <row r="1" spans="1:50" ht="31.5" customHeight="1" x14ac:dyDescent="0.35">
      <c r="A1" s="64"/>
      <c r="B1" s="89" t="s">
        <v>97</v>
      </c>
      <c r="C1" s="89"/>
      <c r="D1" s="89"/>
      <c r="E1" s="89"/>
      <c r="F1" s="89"/>
      <c r="G1" s="89"/>
      <c r="H1" s="89"/>
      <c r="I1" s="89"/>
      <c r="J1" s="87" t="s">
        <v>211</v>
      </c>
      <c r="K1" s="88"/>
      <c r="L1" s="88"/>
      <c r="M1" s="88"/>
      <c r="N1" s="88"/>
      <c r="O1" s="88"/>
      <c r="P1" s="88"/>
      <c r="Q1" s="88"/>
      <c r="R1" s="88"/>
      <c r="S1" s="88"/>
      <c r="T1" s="88"/>
      <c r="U1" s="88"/>
      <c r="V1" s="88"/>
      <c r="W1" s="88"/>
      <c r="X1" s="88"/>
      <c r="Y1" s="88"/>
      <c r="Z1" s="88"/>
      <c r="AA1" s="88"/>
      <c r="AB1" s="88"/>
      <c r="AC1" s="88"/>
      <c r="AD1" s="88"/>
      <c r="AE1" s="88"/>
      <c r="AF1" s="88"/>
      <c r="AG1" s="88"/>
    </row>
    <row r="2" spans="1:50" ht="26.25" customHeight="1" x14ac:dyDescent="0.2">
      <c r="A2" s="64"/>
      <c r="B2" s="80" t="s">
        <v>197</v>
      </c>
      <c r="C2" s="80"/>
      <c r="D2" s="80"/>
      <c r="E2" s="80"/>
      <c r="F2" s="80"/>
      <c r="G2" s="81" t="s">
        <v>115</v>
      </c>
      <c r="H2" s="70"/>
      <c r="I2" s="70"/>
      <c r="J2" s="79" t="s">
        <v>111</v>
      </c>
      <c r="K2" s="79"/>
      <c r="L2" s="79" t="s">
        <v>102</v>
      </c>
      <c r="M2" s="79"/>
      <c r="N2" s="79" t="s">
        <v>172</v>
      </c>
      <c r="O2" s="79"/>
      <c r="P2" s="79" t="s">
        <v>103</v>
      </c>
      <c r="Q2" s="79"/>
      <c r="R2" s="79" t="s">
        <v>104</v>
      </c>
      <c r="S2" s="79"/>
      <c r="T2" s="79" t="s">
        <v>121</v>
      </c>
      <c r="U2" s="79"/>
      <c r="V2" s="79" t="s">
        <v>105</v>
      </c>
      <c r="W2" s="79"/>
      <c r="X2" s="90" t="s">
        <v>106</v>
      </c>
      <c r="Y2" s="90"/>
      <c r="Z2" s="79" t="s">
        <v>107</v>
      </c>
      <c r="AA2" s="79"/>
      <c r="AB2" s="79" t="s">
        <v>108</v>
      </c>
      <c r="AC2" s="79"/>
      <c r="AD2" s="90" t="s">
        <v>109</v>
      </c>
      <c r="AE2" s="90"/>
      <c r="AF2" s="79" t="s">
        <v>110</v>
      </c>
      <c r="AG2" s="79"/>
    </row>
    <row r="3" spans="1:50" ht="63" customHeight="1" x14ac:dyDescent="0.2">
      <c r="A3" s="64"/>
      <c r="B3" s="91" t="s">
        <v>198</v>
      </c>
      <c r="C3" s="91"/>
      <c r="D3" s="91"/>
      <c r="E3" s="91"/>
      <c r="F3" s="91"/>
      <c r="G3" s="82"/>
      <c r="H3" s="71"/>
      <c r="I3" s="71"/>
      <c r="J3" s="79"/>
      <c r="K3" s="79"/>
      <c r="L3" s="79"/>
      <c r="M3" s="79"/>
      <c r="N3" s="79"/>
      <c r="O3" s="79"/>
      <c r="P3" s="79"/>
      <c r="Q3" s="79"/>
      <c r="R3" s="79"/>
      <c r="S3" s="79"/>
      <c r="T3" s="79"/>
      <c r="U3" s="79"/>
      <c r="V3" s="79"/>
      <c r="W3" s="79"/>
      <c r="X3" s="90"/>
      <c r="Y3" s="90"/>
      <c r="Z3" s="79"/>
      <c r="AA3" s="79"/>
      <c r="AB3" s="79"/>
      <c r="AC3" s="79"/>
      <c r="AD3" s="90"/>
      <c r="AE3" s="90"/>
      <c r="AF3" s="79"/>
      <c r="AG3" s="79"/>
    </row>
    <row r="4" spans="1:50" ht="9.75" customHeight="1" x14ac:dyDescent="0.2">
      <c r="A4" s="64"/>
      <c r="B4" s="92"/>
      <c r="C4" s="92"/>
      <c r="D4" s="92"/>
      <c r="E4" s="92"/>
      <c r="F4" s="92"/>
      <c r="G4" s="82"/>
      <c r="H4" s="71"/>
      <c r="I4" s="71"/>
      <c r="J4" s="79"/>
      <c r="K4" s="79"/>
      <c r="L4" s="79"/>
      <c r="M4" s="79"/>
      <c r="N4" s="79"/>
      <c r="O4" s="79"/>
      <c r="P4" s="79"/>
      <c r="Q4" s="79"/>
      <c r="R4" s="79"/>
      <c r="S4" s="79"/>
      <c r="T4" s="79"/>
      <c r="U4" s="79"/>
      <c r="V4" s="79"/>
      <c r="W4" s="79"/>
      <c r="X4" s="90"/>
      <c r="Y4" s="90"/>
      <c r="Z4" s="79"/>
      <c r="AA4" s="79"/>
      <c r="AB4" s="79"/>
      <c r="AC4" s="79"/>
      <c r="AD4" s="90"/>
      <c r="AE4" s="90"/>
      <c r="AF4" s="79"/>
      <c r="AG4" s="79"/>
    </row>
    <row r="5" spans="1:50" ht="25.9" customHeight="1" x14ac:dyDescent="0.2">
      <c r="A5" s="64"/>
      <c r="B5" s="93" t="s">
        <v>196</v>
      </c>
      <c r="C5" s="94"/>
      <c r="D5" s="94"/>
      <c r="E5" s="94"/>
      <c r="F5" s="94"/>
      <c r="G5" s="82"/>
      <c r="H5" s="63"/>
      <c r="I5" s="63"/>
      <c r="J5" s="79"/>
      <c r="K5" s="79"/>
      <c r="L5" s="79"/>
      <c r="M5" s="79"/>
      <c r="N5" s="79"/>
      <c r="O5" s="79"/>
      <c r="P5" s="79"/>
      <c r="Q5" s="79"/>
      <c r="R5" s="79"/>
      <c r="S5" s="79"/>
      <c r="T5" s="79"/>
      <c r="U5" s="79"/>
      <c r="V5" s="79"/>
      <c r="W5" s="79"/>
      <c r="X5" s="90"/>
      <c r="Y5" s="90"/>
      <c r="Z5" s="79"/>
      <c r="AA5" s="79"/>
      <c r="AB5" s="79"/>
      <c r="AC5" s="79"/>
      <c r="AD5" s="90"/>
      <c r="AE5" s="90"/>
      <c r="AF5" s="79"/>
      <c r="AG5" s="79"/>
    </row>
    <row r="6" spans="1:50" ht="21" customHeight="1" x14ac:dyDescent="0.2">
      <c r="A6" s="64"/>
      <c r="B6" s="62" t="s">
        <v>209</v>
      </c>
      <c r="C6" s="63"/>
      <c r="D6" s="63"/>
      <c r="E6" s="63"/>
      <c r="F6" s="64"/>
      <c r="G6" s="82"/>
      <c r="H6" s="72"/>
      <c r="I6" s="72"/>
      <c r="J6" s="79"/>
      <c r="K6" s="79"/>
      <c r="L6" s="79"/>
      <c r="M6" s="79"/>
      <c r="N6" s="79"/>
      <c r="O6" s="79"/>
      <c r="P6" s="79"/>
      <c r="Q6" s="79"/>
      <c r="R6" s="79"/>
      <c r="S6" s="79"/>
      <c r="T6" s="79"/>
      <c r="U6" s="79"/>
      <c r="V6" s="79"/>
      <c r="W6" s="79"/>
      <c r="X6" s="90"/>
      <c r="Y6" s="90"/>
      <c r="Z6" s="79"/>
      <c r="AA6" s="79"/>
      <c r="AB6" s="79"/>
      <c r="AC6" s="79"/>
      <c r="AD6" s="90"/>
      <c r="AE6" s="90"/>
      <c r="AF6" s="79"/>
      <c r="AG6" s="79"/>
    </row>
    <row r="7" spans="1:50" ht="21" customHeight="1" x14ac:dyDescent="0.2">
      <c r="A7" s="64"/>
      <c r="B7" s="85" t="s">
        <v>210</v>
      </c>
      <c r="C7" s="85"/>
      <c r="D7" s="85"/>
      <c r="E7" s="85"/>
      <c r="F7" s="86"/>
      <c r="G7" s="82"/>
      <c r="H7" s="73"/>
      <c r="I7" s="73"/>
      <c r="J7" s="79"/>
      <c r="K7" s="79"/>
      <c r="L7" s="79"/>
      <c r="M7" s="79"/>
      <c r="N7" s="79"/>
      <c r="O7" s="79"/>
      <c r="P7" s="79"/>
      <c r="Q7" s="79"/>
      <c r="R7" s="79"/>
      <c r="S7" s="79"/>
      <c r="T7" s="79"/>
      <c r="U7" s="79"/>
      <c r="V7" s="79"/>
      <c r="W7" s="79"/>
      <c r="X7" s="90"/>
      <c r="Y7" s="90"/>
      <c r="Z7" s="79"/>
      <c r="AA7" s="79"/>
      <c r="AB7" s="79"/>
      <c r="AC7" s="79"/>
      <c r="AD7" s="90"/>
      <c r="AE7" s="90"/>
      <c r="AF7" s="79"/>
      <c r="AG7" s="79"/>
    </row>
    <row r="8" spans="1:50" ht="35.25" customHeight="1" x14ac:dyDescent="0.2">
      <c r="A8" s="64"/>
      <c r="B8" s="95" t="s">
        <v>171</v>
      </c>
      <c r="C8" s="83" t="s">
        <v>206</v>
      </c>
      <c r="D8" s="83" t="s">
        <v>170</v>
      </c>
      <c r="E8" s="83" t="s">
        <v>0</v>
      </c>
      <c r="F8" s="83" t="s">
        <v>2</v>
      </c>
      <c r="G8" s="96" t="s">
        <v>114</v>
      </c>
      <c r="H8" s="78" t="s">
        <v>207</v>
      </c>
      <c r="I8" s="83" t="s">
        <v>208</v>
      </c>
      <c r="J8" s="79"/>
      <c r="K8" s="79"/>
      <c r="L8" s="79"/>
      <c r="M8" s="79"/>
      <c r="N8" s="79"/>
      <c r="O8" s="79"/>
      <c r="P8" s="79"/>
      <c r="Q8" s="79"/>
      <c r="R8" s="79"/>
      <c r="S8" s="79"/>
      <c r="T8" s="79"/>
      <c r="U8" s="79"/>
      <c r="V8" s="79"/>
      <c r="W8" s="79"/>
      <c r="X8" s="90"/>
      <c r="Y8" s="90"/>
      <c r="Z8" s="79"/>
      <c r="AA8" s="79"/>
      <c r="AB8" s="79"/>
      <c r="AC8" s="79"/>
      <c r="AD8" s="90"/>
      <c r="AE8" s="90"/>
      <c r="AF8" s="79"/>
      <c r="AG8" s="79"/>
    </row>
    <row r="9" spans="1:50" x14ac:dyDescent="0.2">
      <c r="A9" s="64"/>
      <c r="B9" s="95"/>
      <c r="C9" s="84"/>
      <c r="D9" s="84"/>
      <c r="E9" s="84"/>
      <c r="F9" s="84"/>
      <c r="G9" s="97"/>
      <c r="H9" s="78"/>
      <c r="I9" s="84"/>
      <c r="J9" s="74" t="s">
        <v>182</v>
      </c>
      <c r="K9" s="74" t="s">
        <v>1</v>
      </c>
      <c r="L9" s="74" t="s">
        <v>182</v>
      </c>
      <c r="M9" s="74" t="s">
        <v>1</v>
      </c>
      <c r="N9" s="74" t="s">
        <v>182</v>
      </c>
      <c r="O9" s="74" t="s">
        <v>1</v>
      </c>
      <c r="P9" s="74" t="s">
        <v>182</v>
      </c>
      <c r="Q9" s="74" t="s">
        <v>1</v>
      </c>
      <c r="R9" s="74" t="s">
        <v>182</v>
      </c>
      <c r="S9" s="74" t="s">
        <v>1</v>
      </c>
      <c r="T9" s="74" t="s">
        <v>182</v>
      </c>
      <c r="U9" s="74" t="s">
        <v>1</v>
      </c>
      <c r="V9" s="74" t="s">
        <v>182</v>
      </c>
      <c r="W9" s="74" t="s">
        <v>1</v>
      </c>
      <c r="X9" s="75" t="s">
        <v>182</v>
      </c>
      <c r="Y9" s="74" t="s">
        <v>1</v>
      </c>
      <c r="Z9" s="75" t="s">
        <v>182</v>
      </c>
      <c r="AA9" s="74" t="s">
        <v>1</v>
      </c>
      <c r="AB9" s="74" t="s">
        <v>182</v>
      </c>
      <c r="AC9" s="74" t="s">
        <v>1</v>
      </c>
      <c r="AD9" s="75" t="s">
        <v>183</v>
      </c>
      <c r="AE9" s="74" t="s">
        <v>1</v>
      </c>
      <c r="AF9" s="75" t="s">
        <v>182</v>
      </c>
      <c r="AG9" s="74" t="s">
        <v>1</v>
      </c>
    </row>
    <row r="10" spans="1:50" ht="18" customHeight="1" x14ac:dyDescent="0.2">
      <c r="A10" s="57"/>
      <c r="B10" s="101"/>
      <c r="C10" s="69"/>
      <c r="D10" s="40"/>
      <c r="E10" s="105"/>
      <c r="F10" s="11"/>
      <c r="G10" s="11"/>
      <c r="H10" s="23" t="str">
        <f>IF(G10="","",SUMPRODUCT(IF(J10="",0,INDEX('Appendix 1 Rules'!$B$2:$B$16,MATCH(G10,'Appendix 1 Rules'!$A$2:$A$16))))+(IF(L10="",0,INDEX('Appendix 1 Rules'!$C$2:$C$16,MATCH(G10,'Appendix 1 Rules'!$A$2:$A$16))))+(IF(N10="",0,INDEX('Appendix 1 Rules'!$D$2:$D$16,MATCH(G10,'Appendix 1 Rules'!$A$2:$A$16))))+(IF(P10="",0,INDEX('Appendix 1 Rules'!$E$2:$E$16,MATCH(G10,'Appendix 1 Rules'!$A$2:$A$16))))+(IF(R10="",0,INDEX('Appendix 1 Rules'!$F$2:$F$16,MATCH(G10,'Appendix 1 Rules'!$A$2:$A$16))))+(IF(T10="",0,INDEX('Appendix 1 Rules'!$G$2:$G$16,MATCH(G10,'Appendix 1 Rules'!$A$2:$A$16))))+(IF(V10="",0,INDEX('Appendix 1 Rules'!$H$2:$H$16,MATCH(G10,'Appendix 1 Rules'!$A$2:$A$16))))+(IF(X10="",0,INDEX('Appendix 1 Rules'!$I$2:$I$16,MATCH(G10,'Appendix 1 Rules'!$A$2:$A$16))))+(IF(Z10="",0,INDEX('Appendix 1 Rules'!$J$2:$J$16,MATCH(G10,'Appendix 1 Rules'!$A$2:$A$16))))+(IF(AB10="",0,INDEX('Appendix 1 Rules'!$K$2:$K$16,MATCH(G10,'Appendix 1 Rules'!$A$2:$A$16))))+(IF(AD10="",0,INDEX('Appendix 1 Rules'!$L$2:$L$16,MATCH(G10,'Appendix 1 Rules'!$A$2:$A$16))))+(IF(AF10="",0,INDEX('Appendix 1 Rules'!$M$2:$M$16,MATCH(G10,'Appendix 1 Rules'!$A$2:$A$16))))+IF(G10="b1",VLOOKUP(G10,'Appendix 1 Rules'!$A$1:$N$16,14))+IF(G10="b2",VLOOKUP(G10,'Appendix 1 Rules'!$A$1:$N$16,14))+IF(G10="d",VLOOKUP(G10,'Appendix 1 Rules'!$A$1:$N$16,14))+IF(G10="f1",VLOOKUP(G10,'Appendix 1 Rules'!$A$1:$N$16,14))+IF(G10="f2",VLOOKUP(G10,'Appendix 1 Rules'!$A$1:$N$16,14))+IF(G10="g",VLOOKUP(G10,'Appendix 1 Rules'!$A$1:$N$16,14))+IF(G10="h",VLOOKUP(G10,'Appendix 1 Rules'!$A$1:$N$16,14))+IF(G10="i1",VLOOKUP(G10,'Appendix 1 Rules'!$A$1:$N$16,14))+IF(G10="i2",VLOOKUP(G10,'Appendix 1 Rules'!$A$1:$N$16,14))+IF(G10="j",VLOOKUP(G10,'Appendix 1 Rules'!$A$1:$N$16,14))+IF(G10="k",VLOOKUP(G10,'Appendix 1 Rules'!$A$1:$N$16,14)))</f>
        <v/>
      </c>
      <c r="I10" s="65" t="str">
        <f>IF(G10="","",IF(OR(G10="b1",G10="b2",G10="d",G10="f1",G10="f2",G10="h",G10="i1",G10="i2",G10="j",G10="k"),MIN(H10,VLOOKUP(G10,'Appx 1 (Res) Rules'!$A:$D,4,0)),MIN(H10,VLOOKUP(G10,'Appx 1 (Res) Rules'!$A:$D,4,0),SUMPRODUCT(IF(J10="",0,INDEX('Appendix 1 Rules'!$B$2:$B$16,MATCH(G10,'Appendix 1 Rules'!$A$2:$A$16))))+(IF(L10="",0,INDEX('Appendix 1 Rules'!$C$2:$C$16,MATCH(G10,'Appendix 1 Rules'!$A$2:$A$16))))+(IF(N10="",0,INDEX('Appendix 1 Rules'!$D$2:$D$16,MATCH(G10,'Appendix 1 Rules'!$A$2:$A$16))))+(IF(P10="",0,INDEX('Appendix 1 Rules'!$E$2:$E$16,MATCH(G10,'Appendix 1 Rules'!$A$2:$A$16))))+(IF(R10="",0,INDEX('Appendix 1 Rules'!$F$2:$F$16,MATCH(G10,'Appendix 1 Rules'!$A$2:$A$16))))+(IF(T10="",0,INDEX('Appendix 1 Rules'!$G$2:$G$16,MATCH(G10,'Appendix 1 Rules'!$A$2:$A$16))))+(IF(V10="",0,INDEX('Appendix 1 Rules'!$H$2:$H$16,MATCH(G10,'Appendix 1 Rules'!$A$2:$A$16))))+(IF(X10="",0,INDEX('Appendix 1 Rules'!$I$2:$I$16,MATCH(G10,'Appendix 1 Rules'!$A$2:$A$16))))+(IF(Z10="",0,INDEX('Appendix 1 Rules'!$J$2:$J$16,MATCH(G10,'Appendix 1 Rules'!$A$2:$A$16))))+(IF(AB10="",0,INDEX('Appendix 1 Rules'!$K$2:$K$16,MATCH(G10,'Appendix 1 Rules'!$A$2:$A$16))))+(IF(AD10="",0,INDEX('Appendix 1 Rules'!$L$2:$L$16,MATCH(G10,'Appendix 1 Rules'!$A$2:$A$16))))+(IF(AF10="",0,INDEX('Appendix 1 Rules'!$M$2:$M$16,MATCH(G10,'Appendix 1 Rules'!$A$2:$A$16))))+IF(G10="b1",VLOOKUP(G10,'Appendix 1 Rules'!$A$1:$N$16,14))+IF(G10="b2",VLOOKUP(G10,'Appendix 1 Rules'!$A$1:$N$16,14))+IF(G10="d",VLOOKUP(G10,'Appendix 1 Rules'!$A$1:$N$16,14))+IF(G10="f1",VLOOKUP(G10,'Appendix 1 Rules'!$A$1:$N$16,14))+IF(G10="f2",VLOOKUP(G10,'Appendix 1 Rules'!$A$1:$N$16,14))+IF(G10="g",VLOOKUP(G10,'Appendix 1 Rules'!$A$1:$N$16,14))+IF(G10="h",VLOOKUP(G10,'Appendix 1 Rules'!$A$1:$N$16,14))+IF(G10="i1",VLOOKUP(G10,'Appendix 1 Rules'!$A$1:$N$16,14))+IF(G10="i2",VLOOKUP(G10,'Appendix 1 Rules'!$A$1:$N$16,14))+IF(G10="j",VLOOKUP(G10,'Appendix 1 Rules'!$A$1:$N$16,14))+IF(G10="k",VLOOKUP(G10,'Appendix 1 Rules'!$A$1:$N$16,14)))))</f>
        <v/>
      </c>
      <c r="J10" s="11"/>
      <c r="K10" s="15"/>
      <c r="L10" s="11"/>
      <c r="M10" s="15"/>
      <c r="N10" s="11"/>
      <c r="O10" s="15"/>
      <c r="P10" s="11"/>
      <c r="Q10" s="15"/>
      <c r="R10" s="11"/>
      <c r="S10" s="15"/>
      <c r="T10" s="11"/>
      <c r="U10" s="15"/>
      <c r="V10" s="11"/>
      <c r="W10" s="15"/>
      <c r="X10" s="11"/>
      <c r="Y10" s="15"/>
      <c r="Z10" s="11"/>
      <c r="AA10" s="15"/>
      <c r="AB10" s="11"/>
      <c r="AC10" s="15"/>
      <c r="AD10" s="11"/>
      <c r="AE10" s="15"/>
      <c r="AF10" s="11"/>
      <c r="AG10" s="15"/>
    </row>
    <row r="11" spans="1:50" ht="18" customHeight="1" x14ac:dyDescent="0.2">
      <c r="B11" s="101"/>
      <c r="C11" s="58"/>
      <c r="D11" s="40"/>
      <c r="E11" s="105"/>
      <c r="F11" s="11"/>
      <c r="G11" s="11"/>
      <c r="H11" s="23" t="str">
        <f>IF(G11="","",SUMPRODUCT(IF(J11="",0,INDEX('Appendix 1 Rules'!$B$2:$B$16,MATCH(G11,'Appendix 1 Rules'!$A$2:$A$16))))+(IF(L11="",0,INDEX('Appendix 1 Rules'!$C$2:$C$16,MATCH(G11,'Appendix 1 Rules'!$A$2:$A$16))))+(IF(N11="",0,INDEX('Appendix 1 Rules'!$D$2:$D$16,MATCH(G11,'Appendix 1 Rules'!$A$2:$A$16))))+(IF(P11="",0,INDEX('Appendix 1 Rules'!$E$2:$E$16,MATCH(G11,'Appendix 1 Rules'!$A$2:$A$16))))+(IF(R11="",0,INDEX('Appendix 1 Rules'!$F$2:$F$16,MATCH(G11,'Appendix 1 Rules'!$A$2:$A$16))))+(IF(T11="",0,INDEX('Appendix 1 Rules'!$G$2:$G$16,MATCH(G11,'Appendix 1 Rules'!$A$2:$A$16))))+(IF(V11="",0,INDEX('Appendix 1 Rules'!$H$2:$H$16,MATCH(G11,'Appendix 1 Rules'!$A$2:$A$16))))+(IF(X11="",0,INDEX('Appendix 1 Rules'!$I$2:$I$16,MATCH(G11,'Appendix 1 Rules'!$A$2:$A$16))))+(IF(Z11="",0,INDEX('Appendix 1 Rules'!$J$2:$J$16,MATCH(G11,'Appendix 1 Rules'!$A$2:$A$16))))+(IF(AB11="",0,INDEX('Appendix 1 Rules'!$K$2:$K$16,MATCH(G11,'Appendix 1 Rules'!$A$2:$A$16))))+(IF(AD11="",0,INDEX('Appendix 1 Rules'!$L$2:$L$16,MATCH(G11,'Appendix 1 Rules'!$A$2:$A$16))))+(IF(AF11="",0,INDEX('Appendix 1 Rules'!$M$2:$M$16,MATCH(G11,'Appendix 1 Rules'!$A$2:$A$16))))+IF(G11="b1",VLOOKUP(G11,'Appendix 1 Rules'!$A$1:$N$16,14))+IF(G11="b2",VLOOKUP(G11,'Appendix 1 Rules'!$A$1:$N$16,14))+IF(G11="d",VLOOKUP(G11,'Appendix 1 Rules'!$A$1:$N$16,14))+IF(G11="f1",VLOOKUP(G11,'Appendix 1 Rules'!$A$1:$N$16,14))+IF(G11="f2",VLOOKUP(G11,'Appendix 1 Rules'!$A$1:$N$16,14))+IF(G11="g",VLOOKUP(G11,'Appendix 1 Rules'!$A$1:$N$16,14))+IF(G11="h",VLOOKUP(G11,'Appendix 1 Rules'!$A$1:$N$16,14))+IF(G11="i1",VLOOKUP(G11,'Appendix 1 Rules'!$A$1:$N$16,14))+IF(G11="i2",VLOOKUP(G11,'Appendix 1 Rules'!$A$1:$N$16,14))+IF(G11="j",VLOOKUP(G11,'Appendix 1 Rules'!$A$1:$N$16,14))+IF(G11="k",VLOOKUP(G11,'Appendix 1 Rules'!$A$1:$N$16,14)))</f>
        <v/>
      </c>
      <c r="I11" s="65" t="str">
        <f>IF(G11="","",IF(OR(G11="b1",G11="b2",G11="d",G11="f1",G11="f2",G11="h",G11="i1",G11="i2",G11="j",G11="k"),MIN(H11,VLOOKUP(G11,'Appx 1 (Res) Rules'!$A:$D,4,0)),MIN(H11,VLOOKUP(G11,'Appx 1 (Res) Rules'!$A:$D,4,0),SUMPRODUCT(IF(J11="",0,INDEX('Appendix 1 Rules'!$B$2:$B$16,MATCH(G11,'Appendix 1 Rules'!$A$2:$A$16))))+(IF(L11="",0,INDEX('Appendix 1 Rules'!$C$2:$C$16,MATCH(G11,'Appendix 1 Rules'!$A$2:$A$16))))+(IF(N11="",0,INDEX('Appendix 1 Rules'!$D$2:$D$16,MATCH(G11,'Appendix 1 Rules'!$A$2:$A$16))))+(IF(P11="",0,INDEX('Appendix 1 Rules'!$E$2:$E$16,MATCH(G11,'Appendix 1 Rules'!$A$2:$A$16))))+(IF(R11="",0,INDEX('Appendix 1 Rules'!$F$2:$F$16,MATCH(G11,'Appendix 1 Rules'!$A$2:$A$16))))+(IF(T11="",0,INDEX('Appendix 1 Rules'!$G$2:$G$16,MATCH(G11,'Appendix 1 Rules'!$A$2:$A$16))))+(IF(V11="",0,INDEX('Appendix 1 Rules'!$H$2:$H$16,MATCH(G11,'Appendix 1 Rules'!$A$2:$A$16))))+(IF(X11="",0,INDEX('Appendix 1 Rules'!$I$2:$I$16,MATCH(G11,'Appendix 1 Rules'!$A$2:$A$16))))+(IF(Z11="",0,INDEX('Appendix 1 Rules'!$J$2:$J$16,MATCH(G11,'Appendix 1 Rules'!$A$2:$A$16))))+(IF(AB11="",0,INDEX('Appendix 1 Rules'!$K$2:$K$16,MATCH(G11,'Appendix 1 Rules'!$A$2:$A$16))))+(IF(AD11="",0,INDEX('Appendix 1 Rules'!$L$2:$L$16,MATCH(G11,'Appendix 1 Rules'!$A$2:$A$16))))+(IF(AF11="",0,INDEX('Appendix 1 Rules'!$M$2:$M$16,MATCH(G11,'Appendix 1 Rules'!$A$2:$A$16))))+IF(G11="b1",VLOOKUP(G11,'Appendix 1 Rules'!$A$1:$N$16,14))+IF(G11="b2",VLOOKUP(G11,'Appendix 1 Rules'!$A$1:$N$16,14))+IF(G11="d",VLOOKUP(G11,'Appendix 1 Rules'!$A$1:$N$16,14))+IF(G11="f1",VLOOKUP(G11,'Appendix 1 Rules'!$A$1:$N$16,14))+IF(G11="f2",VLOOKUP(G11,'Appendix 1 Rules'!$A$1:$N$16,14))+IF(G11="g",VLOOKUP(G11,'Appendix 1 Rules'!$A$1:$N$16,14))+IF(G11="h",VLOOKUP(G11,'Appendix 1 Rules'!$A$1:$N$16,14))+IF(G11="i1",VLOOKUP(G11,'Appendix 1 Rules'!$A$1:$N$16,14))+IF(G11="i2",VLOOKUP(G11,'Appendix 1 Rules'!$A$1:$N$16,14))+IF(G11="j",VLOOKUP(G11,'Appendix 1 Rules'!$A$1:$N$16,14))+IF(G11="k",VLOOKUP(G11,'Appendix 1 Rules'!$A$1:$N$16,14)))))</f>
        <v/>
      </c>
      <c r="J11" s="11"/>
      <c r="K11" s="15"/>
      <c r="L11" s="11"/>
      <c r="M11" s="15"/>
      <c r="N11" s="11"/>
      <c r="O11" s="15"/>
      <c r="P11" s="11"/>
      <c r="Q11" s="15"/>
      <c r="R11" s="11"/>
      <c r="S11" s="15"/>
      <c r="T11" s="11"/>
      <c r="U11" s="15"/>
      <c r="V11" s="11"/>
      <c r="W11" s="15"/>
      <c r="X11" s="11"/>
      <c r="Y11" s="15"/>
      <c r="Z11" s="11"/>
      <c r="AA11" s="15"/>
      <c r="AB11" s="11"/>
      <c r="AC11" s="15"/>
      <c r="AD11" s="11"/>
      <c r="AE11" s="15"/>
      <c r="AF11" s="11"/>
      <c r="AG11" s="15"/>
      <c r="AW11" s="56"/>
      <c r="AX11" s="56"/>
    </row>
    <row r="12" spans="1:50" ht="18" customHeight="1" x14ac:dyDescent="0.2">
      <c r="B12" s="101"/>
      <c r="C12" s="58"/>
      <c r="D12" s="40"/>
      <c r="E12" s="105"/>
      <c r="F12" s="11"/>
      <c r="G12" s="11"/>
      <c r="H12" s="23" t="str">
        <f>IF(G12="","",SUMPRODUCT(IF(J12="",0,INDEX('Appendix 1 Rules'!$B$2:$B$16,MATCH(G12,'Appendix 1 Rules'!$A$2:$A$16))))+(IF(L12="",0,INDEX('Appendix 1 Rules'!$C$2:$C$16,MATCH(G12,'Appendix 1 Rules'!$A$2:$A$16))))+(IF(N12="",0,INDEX('Appendix 1 Rules'!$D$2:$D$16,MATCH(G12,'Appendix 1 Rules'!$A$2:$A$16))))+(IF(P12="",0,INDEX('Appendix 1 Rules'!$E$2:$E$16,MATCH(G12,'Appendix 1 Rules'!$A$2:$A$16))))+(IF(R12="",0,INDEX('Appendix 1 Rules'!$F$2:$F$16,MATCH(G12,'Appendix 1 Rules'!$A$2:$A$16))))+(IF(T12="",0,INDEX('Appendix 1 Rules'!$G$2:$G$16,MATCH(G12,'Appendix 1 Rules'!$A$2:$A$16))))+(IF(V12="",0,INDEX('Appendix 1 Rules'!$H$2:$H$16,MATCH(G12,'Appendix 1 Rules'!$A$2:$A$16))))+(IF(X12="",0,INDEX('Appendix 1 Rules'!$I$2:$I$16,MATCH(G12,'Appendix 1 Rules'!$A$2:$A$16))))+(IF(Z12="",0,INDEX('Appendix 1 Rules'!$J$2:$J$16,MATCH(G12,'Appendix 1 Rules'!$A$2:$A$16))))+(IF(AB12="",0,INDEX('Appendix 1 Rules'!$K$2:$K$16,MATCH(G12,'Appendix 1 Rules'!$A$2:$A$16))))+(IF(AD12="",0,INDEX('Appendix 1 Rules'!$L$2:$L$16,MATCH(G12,'Appendix 1 Rules'!$A$2:$A$16))))+(IF(AF12="",0,INDEX('Appendix 1 Rules'!$M$2:$M$16,MATCH(G12,'Appendix 1 Rules'!$A$2:$A$16))))+IF(G12="b1",VLOOKUP(G12,'Appendix 1 Rules'!$A$1:$N$16,14))+IF(G12="b2",VLOOKUP(G12,'Appendix 1 Rules'!$A$1:$N$16,14))+IF(G12="d",VLOOKUP(G12,'Appendix 1 Rules'!$A$1:$N$16,14))+IF(G12="f1",VLOOKUP(G12,'Appendix 1 Rules'!$A$1:$N$16,14))+IF(G12="f2",VLOOKUP(G12,'Appendix 1 Rules'!$A$1:$N$16,14))+IF(G12="g",VLOOKUP(G12,'Appendix 1 Rules'!$A$1:$N$16,14))+IF(G12="h",VLOOKUP(G12,'Appendix 1 Rules'!$A$1:$N$16,14))+IF(G12="i1",VLOOKUP(G12,'Appendix 1 Rules'!$A$1:$N$16,14))+IF(G12="i2",VLOOKUP(G12,'Appendix 1 Rules'!$A$1:$N$16,14))+IF(G12="j",VLOOKUP(G12,'Appendix 1 Rules'!$A$1:$N$16,14))+IF(G12="k",VLOOKUP(G12,'Appendix 1 Rules'!$A$1:$N$16,14)))</f>
        <v/>
      </c>
      <c r="I12" s="65" t="str">
        <f>IF(G12="","",IF(OR(G12="b1",G12="b2",G12="d",G12="f1",G12="f2",G12="h",G12="i1",G12="i2",G12="j",G12="k"),MIN(H12,VLOOKUP(G12,'Appx 1 (Res) Rules'!$A:$D,4,0)),MIN(H12,VLOOKUP(G12,'Appx 1 (Res) Rules'!$A:$D,4,0),SUMPRODUCT(IF(J12="",0,INDEX('Appendix 1 Rules'!$B$2:$B$16,MATCH(G12,'Appendix 1 Rules'!$A$2:$A$16))))+(IF(L12="",0,INDEX('Appendix 1 Rules'!$C$2:$C$16,MATCH(G12,'Appendix 1 Rules'!$A$2:$A$16))))+(IF(N12="",0,INDEX('Appendix 1 Rules'!$D$2:$D$16,MATCH(G12,'Appendix 1 Rules'!$A$2:$A$16))))+(IF(P12="",0,INDEX('Appendix 1 Rules'!$E$2:$E$16,MATCH(G12,'Appendix 1 Rules'!$A$2:$A$16))))+(IF(R12="",0,INDEX('Appendix 1 Rules'!$F$2:$F$16,MATCH(G12,'Appendix 1 Rules'!$A$2:$A$16))))+(IF(T12="",0,INDEX('Appendix 1 Rules'!$G$2:$G$16,MATCH(G12,'Appendix 1 Rules'!$A$2:$A$16))))+(IF(V12="",0,INDEX('Appendix 1 Rules'!$H$2:$H$16,MATCH(G12,'Appendix 1 Rules'!$A$2:$A$16))))+(IF(X12="",0,INDEX('Appendix 1 Rules'!$I$2:$I$16,MATCH(G12,'Appendix 1 Rules'!$A$2:$A$16))))+(IF(Z12="",0,INDEX('Appendix 1 Rules'!$J$2:$J$16,MATCH(G12,'Appendix 1 Rules'!$A$2:$A$16))))+(IF(AB12="",0,INDEX('Appendix 1 Rules'!$K$2:$K$16,MATCH(G12,'Appendix 1 Rules'!$A$2:$A$16))))+(IF(AD12="",0,INDEX('Appendix 1 Rules'!$L$2:$L$16,MATCH(G12,'Appendix 1 Rules'!$A$2:$A$16))))+(IF(AF12="",0,INDEX('Appendix 1 Rules'!$M$2:$M$16,MATCH(G12,'Appendix 1 Rules'!$A$2:$A$16))))+IF(G12="b1",VLOOKUP(G12,'Appendix 1 Rules'!$A$1:$N$16,14))+IF(G12="b2",VLOOKUP(G12,'Appendix 1 Rules'!$A$1:$N$16,14))+IF(G12="d",VLOOKUP(G12,'Appendix 1 Rules'!$A$1:$N$16,14))+IF(G12="f1",VLOOKUP(G12,'Appendix 1 Rules'!$A$1:$N$16,14))+IF(G12="f2",VLOOKUP(G12,'Appendix 1 Rules'!$A$1:$N$16,14))+IF(G12="g",VLOOKUP(G12,'Appendix 1 Rules'!$A$1:$N$16,14))+IF(G12="h",VLOOKUP(G12,'Appendix 1 Rules'!$A$1:$N$16,14))+IF(G12="i1",VLOOKUP(G12,'Appendix 1 Rules'!$A$1:$N$16,14))+IF(G12="i2",VLOOKUP(G12,'Appendix 1 Rules'!$A$1:$N$16,14))+IF(G12="j",VLOOKUP(G12,'Appendix 1 Rules'!$A$1:$N$16,14))+IF(G12="k",VLOOKUP(G12,'Appendix 1 Rules'!$A$1:$N$16,14)))))</f>
        <v/>
      </c>
      <c r="J12" s="11"/>
      <c r="K12" s="15"/>
      <c r="L12" s="11"/>
      <c r="M12" s="15"/>
      <c r="N12" s="11"/>
      <c r="O12" s="15"/>
      <c r="P12" s="11"/>
      <c r="Q12" s="15"/>
      <c r="R12" s="11"/>
      <c r="S12" s="15"/>
      <c r="T12" s="11"/>
      <c r="U12" s="15"/>
      <c r="V12" s="11"/>
      <c r="W12" s="15"/>
      <c r="X12" s="11"/>
      <c r="Y12" s="15"/>
      <c r="Z12" s="11"/>
      <c r="AA12" s="15"/>
      <c r="AB12" s="11"/>
      <c r="AC12" s="15"/>
      <c r="AD12" s="11"/>
      <c r="AE12" s="15"/>
      <c r="AF12" s="11"/>
      <c r="AG12" s="15"/>
      <c r="AW12" s="56"/>
      <c r="AX12" s="56"/>
    </row>
    <row r="13" spans="1:50" ht="18" customHeight="1" x14ac:dyDescent="0.2">
      <c r="B13" s="101"/>
      <c r="C13" s="58"/>
      <c r="D13" s="11"/>
      <c r="E13" s="106"/>
      <c r="F13" s="11"/>
      <c r="G13" s="11"/>
      <c r="H13" s="23" t="str">
        <f>IF(G13="","",SUMPRODUCT(IF(J13="",0,INDEX('Appendix 1 Rules'!$B$2:$B$16,MATCH(G13,'Appendix 1 Rules'!$A$2:$A$16))))+(IF(L13="",0,INDEX('Appendix 1 Rules'!$C$2:$C$16,MATCH(G13,'Appendix 1 Rules'!$A$2:$A$16))))+(IF(N13="",0,INDEX('Appendix 1 Rules'!$D$2:$D$16,MATCH(G13,'Appendix 1 Rules'!$A$2:$A$16))))+(IF(P13="",0,INDEX('Appendix 1 Rules'!$E$2:$E$16,MATCH(G13,'Appendix 1 Rules'!$A$2:$A$16))))+(IF(R13="",0,INDEX('Appendix 1 Rules'!$F$2:$F$16,MATCH(G13,'Appendix 1 Rules'!$A$2:$A$16))))+(IF(T13="",0,INDEX('Appendix 1 Rules'!$G$2:$G$16,MATCH(G13,'Appendix 1 Rules'!$A$2:$A$16))))+(IF(V13="",0,INDEX('Appendix 1 Rules'!$H$2:$H$16,MATCH(G13,'Appendix 1 Rules'!$A$2:$A$16))))+(IF(X13="",0,INDEX('Appendix 1 Rules'!$I$2:$I$16,MATCH(G13,'Appendix 1 Rules'!$A$2:$A$16))))+(IF(Z13="",0,INDEX('Appendix 1 Rules'!$J$2:$J$16,MATCH(G13,'Appendix 1 Rules'!$A$2:$A$16))))+(IF(AB13="",0,INDEX('Appendix 1 Rules'!$K$2:$K$16,MATCH(G13,'Appendix 1 Rules'!$A$2:$A$16))))+(IF(AD13="",0,INDEX('Appendix 1 Rules'!$L$2:$L$16,MATCH(G13,'Appendix 1 Rules'!$A$2:$A$16))))+(IF(AF13="",0,INDEX('Appendix 1 Rules'!$M$2:$M$16,MATCH(G13,'Appendix 1 Rules'!$A$2:$A$16))))+IF(G13="b1",VLOOKUP(G13,'Appendix 1 Rules'!$A$1:$N$16,14))+IF(G13="b2",VLOOKUP(G13,'Appendix 1 Rules'!$A$1:$N$16,14))+IF(G13="d",VLOOKUP(G13,'Appendix 1 Rules'!$A$1:$N$16,14))+IF(G13="f1",VLOOKUP(G13,'Appendix 1 Rules'!$A$1:$N$16,14))+IF(G13="f2",VLOOKUP(G13,'Appendix 1 Rules'!$A$1:$N$16,14))+IF(G13="g",VLOOKUP(G13,'Appendix 1 Rules'!$A$1:$N$16,14))+IF(G13="h",VLOOKUP(G13,'Appendix 1 Rules'!$A$1:$N$16,14))+IF(G13="i1",VLOOKUP(G13,'Appendix 1 Rules'!$A$1:$N$16,14))+IF(G13="i2",VLOOKUP(G13,'Appendix 1 Rules'!$A$1:$N$16,14))+IF(G13="j",VLOOKUP(G13,'Appendix 1 Rules'!$A$1:$N$16,14))+IF(G13="k",VLOOKUP(G13,'Appendix 1 Rules'!$A$1:$N$16,14)))</f>
        <v/>
      </c>
      <c r="I13" s="65" t="str">
        <f>IF(G13="","",IF(OR(G13="b1",G13="b2",G13="d",G13="f1",G13="f2",G13="h",G13="i1",G13="i2",G13="j",G13="k"),MIN(H13,VLOOKUP(G13,'Appx 1 (Res) Rules'!$A:$D,4,0)),MIN(H13,VLOOKUP(G13,'Appx 1 (Res) Rules'!$A:$D,4,0),SUMPRODUCT(IF(J13="",0,INDEX('Appendix 1 Rules'!$B$2:$B$16,MATCH(G13,'Appendix 1 Rules'!$A$2:$A$16))))+(IF(L13="",0,INDEX('Appendix 1 Rules'!$C$2:$C$16,MATCH(G13,'Appendix 1 Rules'!$A$2:$A$16))))+(IF(N13="",0,INDEX('Appendix 1 Rules'!$D$2:$D$16,MATCH(G13,'Appendix 1 Rules'!$A$2:$A$16))))+(IF(P13="",0,INDEX('Appendix 1 Rules'!$E$2:$E$16,MATCH(G13,'Appendix 1 Rules'!$A$2:$A$16))))+(IF(R13="",0,INDEX('Appendix 1 Rules'!$F$2:$F$16,MATCH(G13,'Appendix 1 Rules'!$A$2:$A$16))))+(IF(T13="",0,INDEX('Appendix 1 Rules'!$G$2:$G$16,MATCH(G13,'Appendix 1 Rules'!$A$2:$A$16))))+(IF(V13="",0,INDEX('Appendix 1 Rules'!$H$2:$H$16,MATCH(G13,'Appendix 1 Rules'!$A$2:$A$16))))+(IF(X13="",0,INDEX('Appendix 1 Rules'!$I$2:$I$16,MATCH(G13,'Appendix 1 Rules'!$A$2:$A$16))))+(IF(Z13="",0,INDEX('Appendix 1 Rules'!$J$2:$J$16,MATCH(G13,'Appendix 1 Rules'!$A$2:$A$16))))+(IF(AB13="",0,INDEX('Appendix 1 Rules'!$K$2:$K$16,MATCH(G13,'Appendix 1 Rules'!$A$2:$A$16))))+(IF(AD13="",0,INDEX('Appendix 1 Rules'!$L$2:$L$16,MATCH(G13,'Appendix 1 Rules'!$A$2:$A$16))))+(IF(AF13="",0,INDEX('Appendix 1 Rules'!$M$2:$M$16,MATCH(G13,'Appendix 1 Rules'!$A$2:$A$16))))+IF(G13="b1",VLOOKUP(G13,'Appendix 1 Rules'!$A$1:$N$16,14))+IF(G13="b2",VLOOKUP(G13,'Appendix 1 Rules'!$A$1:$N$16,14))+IF(G13="d",VLOOKUP(G13,'Appendix 1 Rules'!$A$1:$N$16,14))+IF(G13="f1",VLOOKUP(G13,'Appendix 1 Rules'!$A$1:$N$16,14))+IF(G13="f2",VLOOKUP(G13,'Appendix 1 Rules'!$A$1:$N$16,14))+IF(G13="g",VLOOKUP(G13,'Appendix 1 Rules'!$A$1:$N$16,14))+IF(G13="h",VLOOKUP(G13,'Appendix 1 Rules'!$A$1:$N$16,14))+IF(G13="i1",VLOOKUP(G13,'Appendix 1 Rules'!$A$1:$N$16,14))+IF(G13="i2",VLOOKUP(G13,'Appendix 1 Rules'!$A$1:$N$16,14))+IF(G13="j",VLOOKUP(G13,'Appendix 1 Rules'!$A$1:$N$16,14))+IF(G13="k",VLOOKUP(G13,'Appendix 1 Rules'!$A$1:$N$16,14)))))</f>
        <v/>
      </c>
      <c r="J13" s="11"/>
      <c r="K13" s="15"/>
      <c r="L13" s="11"/>
      <c r="M13" s="15"/>
      <c r="N13" s="11"/>
      <c r="O13" s="15"/>
      <c r="P13" s="11"/>
      <c r="Q13" s="15"/>
      <c r="R13" s="11"/>
      <c r="S13" s="15"/>
      <c r="T13" s="11"/>
      <c r="U13" s="15"/>
      <c r="V13" s="11"/>
      <c r="W13" s="15"/>
      <c r="X13" s="11"/>
      <c r="Y13" s="15"/>
      <c r="Z13" s="11"/>
      <c r="AA13" s="15"/>
      <c r="AB13" s="11"/>
      <c r="AC13" s="15"/>
      <c r="AD13" s="11"/>
      <c r="AE13" s="15"/>
      <c r="AF13" s="11"/>
      <c r="AG13" s="15"/>
      <c r="AW13" s="56"/>
      <c r="AX13" s="56"/>
    </row>
    <row r="14" spans="1:50" ht="18" customHeight="1" x14ac:dyDescent="0.2">
      <c r="B14" s="101"/>
      <c r="C14" s="58"/>
      <c r="D14" s="11"/>
      <c r="E14" s="106"/>
      <c r="F14" s="11"/>
      <c r="G14" s="11"/>
      <c r="H14" s="23" t="str">
        <f>IF(G14="","",SUMPRODUCT(IF(J14="",0,INDEX('Appendix 1 Rules'!$B$2:$B$16,MATCH(G14,'Appendix 1 Rules'!$A$2:$A$16))))+(IF(L14="",0,INDEX('Appendix 1 Rules'!$C$2:$C$16,MATCH(G14,'Appendix 1 Rules'!$A$2:$A$16))))+(IF(N14="",0,INDEX('Appendix 1 Rules'!$D$2:$D$16,MATCH(G14,'Appendix 1 Rules'!$A$2:$A$16))))+(IF(P14="",0,INDEX('Appendix 1 Rules'!$E$2:$E$16,MATCH(G14,'Appendix 1 Rules'!$A$2:$A$16))))+(IF(R14="",0,INDEX('Appendix 1 Rules'!$F$2:$F$16,MATCH(G14,'Appendix 1 Rules'!$A$2:$A$16))))+(IF(T14="",0,INDEX('Appendix 1 Rules'!$G$2:$G$16,MATCH(G14,'Appendix 1 Rules'!$A$2:$A$16))))+(IF(V14="",0,INDEX('Appendix 1 Rules'!$H$2:$H$16,MATCH(G14,'Appendix 1 Rules'!$A$2:$A$16))))+(IF(X14="",0,INDEX('Appendix 1 Rules'!$I$2:$I$16,MATCH(G14,'Appendix 1 Rules'!$A$2:$A$16))))+(IF(Z14="",0,INDEX('Appendix 1 Rules'!$J$2:$J$16,MATCH(G14,'Appendix 1 Rules'!$A$2:$A$16))))+(IF(AB14="",0,INDEX('Appendix 1 Rules'!$K$2:$K$16,MATCH(G14,'Appendix 1 Rules'!$A$2:$A$16))))+(IF(AD14="",0,INDEX('Appendix 1 Rules'!$L$2:$L$16,MATCH(G14,'Appendix 1 Rules'!$A$2:$A$16))))+(IF(AF14="",0,INDEX('Appendix 1 Rules'!$M$2:$M$16,MATCH(G14,'Appendix 1 Rules'!$A$2:$A$16))))+IF(G14="b1",VLOOKUP(G14,'Appendix 1 Rules'!$A$1:$N$16,14))+IF(G14="b2",VLOOKUP(G14,'Appendix 1 Rules'!$A$1:$N$16,14))+IF(G14="d",VLOOKUP(G14,'Appendix 1 Rules'!$A$1:$N$16,14))+IF(G14="f1",VLOOKUP(G14,'Appendix 1 Rules'!$A$1:$N$16,14))+IF(G14="f2",VLOOKUP(G14,'Appendix 1 Rules'!$A$1:$N$16,14))+IF(G14="g",VLOOKUP(G14,'Appendix 1 Rules'!$A$1:$N$16,14))+IF(G14="h",VLOOKUP(G14,'Appendix 1 Rules'!$A$1:$N$16,14))+IF(G14="i1",VLOOKUP(G14,'Appendix 1 Rules'!$A$1:$N$16,14))+IF(G14="i2",VLOOKUP(G14,'Appendix 1 Rules'!$A$1:$N$16,14))+IF(G14="j",VLOOKUP(G14,'Appendix 1 Rules'!$A$1:$N$16,14))+IF(G14="k",VLOOKUP(G14,'Appendix 1 Rules'!$A$1:$N$16,14)))</f>
        <v/>
      </c>
      <c r="I14" s="65" t="str">
        <f>IF(G14="","",IF(OR(G14="b1",G14="b2",G14="d",G14="f1",G14="f2",G14="h",G14="i1",G14="i2",G14="j",G14="k"),MIN(H14,VLOOKUP(G14,'Appx 1 (Res) Rules'!$A:$D,4,0)),MIN(H14,VLOOKUP(G14,'Appx 1 (Res) Rules'!$A:$D,4,0),SUMPRODUCT(IF(J14="",0,INDEX('Appendix 1 Rules'!$B$2:$B$16,MATCH(G14,'Appendix 1 Rules'!$A$2:$A$16))))+(IF(L14="",0,INDEX('Appendix 1 Rules'!$C$2:$C$16,MATCH(G14,'Appendix 1 Rules'!$A$2:$A$16))))+(IF(N14="",0,INDEX('Appendix 1 Rules'!$D$2:$D$16,MATCH(G14,'Appendix 1 Rules'!$A$2:$A$16))))+(IF(P14="",0,INDEX('Appendix 1 Rules'!$E$2:$E$16,MATCH(G14,'Appendix 1 Rules'!$A$2:$A$16))))+(IF(R14="",0,INDEX('Appendix 1 Rules'!$F$2:$F$16,MATCH(G14,'Appendix 1 Rules'!$A$2:$A$16))))+(IF(T14="",0,INDEX('Appendix 1 Rules'!$G$2:$G$16,MATCH(G14,'Appendix 1 Rules'!$A$2:$A$16))))+(IF(V14="",0,INDEX('Appendix 1 Rules'!$H$2:$H$16,MATCH(G14,'Appendix 1 Rules'!$A$2:$A$16))))+(IF(X14="",0,INDEX('Appendix 1 Rules'!$I$2:$I$16,MATCH(G14,'Appendix 1 Rules'!$A$2:$A$16))))+(IF(Z14="",0,INDEX('Appendix 1 Rules'!$J$2:$J$16,MATCH(G14,'Appendix 1 Rules'!$A$2:$A$16))))+(IF(AB14="",0,INDEX('Appendix 1 Rules'!$K$2:$K$16,MATCH(G14,'Appendix 1 Rules'!$A$2:$A$16))))+(IF(AD14="",0,INDEX('Appendix 1 Rules'!$L$2:$L$16,MATCH(G14,'Appendix 1 Rules'!$A$2:$A$16))))+(IF(AF14="",0,INDEX('Appendix 1 Rules'!$M$2:$M$16,MATCH(G14,'Appendix 1 Rules'!$A$2:$A$16))))+IF(G14="b1",VLOOKUP(G14,'Appendix 1 Rules'!$A$1:$N$16,14))+IF(G14="b2",VLOOKUP(G14,'Appendix 1 Rules'!$A$1:$N$16,14))+IF(G14="d",VLOOKUP(G14,'Appendix 1 Rules'!$A$1:$N$16,14))+IF(G14="f1",VLOOKUP(G14,'Appendix 1 Rules'!$A$1:$N$16,14))+IF(G14="f2",VLOOKUP(G14,'Appendix 1 Rules'!$A$1:$N$16,14))+IF(G14="g",VLOOKUP(G14,'Appendix 1 Rules'!$A$1:$N$16,14))+IF(G14="h",VLOOKUP(G14,'Appendix 1 Rules'!$A$1:$N$16,14))+IF(G14="i1",VLOOKUP(G14,'Appendix 1 Rules'!$A$1:$N$16,14))+IF(G14="i2",VLOOKUP(G14,'Appendix 1 Rules'!$A$1:$N$16,14))+IF(G14="j",VLOOKUP(G14,'Appendix 1 Rules'!$A$1:$N$16,14))+IF(G14="k",VLOOKUP(G14,'Appendix 1 Rules'!$A$1:$N$16,14)))))</f>
        <v/>
      </c>
      <c r="J14" s="11"/>
      <c r="K14" s="15"/>
      <c r="L14" s="11"/>
      <c r="M14" s="15"/>
      <c r="N14" s="11"/>
      <c r="O14" s="15"/>
      <c r="P14" s="11"/>
      <c r="Q14" s="15"/>
      <c r="R14" s="11"/>
      <c r="S14" s="15"/>
      <c r="T14" s="11"/>
      <c r="U14" s="15"/>
      <c r="V14" s="11"/>
      <c r="W14" s="15"/>
      <c r="X14" s="11"/>
      <c r="Y14" s="15"/>
      <c r="Z14" s="11"/>
      <c r="AA14" s="15"/>
      <c r="AB14" s="11"/>
      <c r="AC14" s="15"/>
      <c r="AD14" s="11"/>
      <c r="AE14" s="15"/>
      <c r="AF14" s="11"/>
      <c r="AG14" s="15"/>
    </row>
    <row r="15" spans="1:50" ht="18" customHeight="1" x14ac:dyDescent="0.2">
      <c r="B15" s="101"/>
      <c r="C15" s="58"/>
      <c r="D15" s="11"/>
      <c r="E15" s="106"/>
      <c r="F15" s="11"/>
      <c r="G15" s="11"/>
      <c r="H15" s="23" t="str">
        <f>IF(G15="","",SUMPRODUCT(IF(J15="",0,INDEX('Appendix 1 Rules'!$B$2:$B$16,MATCH(G15,'Appendix 1 Rules'!$A$2:$A$16))))+(IF(L15="",0,INDEX('Appendix 1 Rules'!$C$2:$C$16,MATCH(G15,'Appendix 1 Rules'!$A$2:$A$16))))+(IF(N15="",0,INDEX('Appendix 1 Rules'!$D$2:$D$16,MATCH(G15,'Appendix 1 Rules'!$A$2:$A$16))))+(IF(P15="",0,INDEX('Appendix 1 Rules'!$E$2:$E$16,MATCH(G15,'Appendix 1 Rules'!$A$2:$A$16))))+(IF(R15="",0,INDEX('Appendix 1 Rules'!$F$2:$F$16,MATCH(G15,'Appendix 1 Rules'!$A$2:$A$16))))+(IF(T15="",0,INDEX('Appendix 1 Rules'!$G$2:$G$16,MATCH(G15,'Appendix 1 Rules'!$A$2:$A$16))))+(IF(V15="",0,INDEX('Appendix 1 Rules'!$H$2:$H$16,MATCH(G15,'Appendix 1 Rules'!$A$2:$A$16))))+(IF(X15="",0,INDEX('Appendix 1 Rules'!$I$2:$I$16,MATCH(G15,'Appendix 1 Rules'!$A$2:$A$16))))+(IF(Z15="",0,INDEX('Appendix 1 Rules'!$J$2:$J$16,MATCH(G15,'Appendix 1 Rules'!$A$2:$A$16))))+(IF(AB15="",0,INDEX('Appendix 1 Rules'!$K$2:$K$16,MATCH(G15,'Appendix 1 Rules'!$A$2:$A$16))))+(IF(AD15="",0,INDEX('Appendix 1 Rules'!$L$2:$L$16,MATCH(G15,'Appendix 1 Rules'!$A$2:$A$16))))+(IF(AF15="",0,INDEX('Appendix 1 Rules'!$M$2:$M$16,MATCH(G15,'Appendix 1 Rules'!$A$2:$A$16))))+IF(G15="b1",VLOOKUP(G15,'Appendix 1 Rules'!$A$1:$N$16,14))+IF(G15="b2",VLOOKUP(G15,'Appendix 1 Rules'!$A$1:$N$16,14))+IF(G15="d",VLOOKUP(G15,'Appendix 1 Rules'!$A$1:$N$16,14))+IF(G15="f1",VLOOKUP(G15,'Appendix 1 Rules'!$A$1:$N$16,14))+IF(G15="f2",VLOOKUP(G15,'Appendix 1 Rules'!$A$1:$N$16,14))+IF(G15="g",VLOOKUP(G15,'Appendix 1 Rules'!$A$1:$N$16,14))+IF(G15="h",VLOOKUP(G15,'Appendix 1 Rules'!$A$1:$N$16,14))+IF(G15="i1",VLOOKUP(G15,'Appendix 1 Rules'!$A$1:$N$16,14))+IF(G15="i2",VLOOKUP(G15,'Appendix 1 Rules'!$A$1:$N$16,14))+IF(G15="j",VLOOKUP(G15,'Appendix 1 Rules'!$A$1:$N$16,14))+IF(G15="k",VLOOKUP(G15,'Appendix 1 Rules'!$A$1:$N$16,14)))</f>
        <v/>
      </c>
      <c r="I15" s="65" t="str">
        <f>IF(G15="","",IF(OR(G15="b1",G15="b2",G15="d",G15="f1",G15="f2",G15="h",G15="i1",G15="i2",G15="j",G15="k"),MIN(H15,VLOOKUP(G15,'Appx 1 (Res) Rules'!$A:$D,4,0)),MIN(H15,VLOOKUP(G15,'Appx 1 (Res) Rules'!$A:$D,4,0),SUMPRODUCT(IF(J15="",0,INDEX('Appendix 1 Rules'!$B$2:$B$16,MATCH(G15,'Appendix 1 Rules'!$A$2:$A$16))))+(IF(L15="",0,INDEX('Appendix 1 Rules'!$C$2:$C$16,MATCH(G15,'Appendix 1 Rules'!$A$2:$A$16))))+(IF(N15="",0,INDEX('Appendix 1 Rules'!$D$2:$D$16,MATCH(G15,'Appendix 1 Rules'!$A$2:$A$16))))+(IF(P15="",0,INDEX('Appendix 1 Rules'!$E$2:$E$16,MATCH(G15,'Appendix 1 Rules'!$A$2:$A$16))))+(IF(R15="",0,INDEX('Appendix 1 Rules'!$F$2:$F$16,MATCH(G15,'Appendix 1 Rules'!$A$2:$A$16))))+(IF(T15="",0,INDEX('Appendix 1 Rules'!$G$2:$G$16,MATCH(G15,'Appendix 1 Rules'!$A$2:$A$16))))+(IF(V15="",0,INDEX('Appendix 1 Rules'!$H$2:$H$16,MATCH(G15,'Appendix 1 Rules'!$A$2:$A$16))))+(IF(X15="",0,INDEX('Appendix 1 Rules'!$I$2:$I$16,MATCH(G15,'Appendix 1 Rules'!$A$2:$A$16))))+(IF(Z15="",0,INDEX('Appendix 1 Rules'!$J$2:$J$16,MATCH(G15,'Appendix 1 Rules'!$A$2:$A$16))))+(IF(AB15="",0,INDEX('Appendix 1 Rules'!$K$2:$K$16,MATCH(G15,'Appendix 1 Rules'!$A$2:$A$16))))+(IF(AD15="",0,INDEX('Appendix 1 Rules'!$L$2:$L$16,MATCH(G15,'Appendix 1 Rules'!$A$2:$A$16))))+(IF(AF15="",0,INDEX('Appendix 1 Rules'!$M$2:$M$16,MATCH(G15,'Appendix 1 Rules'!$A$2:$A$16))))+IF(G15="b1",VLOOKUP(G15,'Appendix 1 Rules'!$A$1:$N$16,14))+IF(G15="b2",VLOOKUP(G15,'Appendix 1 Rules'!$A$1:$N$16,14))+IF(G15="d",VLOOKUP(G15,'Appendix 1 Rules'!$A$1:$N$16,14))+IF(G15="f1",VLOOKUP(G15,'Appendix 1 Rules'!$A$1:$N$16,14))+IF(G15="f2",VLOOKUP(G15,'Appendix 1 Rules'!$A$1:$N$16,14))+IF(G15="g",VLOOKUP(G15,'Appendix 1 Rules'!$A$1:$N$16,14))+IF(G15="h",VLOOKUP(G15,'Appendix 1 Rules'!$A$1:$N$16,14))+IF(G15="i1",VLOOKUP(G15,'Appendix 1 Rules'!$A$1:$N$16,14))+IF(G15="i2",VLOOKUP(G15,'Appendix 1 Rules'!$A$1:$N$16,14))+IF(G15="j",VLOOKUP(G15,'Appendix 1 Rules'!$A$1:$N$16,14))+IF(G15="k",VLOOKUP(G15,'Appendix 1 Rules'!$A$1:$N$16,14)))))</f>
        <v/>
      </c>
      <c r="J15" s="11"/>
      <c r="K15" s="15"/>
      <c r="L15" s="11"/>
      <c r="M15" s="15"/>
      <c r="N15" s="11"/>
      <c r="O15" s="15"/>
      <c r="P15" s="11"/>
      <c r="Q15" s="15"/>
      <c r="R15" s="11"/>
      <c r="S15" s="15"/>
      <c r="T15" s="11"/>
      <c r="U15" s="15"/>
      <c r="V15" s="11"/>
      <c r="W15" s="15"/>
      <c r="X15" s="11"/>
      <c r="Y15" s="15"/>
      <c r="Z15" s="11"/>
      <c r="AA15" s="15"/>
      <c r="AB15" s="11"/>
      <c r="AC15" s="15"/>
      <c r="AD15" s="11"/>
      <c r="AE15" s="15"/>
      <c r="AF15" s="11"/>
      <c r="AG15" s="15"/>
    </row>
    <row r="16" spans="1:50" ht="18" customHeight="1" x14ac:dyDescent="0.2">
      <c r="B16" s="101"/>
      <c r="C16" s="58"/>
      <c r="D16" s="11"/>
      <c r="E16" s="106"/>
      <c r="F16" s="11"/>
      <c r="G16" s="11"/>
      <c r="H16" s="23" t="str">
        <f>IF(G16="","",SUMPRODUCT(IF(J16="",0,INDEX('Appendix 1 Rules'!$B$2:$B$16,MATCH(G16,'Appendix 1 Rules'!$A$2:$A$16))))+(IF(L16="",0,INDEX('Appendix 1 Rules'!$C$2:$C$16,MATCH(G16,'Appendix 1 Rules'!$A$2:$A$16))))+(IF(N16="",0,INDEX('Appendix 1 Rules'!$D$2:$D$16,MATCH(G16,'Appendix 1 Rules'!$A$2:$A$16))))+(IF(P16="",0,INDEX('Appendix 1 Rules'!$E$2:$E$16,MATCH(G16,'Appendix 1 Rules'!$A$2:$A$16))))+(IF(R16="",0,INDEX('Appendix 1 Rules'!$F$2:$F$16,MATCH(G16,'Appendix 1 Rules'!$A$2:$A$16))))+(IF(T16="",0,INDEX('Appendix 1 Rules'!$G$2:$G$16,MATCH(G16,'Appendix 1 Rules'!$A$2:$A$16))))+(IF(V16="",0,INDEX('Appendix 1 Rules'!$H$2:$H$16,MATCH(G16,'Appendix 1 Rules'!$A$2:$A$16))))+(IF(X16="",0,INDEX('Appendix 1 Rules'!$I$2:$I$16,MATCH(G16,'Appendix 1 Rules'!$A$2:$A$16))))+(IF(Z16="",0,INDEX('Appendix 1 Rules'!$J$2:$J$16,MATCH(G16,'Appendix 1 Rules'!$A$2:$A$16))))+(IF(AB16="",0,INDEX('Appendix 1 Rules'!$K$2:$K$16,MATCH(G16,'Appendix 1 Rules'!$A$2:$A$16))))+(IF(AD16="",0,INDEX('Appendix 1 Rules'!$L$2:$L$16,MATCH(G16,'Appendix 1 Rules'!$A$2:$A$16))))+(IF(AF16="",0,INDEX('Appendix 1 Rules'!$M$2:$M$16,MATCH(G16,'Appendix 1 Rules'!$A$2:$A$16))))+IF(G16="b1",VLOOKUP(G16,'Appendix 1 Rules'!$A$1:$N$16,14))+IF(G16="b2",VLOOKUP(G16,'Appendix 1 Rules'!$A$1:$N$16,14))+IF(G16="d",VLOOKUP(G16,'Appendix 1 Rules'!$A$1:$N$16,14))+IF(G16="f1",VLOOKUP(G16,'Appendix 1 Rules'!$A$1:$N$16,14))+IF(G16="f2",VLOOKUP(G16,'Appendix 1 Rules'!$A$1:$N$16,14))+IF(G16="g",VLOOKUP(G16,'Appendix 1 Rules'!$A$1:$N$16,14))+IF(G16="h",VLOOKUP(G16,'Appendix 1 Rules'!$A$1:$N$16,14))+IF(G16="i1",VLOOKUP(G16,'Appendix 1 Rules'!$A$1:$N$16,14))+IF(G16="i2",VLOOKUP(G16,'Appendix 1 Rules'!$A$1:$N$16,14))+IF(G16="j",VLOOKUP(G16,'Appendix 1 Rules'!$A$1:$N$16,14))+IF(G16="k",VLOOKUP(G16,'Appendix 1 Rules'!$A$1:$N$16,14)))</f>
        <v/>
      </c>
      <c r="I16" s="65" t="str">
        <f>IF(G16="","",IF(OR(G16="b1",G16="b2",G16="d",G16="f1",G16="f2",G16="h",G16="i1",G16="i2",G16="j",G16="k"),MIN(H16,VLOOKUP(G16,'Appx 1 (Res) Rules'!$A:$D,4,0)),MIN(H16,VLOOKUP(G16,'Appx 1 (Res) Rules'!$A:$D,4,0),SUMPRODUCT(IF(J16="",0,INDEX('Appendix 1 Rules'!$B$2:$B$16,MATCH(G16,'Appendix 1 Rules'!$A$2:$A$16))))+(IF(L16="",0,INDEX('Appendix 1 Rules'!$C$2:$C$16,MATCH(G16,'Appendix 1 Rules'!$A$2:$A$16))))+(IF(N16="",0,INDEX('Appendix 1 Rules'!$D$2:$D$16,MATCH(G16,'Appendix 1 Rules'!$A$2:$A$16))))+(IF(P16="",0,INDEX('Appendix 1 Rules'!$E$2:$E$16,MATCH(G16,'Appendix 1 Rules'!$A$2:$A$16))))+(IF(R16="",0,INDEX('Appendix 1 Rules'!$F$2:$F$16,MATCH(G16,'Appendix 1 Rules'!$A$2:$A$16))))+(IF(T16="",0,INDEX('Appendix 1 Rules'!$G$2:$G$16,MATCH(G16,'Appendix 1 Rules'!$A$2:$A$16))))+(IF(V16="",0,INDEX('Appendix 1 Rules'!$H$2:$H$16,MATCH(G16,'Appendix 1 Rules'!$A$2:$A$16))))+(IF(X16="",0,INDEX('Appendix 1 Rules'!$I$2:$I$16,MATCH(G16,'Appendix 1 Rules'!$A$2:$A$16))))+(IF(Z16="",0,INDEX('Appendix 1 Rules'!$J$2:$J$16,MATCH(G16,'Appendix 1 Rules'!$A$2:$A$16))))+(IF(AB16="",0,INDEX('Appendix 1 Rules'!$K$2:$K$16,MATCH(G16,'Appendix 1 Rules'!$A$2:$A$16))))+(IF(AD16="",0,INDEX('Appendix 1 Rules'!$L$2:$L$16,MATCH(G16,'Appendix 1 Rules'!$A$2:$A$16))))+(IF(AF16="",0,INDEX('Appendix 1 Rules'!$M$2:$M$16,MATCH(G16,'Appendix 1 Rules'!$A$2:$A$16))))+IF(G16="b1",VLOOKUP(G16,'Appendix 1 Rules'!$A$1:$N$16,14))+IF(G16="b2",VLOOKUP(G16,'Appendix 1 Rules'!$A$1:$N$16,14))+IF(G16="d",VLOOKUP(G16,'Appendix 1 Rules'!$A$1:$N$16,14))+IF(G16="f1",VLOOKUP(G16,'Appendix 1 Rules'!$A$1:$N$16,14))+IF(G16="f2",VLOOKUP(G16,'Appendix 1 Rules'!$A$1:$N$16,14))+IF(G16="g",VLOOKUP(G16,'Appendix 1 Rules'!$A$1:$N$16,14))+IF(G16="h",VLOOKUP(G16,'Appendix 1 Rules'!$A$1:$N$16,14))+IF(G16="i1",VLOOKUP(G16,'Appendix 1 Rules'!$A$1:$N$16,14))+IF(G16="i2",VLOOKUP(G16,'Appendix 1 Rules'!$A$1:$N$16,14))+IF(G16="j",VLOOKUP(G16,'Appendix 1 Rules'!$A$1:$N$16,14))+IF(G16="k",VLOOKUP(G16,'Appendix 1 Rules'!$A$1:$N$16,14)))))</f>
        <v/>
      </c>
      <c r="J16" s="11"/>
      <c r="K16" s="15"/>
      <c r="L16" s="11"/>
      <c r="M16" s="15"/>
      <c r="N16" s="11"/>
      <c r="O16" s="15"/>
      <c r="P16" s="11"/>
      <c r="Q16" s="15"/>
      <c r="R16" s="11"/>
      <c r="S16" s="15"/>
      <c r="T16" s="11"/>
      <c r="U16" s="15"/>
      <c r="V16" s="11"/>
      <c r="W16" s="15"/>
      <c r="X16" s="11"/>
      <c r="Y16" s="15"/>
      <c r="Z16" s="11"/>
      <c r="AA16" s="15"/>
      <c r="AB16" s="11"/>
      <c r="AC16" s="15"/>
      <c r="AD16" s="11"/>
      <c r="AE16" s="15"/>
      <c r="AF16" s="11"/>
      <c r="AG16" s="15"/>
    </row>
    <row r="17" spans="1:33" ht="18" customHeight="1" x14ac:dyDescent="0.2">
      <c r="B17" s="101"/>
      <c r="C17" s="58"/>
      <c r="D17" s="11"/>
      <c r="E17" s="106"/>
      <c r="F17" s="11"/>
      <c r="G17" s="11"/>
      <c r="H17" s="23" t="str">
        <f>IF(G17="","",SUMPRODUCT(IF(J17="",0,INDEX('Appendix 1 Rules'!$B$2:$B$16,MATCH(G17,'Appendix 1 Rules'!$A$2:$A$16))))+(IF(L17="",0,INDEX('Appendix 1 Rules'!$C$2:$C$16,MATCH(G17,'Appendix 1 Rules'!$A$2:$A$16))))+(IF(N17="",0,INDEX('Appendix 1 Rules'!$D$2:$D$16,MATCH(G17,'Appendix 1 Rules'!$A$2:$A$16))))+(IF(P17="",0,INDEX('Appendix 1 Rules'!$E$2:$E$16,MATCH(G17,'Appendix 1 Rules'!$A$2:$A$16))))+(IF(R17="",0,INDEX('Appendix 1 Rules'!$F$2:$F$16,MATCH(G17,'Appendix 1 Rules'!$A$2:$A$16))))+(IF(T17="",0,INDEX('Appendix 1 Rules'!$G$2:$G$16,MATCH(G17,'Appendix 1 Rules'!$A$2:$A$16))))+(IF(V17="",0,INDEX('Appendix 1 Rules'!$H$2:$H$16,MATCH(G17,'Appendix 1 Rules'!$A$2:$A$16))))+(IF(X17="",0,INDEX('Appendix 1 Rules'!$I$2:$I$16,MATCH(G17,'Appendix 1 Rules'!$A$2:$A$16))))+(IF(Z17="",0,INDEX('Appendix 1 Rules'!$J$2:$J$16,MATCH(G17,'Appendix 1 Rules'!$A$2:$A$16))))+(IF(AB17="",0,INDEX('Appendix 1 Rules'!$K$2:$K$16,MATCH(G17,'Appendix 1 Rules'!$A$2:$A$16))))+(IF(AD17="",0,INDEX('Appendix 1 Rules'!$L$2:$L$16,MATCH(G17,'Appendix 1 Rules'!$A$2:$A$16))))+(IF(AF17="",0,INDEX('Appendix 1 Rules'!$M$2:$M$16,MATCH(G17,'Appendix 1 Rules'!$A$2:$A$16))))+IF(G17="b1",VLOOKUP(G17,'Appendix 1 Rules'!$A$1:$N$16,14))+IF(G17="b2",VLOOKUP(G17,'Appendix 1 Rules'!$A$1:$N$16,14))+IF(G17="d",VLOOKUP(G17,'Appendix 1 Rules'!$A$1:$N$16,14))+IF(G17="f1",VLOOKUP(G17,'Appendix 1 Rules'!$A$1:$N$16,14))+IF(G17="f2",VLOOKUP(G17,'Appendix 1 Rules'!$A$1:$N$16,14))+IF(G17="g",VLOOKUP(G17,'Appendix 1 Rules'!$A$1:$N$16,14))+IF(G17="h",VLOOKUP(G17,'Appendix 1 Rules'!$A$1:$N$16,14))+IF(G17="i1",VLOOKUP(G17,'Appendix 1 Rules'!$A$1:$N$16,14))+IF(G17="i2",VLOOKUP(G17,'Appendix 1 Rules'!$A$1:$N$16,14))+IF(G17="j",VLOOKUP(G17,'Appendix 1 Rules'!$A$1:$N$16,14))+IF(G17="k",VLOOKUP(G17,'Appendix 1 Rules'!$A$1:$N$16,14)))</f>
        <v/>
      </c>
      <c r="I17" s="65" t="str">
        <f>IF(G17="","",IF(OR(G17="b1",G17="b2",G17="d",G17="f1",G17="f2",G17="h",G17="i1",G17="i2",G17="j",G17="k"),MIN(H17,VLOOKUP(G17,'Appx 1 (Res) Rules'!$A:$D,4,0)),MIN(H17,VLOOKUP(G17,'Appx 1 (Res) Rules'!$A:$D,4,0),SUMPRODUCT(IF(J17="",0,INDEX('Appendix 1 Rules'!$B$2:$B$16,MATCH(G17,'Appendix 1 Rules'!$A$2:$A$16))))+(IF(L17="",0,INDEX('Appendix 1 Rules'!$C$2:$C$16,MATCH(G17,'Appendix 1 Rules'!$A$2:$A$16))))+(IF(N17="",0,INDEX('Appendix 1 Rules'!$D$2:$D$16,MATCH(G17,'Appendix 1 Rules'!$A$2:$A$16))))+(IF(P17="",0,INDEX('Appendix 1 Rules'!$E$2:$E$16,MATCH(G17,'Appendix 1 Rules'!$A$2:$A$16))))+(IF(R17="",0,INDEX('Appendix 1 Rules'!$F$2:$F$16,MATCH(G17,'Appendix 1 Rules'!$A$2:$A$16))))+(IF(T17="",0,INDEX('Appendix 1 Rules'!$G$2:$G$16,MATCH(G17,'Appendix 1 Rules'!$A$2:$A$16))))+(IF(V17="",0,INDEX('Appendix 1 Rules'!$H$2:$H$16,MATCH(G17,'Appendix 1 Rules'!$A$2:$A$16))))+(IF(X17="",0,INDEX('Appendix 1 Rules'!$I$2:$I$16,MATCH(G17,'Appendix 1 Rules'!$A$2:$A$16))))+(IF(Z17="",0,INDEX('Appendix 1 Rules'!$J$2:$J$16,MATCH(G17,'Appendix 1 Rules'!$A$2:$A$16))))+(IF(AB17="",0,INDEX('Appendix 1 Rules'!$K$2:$K$16,MATCH(G17,'Appendix 1 Rules'!$A$2:$A$16))))+(IF(AD17="",0,INDEX('Appendix 1 Rules'!$L$2:$L$16,MATCH(G17,'Appendix 1 Rules'!$A$2:$A$16))))+(IF(AF17="",0,INDEX('Appendix 1 Rules'!$M$2:$M$16,MATCH(G17,'Appendix 1 Rules'!$A$2:$A$16))))+IF(G17="b1",VLOOKUP(G17,'Appendix 1 Rules'!$A$1:$N$16,14))+IF(G17="b2",VLOOKUP(G17,'Appendix 1 Rules'!$A$1:$N$16,14))+IF(G17="d",VLOOKUP(G17,'Appendix 1 Rules'!$A$1:$N$16,14))+IF(G17="f1",VLOOKUP(G17,'Appendix 1 Rules'!$A$1:$N$16,14))+IF(G17="f2",VLOOKUP(G17,'Appendix 1 Rules'!$A$1:$N$16,14))+IF(G17="g",VLOOKUP(G17,'Appendix 1 Rules'!$A$1:$N$16,14))+IF(G17="h",VLOOKUP(G17,'Appendix 1 Rules'!$A$1:$N$16,14))+IF(G17="i1",VLOOKUP(G17,'Appendix 1 Rules'!$A$1:$N$16,14))+IF(G17="i2",VLOOKUP(G17,'Appendix 1 Rules'!$A$1:$N$16,14))+IF(G17="j",VLOOKUP(G17,'Appendix 1 Rules'!$A$1:$N$16,14))+IF(G17="k",VLOOKUP(G17,'Appendix 1 Rules'!$A$1:$N$16,14)))))</f>
        <v/>
      </c>
      <c r="J17" s="11"/>
      <c r="K17" s="15"/>
      <c r="L17" s="11"/>
      <c r="M17" s="15"/>
      <c r="N17" s="11"/>
      <c r="O17" s="15"/>
      <c r="P17" s="11"/>
      <c r="Q17" s="15"/>
      <c r="R17" s="11"/>
      <c r="S17" s="15"/>
      <c r="T17" s="11"/>
      <c r="U17" s="15"/>
      <c r="V17" s="11"/>
      <c r="W17" s="15"/>
      <c r="X17" s="11"/>
      <c r="Y17" s="15"/>
      <c r="Z17" s="11"/>
      <c r="AA17" s="15"/>
      <c r="AB17" s="11"/>
      <c r="AC17" s="15"/>
      <c r="AD17" s="11"/>
      <c r="AE17" s="15"/>
      <c r="AF17" s="11"/>
      <c r="AG17" s="15"/>
    </row>
    <row r="18" spans="1:33" ht="18" customHeight="1" x14ac:dyDescent="0.2">
      <c r="B18" s="101"/>
      <c r="C18" s="58"/>
      <c r="D18" s="11"/>
      <c r="E18" s="106"/>
      <c r="F18" s="11"/>
      <c r="G18" s="11"/>
      <c r="H18" s="23" t="str">
        <f>IF(G18="","",SUMPRODUCT(IF(J18="",0,INDEX('Appendix 1 Rules'!$B$2:$B$16,MATCH(G18,'Appendix 1 Rules'!$A$2:$A$16))))+(IF(L18="",0,INDEX('Appendix 1 Rules'!$C$2:$C$16,MATCH(G18,'Appendix 1 Rules'!$A$2:$A$16))))+(IF(N18="",0,INDEX('Appendix 1 Rules'!$D$2:$D$16,MATCH(G18,'Appendix 1 Rules'!$A$2:$A$16))))+(IF(P18="",0,INDEX('Appendix 1 Rules'!$E$2:$E$16,MATCH(G18,'Appendix 1 Rules'!$A$2:$A$16))))+(IF(R18="",0,INDEX('Appendix 1 Rules'!$F$2:$F$16,MATCH(G18,'Appendix 1 Rules'!$A$2:$A$16))))+(IF(T18="",0,INDEX('Appendix 1 Rules'!$G$2:$G$16,MATCH(G18,'Appendix 1 Rules'!$A$2:$A$16))))+(IF(V18="",0,INDEX('Appendix 1 Rules'!$H$2:$H$16,MATCH(G18,'Appendix 1 Rules'!$A$2:$A$16))))+(IF(X18="",0,INDEX('Appendix 1 Rules'!$I$2:$I$16,MATCH(G18,'Appendix 1 Rules'!$A$2:$A$16))))+(IF(Z18="",0,INDEX('Appendix 1 Rules'!$J$2:$J$16,MATCH(G18,'Appendix 1 Rules'!$A$2:$A$16))))+(IF(AB18="",0,INDEX('Appendix 1 Rules'!$K$2:$K$16,MATCH(G18,'Appendix 1 Rules'!$A$2:$A$16))))+(IF(AD18="",0,INDEX('Appendix 1 Rules'!$L$2:$L$16,MATCH(G18,'Appendix 1 Rules'!$A$2:$A$16))))+(IF(AF18="",0,INDEX('Appendix 1 Rules'!$M$2:$M$16,MATCH(G18,'Appendix 1 Rules'!$A$2:$A$16))))+IF(G18="b1",VLOOKUP(G18,'Appendix 1 Rules'!$A$1:$N$16,14))+IF(G18="b2",VLOOKUP(G18,'Appendix 1 Rules'!$A$1:$N$16,14))+IF(G18="d",VLOOKUP(G18,'Appendix 1 Rules'!$A$1:$N$16,14))+IF(G18="f1",VLOOKUP(G18,'Appendix 1 Rules'!$A$1:$N$16,14))+IF(G18="f2",VLOOKUP(G18,'Appendix 1 Rules'!$A$1:$N$16,14))+IF(G18="g",VLOOKUP(G18,'Appendix 1 Rules'!$A$1:$N$16,14))+IF(G18="h",VLOOKUP(G18,'Appendix 1 Rules'!$A$1:$N$16,14))+IF(G18="i1",VLOOKUP(G18,'Appendix 1 Rules'!$A$1:$N$16,14))+IF(G18="i2",VLOOKUP(G18,'Appendix 1 Rules'!$A$1:$N$16,14))+IF(G18="j",VLOOKUP(G18,'Appendix 1 Rules'!$A$1:$N$16,14))+IF(G18="k",VLOOKUP(G18,'Appendix 1 Rules'!$A$1:$N$16,14)))</f>
        <v/>
      </c>
      <c r="I18" s="65" t="str">
        <f>IF(G18="","",IF(OR(G18="b1",G18="b2",G18="d",G18="f1",G18="f2",G18="h",G18="i1",G18="i2",G18="j",G18="k"),MIN(H18,VLOOKUP(G18,'Appx 1 (Res) Rules'!$A:$D,4,0)),MIN(H18,VLOOKUP(G18,'Appx 1 (Res) Rules'!$A:$D,4,0),SUMPRODUCT(IF(J18="",0,INDEX('Appendix 1 Rules'!$B$2:$B$16,MATCH(G18,'Appendix 1 Rules'!$A$2:$A$16))))+(IF(L18="",0,INDEX('Appendix 1 Rules'!$C$2:$C$16,MATCH(G18,'Appendix 1 Rules'!$A$2:$A$16))))+(IF(N18="",0,INDEX('Appendix 1 Rules'!$D$2:$D$16,MATCH(G18,'Appendix 1 Rules'!$A$2:$A$16))))+(IF(P18="",0,INDEX('Appendix 1 Rules'!$E$2:$E$16,MATCH(G18,'Appendix 1 Rules'!$A$2:$A$16))))+(IF(R18="",0,INDEX('Appendix 1 Rules'!$F$2:$F$16,MATCH(G18,'Appendix 1 Rules'!$A$2:$A$16))))+(IF(T18="",0,INDEX('Appendix 1 Rules'!$G$2:$G$16,MATCH(G18,'Appendix 1 Rules'!$A$2:$A$16))))+(IF(V18="",0,INDEX('Appendix 1 Rules'!$H$2:$H$16,MATCH(G18,'Appendix 1 Rules'!$A$2:$A$16))))+(IF(X18="",0,INDEX('Appendix 1 Rules'!$I$2:$I$16,MATCH(G18,'Appendix 1 Rules'!$A$2:$A$16))))+(IF(Z18="",0,INDEX('Appendix 1 Rules'!$J$2:$J$16,MATCH(G18,'Appendix 1 Rules'!$A$2:$A$16))))+(IF(AB18="",0,INDEX('Appendix 1 Rules'!$K$2:$K$16,MATCH(G18,'Appendix 1 Rules'!$A$2:$A$16))))+(IF(AD18="",0,INDEX('Appendix 1 Rules'!$L$2:$L$16,MATCH(G18,'Appendix 1 Rules'!$A$2:$A$16))))+(IF(AF18="",0,INDEX('Appendix 1 Rules'!$M$2:$M$16,MATCH(G18,'Appendix 1 Rules'!$A$2:$A$16))))+IF(G18="b1",VLOOKUP(G18,'Appendix 1 Rules'!$A$1:$N$16,14))+IF(G18="b2",VLOOKUP(G18,'Appendix 1 Rules'!$A$1:$N$16,14))+IF(G18="d",VLOOKUP(G18,'Appendix 1 Rules'!$A$1:$N$16,14))+IF(G18="f1",VLOOKUP(G18,'Appendix 1 Rules'!$A$1:$N$16,14))+IF(G18="f2",VLOOKUP(G18,'Appendix 1 Rules'!$A$1:$N$16,14))+IF(G18="g",VLOOKUP(G18,'Appendix 1 Rules'!$A$1:$N$16,14))+IF(G18="h",VLOOKUP(G18,'Appendix 1 Rules'!$A$1:$N$16,14))+IF(G18="i1",VLOOKUP(G18,'Appendix 1 Rules'!$A$1:$N$16,14))+IF(G18="i2",VLOOKUP(G18,'Appendix 1 Rules'!$A$1:$N$16,14))+IF(G18="j",VLOOKUP(G18,'Appendix 1 Rules'!$A$1:$N$16,14))+IF(G18="k",VLOOKUP(G18,'Appendix 1 Rules'!$A$1:$N$16,14)))))</f>
        <v/>
      </c>
      <c r="J18" s="11"/>
      <c r="K18" s="15"/>
      <c r="L18" s="11"/>
      <c r="M18" s="15"/>
      <c r="N18" s="11"/>
      <c r="O18" s="15"/>
      <c r="P18" s="11"/>
      <c r="Q18" s="15"/>
      <c r="R18" s="11"/>
      <c r="S18" s="15"/>
      <c r="T18" s="11"/>
      <c r="U18" s="15"/>
      <c r="V18" s="11"/>
      <c r="W18" s="15"/>
      <c r="X18" s="11"/>
      <c r="Y18" s="15"/>
      <c r="Z18" s="11"/>
      <c r="AA18" s="15"/>
      <c r="AB18" s="11"/>
      <c r="AC18" s="15"/>
      <c r="AD18" s="11"/>
      <c r="AE18" s="15"/>
      <c r="AF18" s="11"/>
      <c r="AG18" s="15"/>
    </row>
    <row r="19" spans="1:33" ht="18" customHeight="1" x14ac:dyDescent="0.2">
      <c r="B19" s="101"/>
      <c r="C19" s="58"/>
      <c r="D19" s="11"/>
      <c r="E19" s="106"/>
      <c r="F19" s="11"/>
      <c r="G19" s="11"/>
      <c r="H19" s="23" t="str">
        <f>IF(G19="","",SUMPRODUCT(IF(J19="",0,INDEX('Appendix 1 Rules'!$B$2:$B$16,MATCH(G19,'Appendix 1 Rules'!$A$2:$A$16))))+(IF(L19="",0,INDEX('Appendix 1 Rules'!$C$2:$C$16,MATCH(G19,'Appendix 1 Rules'!$A$2:$A$16))))+(IF(N19="",0,INDEX('Appendix 1 Rules'!$D$2:$D$16,MATCH(G19,'Appendix 1 Rules'!$A$2:$A$16))))+(IF(P19="",0,INDEX('Appendix 1 Rules'!$E$2:$E$16,MATCH(G19,'Appendix 1 Rules'!$A$2:$A$16))))+(IF(R19="",0,INDEX('Appendix 1 Rules'!$F$2:$F$16,MATCH(G19,'Appendix 1 Rules'!$A$2:$A$16))))+(IF(T19="",0,INDEX('Appendix 1 Rules'!$G$2:$G$16,MATCH(G19,'Appendix 1 Rules'!$A$2:$A$16))))+(IF(V19="",0,INDEX('Appendix 1 Rules'!$H$2:$H$16,MATCH(G19,'Appendix 1 Rules'!$A$2:$A$16))))+(IF(X19="",0,INDEX('Appendix 1 Rules'!$I$2:$I$16,MATCH(G19,'Appendix 1 Rules'!$A$2:$A$16))))+(IF(Z19="",0,INDEX('Appendix 1 Rules'!$J$2:$J$16,MATCH(G19,'Appendix 1 Rules'!$A$2:$A$16))))+(IF(AB19="",0,INDEX('Appendix 1 Rules'!$K$2:$K$16,MATCH(G19,'Appendix 1 Rules'!$A$2:$A$16))))+(IF(AD19="",0,INDEX('Appendix 1 Rules'!$L$2:$L$16,MATCH(G19,'Appendix 1 Rules'!$A$2:$A$16))))+(IF(AF19="",0,INDEX('Appendix 1 Rules'!$M$2:$M$16,MATCH(G19,'Appendix 1 Rules'!$A$2:$A$16))))+IF(G19="b1",VLOOKUP(G19,'Appendix 1 Rules'!$A$1:$N$16,14))+IF(G19="b2",VLOOKUP(G19,'Appendix 1 Rules'!$A$1:$N$16,14))+IF(G19="d",VLOOKUP(G19,'Appendix 1 Rules'!$A$1:$N$16,14))+IF(G19="f1",VLOOKUP(G19,'Appendix 1 Rules'!$A$1:$N$16,14))+IF(G19="f2",VLOOKUP(G19,'Appendix 1 Rules'!$A$1:$N$16,14))+IF(G19="g",VLOOKUP(G19,'Appendix 1 Rules'!$A$1:$N$16,14))+IF(G19="h",VLOOKUP(G19,'Appendix 1 Rules'!$A$1:$N$16,14))+IF(G19="i1",VLOOKUP(G19,'Appendix 1 Rules'!$A$1:$N$16,14))+IF(G19="i2",VLOOKUP(G19,'Appendix 1 Rules'!$A$1:$N$16,14))+IF(G19="j",VLOOKUP(G19,'Appendix 1 Rules'!$A$1:$N$16,14))+IF(G19="k",VLOOKUP(G19,'Appendix 1 Rules'!$A$1:$N$16,14)))</f>
        <v/>
      </c>
      <c r="I19" s="65" t="str">
        <f>IF(G19="","",IF(OR(G19="b1",G19="b2",G19="d",G19="f1",G19="f2",G19="h",G19="i1",G19="i2",G19="j",G19="k"),MIN(H19,VLOOKUP(G19,'Appx 1 (Res) Rules'!$A:$D,4,0)),MIN(H19,VLOOKUP(G19,'Appx 1 (Res) Rules'!$A:$D,4,0),SUMPRODUCT(IF(J19="",0,INDEX('Appendix 1 Rules'!$B$2:$B$16,MATCH(G19,'Appendix 1 Rules'!$A$2:$A$16))))+(IF(L19="",0,INDEX('Appendix 1 Rules'!$C$2:$C$16,MATCH(G19,'Appendix 1 Rules'!$A$2:$A$16))))+(IF(N19="",0,INDEX('Appendix 1 Rules'!$D$2:$D$16,MATCH(G19,'Appendix 1 Rules'!$A$2:$A$16))))+(IF(P19="",0,INDEX('Appendix 1 Rules'!$E$2:$E$16,MATCH(G19,'Appendix 1 Rules'!$A$2:$A$16))))+(IF(R19="",0,INDEX('Appendix 1 Rules'!$F$2:$F$16,MATCH(G19,'Appendix 1 Rules'!$A$2:$A$16))))+(IF(T19="",0,INDEX('Appendix 1 Rules'!$G$2:$G$16,MATCH(G19,'Appendix 1 Rules'!$A$2:$A$16))))+(IF(V19="",0,INDEX('Appendix 1 Rules'!$H$2:$H$16,MATCH(G19,'Appendix 1 Rules'!$A$2:$A$16))))+(IF(X19="",0,INDEX('Appendix 1 Rules'!$I$2:$I$16,MATCH(G19,'Appendix 1 Rules'!$A$2:$A$16))))+(IF(Z19="",0,INDEX('Appendix 1 Rules'!$J$2:$J$16,MATCH(G19,'Appendix 1 Rules'!$A$2:$A$16))))+(IF(AB19="",0,INDEX('Appendix 1 Rules'!$K$2:$K$16,MATCH(G19,'Appendix 1 Rules'!$A$2:$A$16))))+(IF(AD19="",0,INDEX('Appendix 1 Rules'!$L$2:$L$16,MATCH(G19,'Appendix 1 Rules'!$A$2:$A$16))))+(IF(AF19="",0,INDEX('Appendix 1 Rules'!$M$2:$M$16,MATCH(G19,'Appendix 1 Rules'!$A$2:$A$16))))+IF(G19="b1",VLOOKUP(G19,'Appendix 1 Rules'!$A$1:$N$16,14))+IF(G19="b2",VLOOKUP(G19,'Appendix 1 Rules'!$A$1:$N$16,14))+IF(G19="d",VLOOKUP(G19,'Appendix 1 Rules'!$A$1:$N$16,14))+IF(G19="f1",VLOOKUP(G19,'Appendix 1 Rules'!$A$1:$N$16,14))+IF(G19="f2",VLOOKUP(G19,'Appendix 1 Rules'!$A$1:$N$16,14))+IF(G19="g",VLOOKUP(G19,'Appendix 1 Rules'!$A$1:$N$16,14))+IF(G19="h",VLOOKUP(G19,'Appendix 1 Rules'!$A$1:$N$16,14))+IF(G19="i1",VLOOKUP(G19,'Appendix 1 Rules'!$A$1:$N$16,14))+IF(G19="i2",VLOOKUP(G19,'Appendix 1 Rules'!$A$1:$N$16,14))+IF(G19="j",VLOOKUP(G19,'Appendix 1 Rules'!$A$1:$N$16,14))+IF(G19="k",VLOOKUP(G19,'Appendix 1 Rules'!$A$1:$N$16,14)))))</f>
        <v/>
      </c>
      <c r="J19" s="11"/>
      <c r="K19" s="15"/>
      <c r="L19" s="11"/>
      <c r="M19" s="15"/>
      <c r="N19" s="11"/>
      <c r="O19" s="15"/>
      <c r="P19" s="11"/>
      <c r="Q19" s="15"/>
      <c r="R19" s="11"/>
      <c r="S19" s="15"/>
      <c r="T19" s="11"/>
      <c r="U19" s="15"/>
      <c r="V19" s="11"/>
      <c r="W19" s="15"/>
      <c r="X19" s="11"/>
      <c r="Y19" s="15"/>
      <c r="Z19" s="11"/>
      <c r="AA19" s="15"/>
      <c r="AB19" s="11"/>
      <c r="AC19" s="15"/>
      <c r="AD19" s="11"/>
      <c r="AE19" s="15"/>
      <c r="AF19" s="11"/>
      <c r="AG19" s="15"/>
    </row>
    <row r="20" spans="1:33" ht="18" customHeight="1" x14ac:dyDescent="0.2">
      <c r="B20" s="101"/>
      <c r="C20" s="58"/>
      <c r="D20" s="11"/>
      <c r="E20" s="106"/>
      <c r="F20" s="11"/>
      <c r="G20" s="11"/>
      <c r="H20" s="23" t="str">
        <f>IF(G20="","",SUMPRODUCT(IF(J20="",0,INDEX('Appendix 1 Rules'!$B$2:$B$16,MATCH(G20,'Appendix 1 Rules'!$A$2:$A$16))))+(IF(L20="",0,INDEX('Appendix 1 Rules'!$C$2:$C$16,MATCH(G20,'Appendix 1 Rules'!$A$2:$A$16))))+(IF(N20="",0,INDEX('Appendix 1 Rules'!$D$2:$D$16,MATCH(G20,'Appendix 1 Rules'!$A$2:$A$16))))+(IF(P20="",0,INDEX('Appendix 1 Rules'!$E$2:$E$16,MATCH(G20,'Appendix 1 Rules'!$A$2:$A$16))))+(IF(R20="",0,INDEX('Appendix 1 Rules'!$F$2:$F$16,MATCH(G20,'Appendix 1 Rules'!$A$2:$A$16))))+(IF(T20="",0,INDEX('Appendix 1 Rules'!$G$2:$G$16,MATCH(G20,'Appendix 1 Rules'!$A$2:$A$16))))+(IF(V20="",0,INDEX('Appendix 1 Rules'!$H$2:$H$16,MATCH(G20,'Appendix 1 Rules'!$A$2:$A$16))))+(IF(X20="",0,INDEX('Appendix 1 Rules'!$I$2:$I$16,MATCH(G20,'Appendix 1 Rules'!$A$2:$A$16))))+(IF(Z20="",0,INDEX('Appendix 1 Rules'!$J$2:$J$16,MATCH(G20,'Appendix 1 Rules'!$A$2:$A$16))))+(IF(AB20="",0,INDEX('Appendix 1 Rules'!$K$2:$K$16,MATCH(G20,'Appendix 1 Rules'!$A$2:$A$16))))+(IF(AD20="",0,INDEX('Appendix 1 Rules'!$L$2:$L$16,MATCH(G20,'Appendix 1 Rules'!$A$2:$A$16))))+(IF(AF20="",0,INDEX('Appendix 1 Rules'!$M$2:$M$16,MATCH(G20,'Appendix 1 Rules'!$A$2:$A$16))))+IF(G20="b1",VLOOKUP(G20,'Appendix 1 Rules'!$A$1:$N$16,14))+IF(G20="b2",VLOOKUP(G20,'Appendix 1 Rules'!$A$1:$N$16,14))+IF(G20="d",VLOOKUP(G20,'Appendix 1 Rules'!$A$1:$N$16,14))+IF(G20="f1",VLOOKUP(G20,'Appendix 1 Rules'!$A$1:$N$16,14))+IF(G20="f2",VLOOKUP(G20,'Appendix 1 Rules'!$A$1:$N$16,14))+IF(G20="g",VLOOKUP(G20,'Appendix 1 Rules'!$A$1:$N$16,14))+IF(G20="h",VLOOKUP(G20,'Appendix 1 Rules'!$A$1:$N$16,14))+IF(G20="i1",VLOOKUP(G20,'Appendix 1 Rules'!$A$1:$N$16,14))+IF(G20="i2",VLOOKUP(G20,'Appendix 1 Rules'!$A$1:$N$16,14))+IF(G20="j",VLOOKUP(G20,'Appendix 1 Rules'!$A$1:$N$16,14))+IF(G20="k",VLOOKUP(G20,'Appendix 1 Rules'!$A$1:$N$16,14)))</f>
        <v/>
      </c>
      <c r="I20" s="65" t="str">
        <f>IF(G20="","",IF(OR(G20="b1",G20="b2",G20="d",G20="f1",G20="f2",G20="h",G20="i1",G20="i2",G20="j",G20="k"),MIN(H20,VLOOKUP(G20,'Appx 1 (Res) Rules'!$A:$D,4,0)),MIN(H20,VLOOKUP(G20,'Appx 1 (Res) Rules'!$A:$D,4,0),SUMPRODUCT(IF(J20="",0,INDEX('Appendix 1 Rules'!$B$2:$B$16,MATCH(G20,'Appendix 1 Rules'!$A$2:$A$16))))+(IF(L20="",0,INDEX('Appendix 1 Rules'!$C$2:$C$16,MATCH(G20,'Appendix 1 Rules'!$A$2:$A$16))))+(IF(N20="",0,INDEX('Appendix 1 Rules'!$D$2:$D$16,MATCH(G20,'Appendix 1 Rules'!$A$2:$A$16))))+(IF(P20="",0,INDEX('Appendix 1 Rules'!$E$2:$E$16,MATCH(G20,'Appendix 1 Rules'!$A$2:$A$16))))+(IF(R20="",0,INDEX('Appendix 1 Rules'!$F$2:$F$16,MATCH(G20,'Appendix 1 Rules'!$A$2:$A$16))))+(IF(T20="",0,INDEX('Appendix 1 Rules'!$G$2:$G$16,MATCH(G20,'Appendix 1 Rules'!$A$2:$A$16))))+(IF(V20="",0,INDEX('Appendix 1 Rules'!$H$2:$H$16,MATCH(G20,'Appendix 1 Rules'!$A$2:$A$16))))+(IF(X20="",0,INDEX('Appendix 1 Rules'!$I$2:$I$16,MATCH(G20,'Appendix 1 Rules'!$A$2:$A$16))))+(IF(Z20="",0,INDEX('Appendix 1 Rules'!$J$2:$J$16,MATCH(G20,'Appendix 1 Rules'!$A$2:$A$16))))+(IF(AB20="",0,INDEX('Appendix 1 Rules'!$K$2:$K$16,MATCH(G20,'Appendix 1 Rules'!$A$2:$A$16))))+(IF(AD20="",0,INDEX('Appendix 1 Rules'!$L$2:$L$16,MATCH(G20,'Appendix 1 Rules'!$A$2:$A$16))))+(IF(AF20="",0,INDEX('Appendix 1 Rules'!$M$2:$M$16,MATCH(G20,'Appendix 1 Rules'!$A$2:$A$16))))+IF(G20="b1",VLOOKUP(G20,'Appendix 1 Rules'!$A$1:$N$16,14))+IF(G20="b2",VLOOKUP(G20,'Appendix 1 Rules'!$A$1:$N$16,14))+IF(G20="d",VLOOKUP(G20,'Appendix 1 Rules'!$A$1:$N$16,14))+IF(G20="f1",VLOOKUP(G20,'Appendix 1 Rules'!$A$1:$N$16,14))+IF(G20="f2",VLOOKUP(G20,'Appendix 1 Rules'!$A$1:$N$16,14))+IF(G20="g",VLOOKUP(G20,'Appendix 1 Rules'!$A$1:$N$16,14))+IF(G20="h",VLOOKUP(G20,'Appendix 1 Rules'!$A$1:$N$16,14))+IF(G20="i1",VLOOKUP(G20,'Appendix 1 Rules'!$A$1:$N$16,14))+IF(G20="i2",VLOOKUP(G20,'Appendix 1 Rules'!$A$1:$N$16,14))+IF(G20="j",VLOOKUP(G20,'Appendix 1 Rules'!$A$1:$N$16,14))+IF(G20="k",VLOOKUP(G20,'Appendix 1 Rules'!$A$1:$N$16,14)))))</f>
        <v/>
      </c>
      <c r="J20" s="11"/>
      <c r="K20" s="15"/>
      <c r="L20" s="11"/>
      <c r="M20" s="15"/>
      <c r="N20" s="11"/>
      <c r="O20" s="15"/>
      <c r="P20" s="11"/>
      <c r="Q20" s="15"/>
      <c r="R20" s="11"/>
      <c r="S20" s="15"/>
      <c r="T20" s="11"/>
      <c r="U20" s="15"/>
      <c r="V20" s="11"/>
      <c r="W20" s="15"/>
      <c r="X20" s="11"/>
      <c r="Y20" s="15"/>
      <c r="Z20" s="11"/>
      <c r="AA20" s="15"/>
      <c r="AB20" s="11"/>
      <c r="AC20" s="15"/>
      <c r="AD20" s="11"/>
      <c r="AE20" s="15"/>
      <c r="AF20" s="11"/>
      <c r="AG20" s="15"/>
    </row>
    <row r="21" spans="1:33" ht="18" customHeight="1" x14ac:dyDescent="0.2">
      <c r="B21" s="101"/>
      <c r="C21" s="58"/>
      <c r="D21" s="11"/>
      <c r="E21" s="106"/>
      <c r="F21" s="11"/>
      <c r="G21" s="11"/>
      <c r="H21" s="23" t="str">
        <f>IF(G21="","",SUMPRODUCT(IF(J21="",0,INDEX('Appendix 1 Rules'!$B$2:$B$16,MATCH(G21,'Appendix 1 Rules'!$A$2:$A$16))))+(IF(L21="",0,INDEX('Appendix 1 Rules'!$C$2:$C$16,MATCH(G21,'Appendix 1 Rules'!$A$2:$A$16))))+(IF(N21="",0,INDEX('Appendix 1 Rules'!$D$2:$D$16,MATCH(G21,'Appendix 1 Rules'!$A$2:$A$16))))+(IF(P21="",0,INDEX('Appendix 1 Rules'!$E$2:$E$16,MATCH(G21,'Appendix 1 Rules'!$A$2:$A$16))))+(IF(R21="",0,INDEX('Appendix 1 Rules'!$F$2:$F$16,MATCH(G21,'Appendix 1 Rules'!$A$2:$A$16))))+(IF(T21="",0,INDEX('Appendix 1 Rules'!$G$2:$G$16,MATCH(G21,'Appendix 1 Rules'!$A$2:$A$16))))+(IF(V21="",0,INDEX('Appendix 1 Rules'!$H$2:$H$16,MATCH(G21,'Appendix 1 Rules'!$A$2:$A$16))))+(IF(X21="",0,INDEX('Appendix 1 Rules'!$I$2:$I$16,MATCH(G21,'Appendix 1 Rules'!$A$2:$A$16))))+(IF(Z21="",0,INDEX('Appendix 1 Rules'!$J$2:$J$16,MATCH(G21,'Appendix 1 Rules'!$A$2:$A$16))))+(IF(AB21="",0,INDEX('Appendix 1 Rules'!$K$2:$K$16,MATCH(G21,'Appendix 1 Rules'!$A$2:$A$16))))+(IF(AD21="",0,INDEX('Appendix 1 Rules'!$L$2:$L$16,MATCH(G21,'Appendix 1 Rules'!$A$2:$A$16))))+(IF(AF21="",0,INDEX('Appendix 1 Rules'!$M$2:$M$16,MATCH(G21,'Appendix 1 Rules'!$A$2:$A$16))))+IF(G21="b1",VLOOKUP(G21,'Appendix 1 Rules'!$A$1:$N$16,14))+IF(G21="b2",VLOOKUP(G21,'Appendix 1 Rules'!$A$1:$N$16,14))+IF(G21="d",VLOOKUP(G21,'Appendix 1 Rules'!$A$1:$N$16,14))+IF(G21="f1",VLOOKUP(G21,'Appendix 1 Rules'!$A$1:$N$16,14))+IF(G21="f2",VLOOKUP(G21,'Appendix 1 Rules'!$A$1:$N$16,14))+IF(G21="g",VLOOKUP(G21,'Appendix 1 Rules'!$A$1:$N$16,14))+IF(G21="h",VLOOKUP(G21,'Appendix 1 Rules'!$A$1:$N$16,14))+IF(G21="i1",VLOOKUP(G21,'Appendix 1 Rules'!$A$1:$N$16,14))+IF(G21="i2",VLOOKUP(G21,'Appendix 1 Rules'!$A$1:$N$16,14))+IF(G21="j",VLOOKUP(G21,'Appendix 1 Rules'!$A$1:$N$16,14))+IF(G21="k",VLOOKUP(G21,'Appendix 1 Rules'!$A$1:$N$16,14)))</f>
        <v/>
      </c>
      <c r="I21" s="65" t="str">
        <f>IF(G21="","",IF(OR(G21="b1",G21="b2",G21="d",G21="f1",G21="f2",G21="h",G21="i1",G21="i2",G21="j",G21="k"),MIN(H21,VLOOKUP(G21,'Appx 1 (Res) Rules'!$A:$D,4,0)),MIN(H21,VLOOKUP(G21,'Appx 1 (Res) Rules'!$A:$D,4,0),SUMPRODUCT(IF(J21="",0,INDEX('Appendix 1 Rules'!$B$2:$B$16,MATCH(G21,'Appendix 1 Rules'!$A$2:$A$16))))+(IF(L21="",0,INDEX('Appendix 1 Rules'!$C$2:$C$16,MATCH(G21,'Appendix 1 Rules'!$A$2:$A$16))))+(IF(N21="",0,INDEX('Appendix 1 Rules'!$D$2:$D$16,MATCH(G21,'Appendix 1 Rules'!$A$2:$A$16))))+(IF(P21="",0,INDEX('Appendix 1 Rules'!$E$2:$E$16,MATCH(G21,'Appendix 1 Rules'!$A$2:$A$16))))+(IF(R21="",0,INDEX('Appendix 1 Rules'!$F$2:$F$16,MATCH(G21,'Appendix 1 Rules'!$A$2:$A$16))))+(IF(T21="",0,INDEX('Appendix 1 Rules'!$G$2:$G$16,MATCH(G21,'Appendix 1 Rules'!$A$2:$A$16))))+(IF(V21="",0,INDEX('Appendix 1 Rules'!$H$2:$H$16,MATCH(G21,'Appendix 1 Rules'!$A$2:$A$16))))+(IF(X21="",0,INDEX('Appendix 1 Rules'!$I$2:$I$16,MATCH(G21,'Appendix 1 Rules'!$A$2:$A$16))))+(IF(Z21="",0,INDEX('Appendix 1 Rules'!$J$2:$J$16,MATCH(G21,'Appendix 1 Rules'!$A$2:$A$16))))+(IF(AB21="",0,INDEX('Appendix 1 Rules'!$K$2:$K$16,MATCH(G21,'Appendix 1 Rules'!$A$2:$A$16))))+(IF(AD21="",0,INDEX('Appendix 1 Rules'!$L$2:$L$16,MATCH(G21,'Appendix 1 Rules'!$A$2:$A$16))))+(IF(AF21="",0,INDEX('Appendix 1 Rules'!$M$2:$M$16,MATCH(G21,'Appendix 1 Rules'!$A$2:$A$16))))+IF(G21="b1",VLOOKUP(G21,'Appendix 1 Rules'!$A$1:$N$16,14))+IF(G21="b2",VLOOKUP(G21,'Appendix 1 Rules'!$A$1:$N$16,14))+IF(G21="d",VLOOKUP(G21,'Appendix 1 Rules'!$A$1:$N$16,14))+IF(G21="f1",VLOOKUP(G21,'Appendix 1 Rules'!$A$1:$N$16,14))+IF(G21="f2",VLOOKUP(G21,'Appendix 1 Rules'!$A$1:$N$16,14))+IF(G21="g",VLOOKUP(G21,'Appendix 1 Rules'!$A$1:$N$16,14))+IF(G21="h",VLOOKUP(G21,'Appendix 1 Rules'!$A$1:$N$16,14))+IF(G21="i1",VLOOKUP(G21,'Appendix 1 Rules'!$A$1:$N$16,14))+IF(G21="i2",VLOOKUP(G21,'Appendix 1 Rules'!$A$1:$N$16,14))+IF(G21="j",VLOOKUP(G21,'Appendix 1 Rules'!$A$1:$N$16,14))+IF(G21="k",VLOOKUP(G21,'Appendix 1 Rules'!$A$1:$N$16,14)))))</f>
        <v/>
      </c>
      <c r="J21" s="11"/>
      <c r="K21" s="15"/>
      <c r="L21" s="11"/>
      <c r="M21" s="15"/>
      <c r="N21" s="11"/>
      <c r="O21" s="15"/>
      <c r="P21" s="11"/>
      <c r="Q21" s="15"/>
      <c r="R21" s="11"/>
      <c r="S21" s="15"/>
      <c r="T21" s="11"/>
      <c r="U21" s="15"/>
      <c r="V21" s="11"/>
      <c r="W21" s="15"/>
      <c r="X21" s="11"/>
      <c r="Y21" s="15"/>
      <c r="Z21" s="11"/>
      <c r="AA21" s="15"/>
      <c r="AB21" s="11"/>
      <c r="AC21" s="15"/>
      <c r="AD21" s="11"/>
      <c r="AE21" s="15"/>
      <c r="AF21" s="11"/>
      <c r="AG21" s="15"/>
    </row>
    <row r="22" spans="1:33" ht="18" customHeight="1" x14ac:dyDescent="0.2">
      <c r="B22" s="101"/>
      <c r="C22" s="58"/>
      <c r="D22" s="11"/>
      <c r="E22" s="106"/>
      <c r="F22" s="11"/>
      <c r="G22" s="11"/>
      <c r="H22" s="23" t="str">
        <f>IF(G22="","",SUMPRODUCT(IF(J22="",0,INDEX('Appendix 1 Rules'!$B$2:$B$16,MATCH(G22,'Appendix 1 Rules'!$A$2:$A$16))))+(IF(L22="",0,INDEX('Appendix 1 Rules'!$C$2:$C$16,MATCH(G22,'Appendix 1 Rules'!$A$2:$A$16))))+(IF(N22="",0,INDEX('Appendix 1 Rules'!$D$2:$D$16,MATCH(G22,'Appendix 1 Rules'!$A$2:$A$16))))+(IF(P22="",0,INDEX('Appendix 1 Rules'!$E$2:$E$16,MATCH(G22,'Appendix 1 Rules'!$A$2:$A$16))))+(IF(R22="",0,INDEX('Appendix 1 Rules'!$F$2:$F$16,MATCH(G22,'Appendix 1 Rules'!$A$2:$A$16))))+(IF(T22="",0,INDEX('Appendix 1 Rules'!$G$2:$G$16,MATCH(G22,'Appendix 1 Rules'!$A$2:$A$16))))+(IF(V22="",0,INDEX('Appendix 1 Rules'!$H$2:$H$16,MATCH(G22,'Appendix 1 Rules'!$A$2:$A$16))))+(IF(X22="",0,INDEX('Appendix 1 Rules'!$I$2:$I$16,MATCH(G22,'Appendix 1 Rules'!$A$2:$A$16))))+(IF(Z22="",0,INDEX('Appendix 1 Rules'!$J$2:$J$16,MATCH(G22,'Appendix 1 Rules'!$A$2:$A$16))))+(IF(AB22="",0,INDEX('Appendix 1 Rules'!$K$2:$K$16,MATCH(G22,'Appendix 1 Rules'!$A$2:$A$16))))+(IF(AD22="",0,INDEX('Appendix 1 Rules'!$L$2:$L$16,MATCH(G22,'Appendix 1 Rules'!$A$2:$A$16))))+(IF(AF22="",0,INDEX('Appendix 1 Rules'!$M$2:$M$16,MATCH(G22,'Appendix 1 Rules'!$A$2:$A$16))))+IF(G22="b1",VLOOKUP(G22,'Appendix 1 Rules'!$A$1:$N$16,14))+IF(G22="b2",VLOOKUP(G22,'Appendix 1 Rules'!$A$1:$N$16,14))+IF(G22="d",VLOOKUP(G22,'Appendix 1 Rules'!$A$1:$N$16,14))+IF(G22="f1",VLOOKUP(G22,'Appendix 1 Rules'!$A$1:$N$16,14))+IF(G22="f2",VLOOKUP(G22,'Appendix 1 Rules'!$A$1:$N$16,14))+IF(G22="g",VLOOKUP(G22,'Appendix 1 Rules'!$A$1:$N$16,14))+IF(G22="h",VLOOKUP(G22,'Appendix 1 Rules'!$A$1:$N$16,14))+IF(G22="i1",VLOOKUP(G22,'Appendix 1 Rules'!$A$1:$N$16,14))+IF(G22="i2",VLOOKUP(G22,'Appendix 1 Rules'!$A$1:$N$16,14))+IF(G22="j",VLOOKUP(G22,'Appendix 1 Rules'!$A$1:$N$16,14))+IF(G22="k",VLOOKUP(G22,'Appendix 1 Rules'!$A$1:$N$16,14)))</f>
        <v/>
      </c>
      <c r="I22" s="65" t="str">
        <f>IF(G22="","",IF(OR(G22="b1",G22="b2",G22="d",G22="f1",G22="f2",G22="h",G22="i1",G22="i2",G22="j",G22="k"),MIN(H22,VLOOKUP(G22,'Appx 1 (Res) Rules'!$A:$D,4,0)),MIN(H22,VLOOKUP(G22,'Appx 1 (Res) Rules'!$A:$D,4,0),SUMPRODUCT(IF(J22="",0,INDEX('Appendix 1 Rules'!$B$2:$B$16,MATCH(G22,'Appendix 1 Rules'!$A$2:$A$16))))+(IF(L22="",0,INDEX('Appendix 1 Rules'!$C$2:$C$16,MATCH(G22,'Appendix 1 Rules'!$A$2:$A$16))))+(IF(N22="",0,INDEX('Appendix 1 Rules'!$D$2:$D$16,MATCH(G22,'Appendix 1 Rules'!$A$2:$A$16))))+(IF(P22="",0,INDEX('Appendix 1 Rules'!$E$2:$E$16,MATCH(G22,'Appendix 1 Rules'!$A$2:$A$16))))+(IF(R22="",0,INDEX('Appendix 1 Rules'!$F$2:$F$16,MATCH(G22,'Appendix 1 Rules'!$A$2:$A$16))))+(IF(T22="",0,INDEX('Appendix 1 Rules'!$G$2:$G$16,MATCH(G22,'Appendix 1 Rules'!$A$2:$A$16))))+(IF(V22="",0,INDEX('Appendix 1 Rules'!$H$2:$H$16,MATCH(G22,'Appendix 1 Rules'!$A$2:$A$16))))+(IF(X22="",0,INDEX('Appendix 1 Rules'!$I$2:$I$16,MATCH(G22,'Appendix 1 Rules'!$A$2:$A$16))))+(IF(Z22="",0,INDEX('Appendix 1 Rules'!$J$2:$J$16,MATCH(G22,'Appendix 1 Rules'!$A$2:$A$16))))+(IF(AB22="",0,INDEX('Appendix 1 Rules'!$K$2:$K$16,MATCH(G22,'Appendix 1 Rules'!$A$2:$A$16))))+(IF(AD22="",0,INDEX('Appendix 1 Rules'!$L$2:$L$16,MATCH(G22,'Appendix 1 Rules'!$A$2:$A$16))))+(IF(AF22="",0,INDEX('Appendix 1 Rules'!$M$2:$M$16,MATCH(G22,'Appendix 1 Rules'!$A$2:$A$16))))+IF(G22="b1",VLOOKUP(G22,'Appendix 1 Rules'!$A$1:$N$16,14))+IF(G22="b2",VLOOKUP(G22,'Appendix 1 Rules'!$A$1:$N$16,14))+IF(G22="d",VLOOKUP(G22,'Appendix 1 Rules'!$A$1:$N$16,14))+IF(G22="f1",VLOOKUP(G22,'Appendix 1 Rules'!$A$1:$N$16,14))+IF(G22="f2",VLOOKUP(G22,'Appendix 1 Rules'!$A$1:$N$16,14))+IF(G22="g",VLOOKUP(G22,'Appendix 1 Rules'!$A$1:$N$16,14))+IF(G22="h",VLOOKUP(G22,'Appendix 1 Rules'!$A$1:$N$16,14))+IF(G22="i1",VLOOKUP(G22,'Appendix 1 Rules'!$A$1:$N$16,14))+IF(G22="i2",VLOOKUP(G22,'Appendix 1 Rules'!$A$1:$N$16,14))+IF(G22="j",VLOOKUP(G22,'Appendix 1 Rules'!$A$1:$N$16,14))+IF(G22="k",VLOOKUP(G22,'Appendix 1 Rules'!$A$1:$N$16,14)))))</f>
        <v/>
      </c>
      <c r="J22" s="11"/>
      <c r="K22" s="15"/>
      <c r="L22" s="11"/>
      <c r="M22" s="15"/>
      <c r="N22" s="11"/>
      <c r="O22" s="15"/>
      <c r="P22" s="11"/>
      <c r="Q22" s="15"/>
      <c r="R22" s="11"/>
      <c r="S22" s="15"/>
      <c r="T22" s="11"/>
      <c r="U22" s="15"/>
      <c r="V22" s="11"/>
      <c r="W22" s="15"/>
      <c r="X22" s="11"/>
      <c r="Y22" s="15"/>
      <c r="Z22" s="11"/>
      <c r="AA22" s="15"/>
      <c r="AB22" s="11"/>
      <c r="AC22" s="15"/>
      <c r="AD22" s="11"/>
      <c r="AE22" s="15"/>
      <c r="AF22" s="11"/>
      <c r="AG22" s="15"/>
    </row>
    <row r="23" spans="1:33" ht="18" customHeight="1" x14ac:dyDescent="0.2">
      <c r="B23" s="101"/>
      <c r="C23" s="58"/>
      <c r="D23" s="11"/>
      <c r="E23" s="106"/>
      <c r="F23" s="11"/>
      <c r="G23" s="11"/>
      <c r="H23" s="23" t="str">
        <f>IF(G23="","",SUMPRODUCT(IF(J23="",0,INDEX('Appendix 1 Rules'!$B$2:$B$16,MATCH(G23,'Appendix 1 Rules'!$A$2:$A$16))))+(IF(L23="",0,INDEX('Appendix 1 Rules'!$C$2:$C$16,MATCH(G23,'Appendix 1 Rules'!$A$2:$A$16))))+(IF(N23="",0,INDEX('Appendix 1 Rules'!$D$2:$D$16,MATCH(G23,'Appendix 1 Rules'!$A$2:$A$16))))+(IF(P23="",0,INDEX('Appendix 1 Rules'!$E$2:$E$16,MATCH(G23,'Appendix 1 Rules'!$A$2:$A$16))))+(IF(R23="",0,INDEX('Appendix 1 Rules'!$F$2:$F$16,MATCH(G23,'Appendix 1 Rules'!$A$2:$A$16))))+(IF(T23="",0,INDEX('Appendix 1 Rules'!$G$2:$G$16,MATCH(G23,'Appendix 1 Rules'!$A$2:$A$16))))+(IF(V23="",0,INDEX('Appendix 1 Rules'!$H$2:$H$16,MATCH(G23,'Appendix 1 Rules'!$A$2:$A$16))))+(IF(X23="",0,INDEX('Appendix 1 Rules'!$I$2:$I$16,MATCH(G23,'Appendix 1 Rules'!$A$2:$A$16))))+(IF(Z23="",0,INDEX('Appendix 1 Rules'!$J$2:$J$16,MATCH(G23,'Appendix 1 Rules'!$A$2:$A$16))))+(IF(AB23="",0,INDEX('Appendix 1 Rules'!$K$2:$K$16,MATCH(G23,'Appendix 1 Rules'!$A$2:$A$16))))+(IF(AD23="",0,INDEX('Appendix 1 Rules'!$L$2:$L$16,MATCH(G23,'Appendix 1 Rules'!$A$2:$A$16))))+(IF(AF23="",0,INDEX('Appendix 1 Rules'!$M$2:$M$16,MATCH(G23,'Appendix 1 Rules'!$A$2:$A$16))))+IF(G23="b1",VLOOKUP(G23,'Appendix 1 Rules'!$A$1:$N$16,14))+IF(G23="b2",VLOOKUP(G23,'Appendix 1 Rules'!$A$1:$N$16,14))+IF(G23="d",VLOOKUP(G23,'Appendix 1 Rules'!$A$1:$N$16,14))+IF(G23="f1",VLOOKUP(G23,'Appendix 1 Rules'!$A$1:$N$16,14))+IF(G23="f2",VLOOKUP(G23,'Appendix 1 Rules'!$A$1:$N$16,14))+IF(G23="g",VLOOKUP(G23,'Appendix 1 Rules'!$A$1:$N$16,14))+IF(G23="h",VLOOKUP(G23,'Appendix 1 Rules'!$A$1:$N$16,14))+IF(G23="i1",VLOOKUP(G23,'Appendix 1 Rules'!$A$1:$N$16,14))+IF(G23="i2",VLOOKUP(G23,'Appendix 1 Rules'!$A$1:$N$16,14))+IF(G23="j",VLOOKUP(G23,'Appendix 1 Rules'!$A$1:$N$16,14))+IF(G23="k",VLOOKUP(G23,'Appendix 1 Rules'!$A$1:$N$16,14)))</f>
        <v/>
      </c>
      <c r="I23" s="65" t="str">
        <f>IF(G23="","",IF(OR(G23="b1",G23="b2",G23="d",G23="f1",G23="f2",G23="h",G23="i1",G23="i2",G23="j",G23="k"),MIN(H23,VLOOKUP(G23,'Appx 1 (Res) Rules'!$A:$D,4,0)),MIN(H23,VLOOKUP(G23,'Appx 1 (Res) Rules'!$A:$D,4,0),SUMPRODUCT(IF(J23="",0,INDEX('Appendix 1 Rules'!$B$2:$B$16,MATCH(G23,'Appendix 1 Rules'!$A$2:$A$16))))+(IF(L23="",0,INDEX('Appendix 1 Rules'!$C$2:$C$16,MATCH(G23,'Appendix 1 Rules'!$A$2:$A$16))))+(IF(N23="",0,INDEX('Appendix 1 Rules'!$D$2:$D$16,MATCH(G23,'Appendix 1 Rules'!$A$2:$A$16))))+(IF(P23="",0,INDEX('Appendix 1 Rules'!$E$2:$E$16,MATCH(G23,'Appendix 1 Rules'!$A$2:$A$16))))+(IF(R23="",0,INDEX('Appendix 1 Rules'!$F$2:$F$16,MATCH(G23,'Appendix 1 Rules'!$A$2:$A$16))))+(IF(T23="",0,INDEX('Appendix 1 Rules'!$G$2:$G$16,MATCH(G23,'Appendix 1 Rules'!$A$2:$A$16))))+(IF(V23="",0,INDEX('Appendix 1 Rules'!$H$2:$H$16,MATCH(G23,'Appendix 1 Rules'!$A$2:$A$16))))+(IF(X23="",0,INDEX('Appendix 1 Rules'!$I$2:$I$16,MATCH(G23,'Appendix 1 Rules'!$A$2:$A$16))))+(IF(Z23="",0,INDEX('Appendix 1 Rules'!$J$2:$J$16,MATCH(G23,'Appendix 1 Rules'!$A$2:$A$16))))+(IF(AB23="",0,INDEX('Appendix 1 Rules'!$K$2:$K$16,MATCH(G23,'Appendix 1 Rules'!$A$2:$A$16))))+(IF(AD23="",0,INDEX('Appendix 1 Rules'!$L$2:$L$16,MATCH(G23,'Appendix 1 Rules'!$A$2:$A$16))))+(IF(AF23="",0,INDEX('Appendix 1 Rules'!$M$2:$M$16,MATCH(G23,'Appendix 1 Rules'!$A$2:$A$16))))+IF(G23="b1",VLOOKUP(G23,'Appendix 1 Rules'!$A$1:$N$16,14))+IF(G23="b2",VLOOKUP(G23,'Appendix 1 Rules'!$A$1:$N$16,14))+IF(G23="d",VLOOKUP(G23,'Appendix 1 Rules'!$A$1:$N$16,14))+IF(G23="f1",VLOOKUP(G23,'Appendix 1 Rules'!$A$1:$N$16,14))+IF(G23="f2",VLOOKUP(G23,'Appendix 1 Rules'!$A$1:$N$16,14))+IF(G23="g",VLOOKUP(G23,'Appendix 1 Rules'!$A$1:$N$16,14))+IF(G23="h",VLOOKUP(G23,'Appendix 1 Rules'!$A$1:$N$16,14))+IF(G23="i1",VLOOKUP(G23,'Appendix 1 Rules'!$A$1:$N$16,14))+IF(G23="i2",VLOOKUP(G23,'Appendix 1 Rules'!$A$1:$N$16,14))+IF(G23="j",VLOOKUP(G23,'Appendix 1 Rules'!$A$1:$N$16,14))+IF(G23="k",VLOOKUP(G23,'Appendix 1 Rules'!$A$1:$N$16,14)))))</f>
        <v/>
      </c>
      <c r="J23" s="11"/>
      <c r="K23" s="15"/>
      <c r="L23" s="11"/>
      <c r="M23" s="15"/>
      <c r="N23" s="11"/>
      <c r="O23" s="15"/>
      <c r="P23" s="11"/>
      <c r="Q23" s="15"/>
      <c r="R23" s="11"/>
      <c r="S23" s="15"/>
      <c r="T23" s="11"/>
      <c r="U23" s="15"/>
      <c r="V23" s="11"/>
      <c r="W23" s="15"/>
      <c r="X23" s="11"/>
      <c r="Y23" s="15"/>
      <c r="Z23" s="11"/>
      <c r="AA23" s="15"/>
      <c r="AB23" s="11"/>
      <c r="AC23" s="15"/>
      <c r="AD23" s="11"/>
      <c r="AE23" s="15"/>
      <c r="AF23" s="11"/>
      <c r="AG23" s="15"/>
    </row>
    <row r="24" spans="1:33" ht="18" customHeight="1" x14ac:dyDescent="0.2">
      <c r="B24" s="101"/>
      <c r="C24" s="58"/>
      <c r="D24" s="11"/>
      <c r="E24" s="106"/>
      <c r="F24" s="11"/>
      <c r="G24" s="11"/>
      <c r="H24" s="23" t="str">
        <f>IF(G24="","",SUMPRODUCT(IF(J24="",0,INDEX('Appendix 1 Rules'!$B$2:$B$16,MATCH(G24,'Appendix 1 Rules'!$A$2:$A$16))))+(IF(L24="",0,INDEX('Appendix 1 Rules'!$C$2:$C$16,MATCH(G24,'Appendix 1 Rules'!$A$2:$A$16))))+(IF(N24="",0,INDEX('Appendix 1 Rules'!$D$2:$D$16,MATCH(G24,'Appendix 1 Rules'!$A$2:$A$16))))+(IF(P24="",0,INDEX('Appendix 1 Rules'!$E$2:$E$16,MATCH(G24,'Appendix 1 Rules'!$A$2:$A$16))))+(IF(R24="",0,INDEX('Appendix 1 Rules'!$F$2:$F$16,MATCH(G24,'Appendix 1 Rules'!$A$2:$A$16))))+(IF(T24="",0,INDEX('Appendix 1 Rules'!$G$2:$G$16,MATCH(G24,'Appendix 1 Rules'!$A$2:$A$16))))+(IF(V24="",0,INDEX('Appendix 1 Rules'!$H$2:$H$16,MATCH(G24,'Appendix 1 Rules'!$A$2:$A$16))))+(IF(X24="",0,INDEX('Appendix 1 Rules'!$I$2:$I$16,MATCH(G24,'Appendix 1 Rules'!$A$2:$A$16))))+(IF(Z24="",0,INDEX('Appendix 1 Rules'!$J$2:$J$16,MATCH(G24,'Appendix 1 Rules'!$A$2:$A$16))))+(IF(AB24="",0,INDEX('Appendix 1 Rules'!$K$2:$K$16,MATCH(G24,'Appendix 1 Rules'!$A$2:$A$16))))+(IF(AD24="",0,INDEX('Appendix 1 Rules'!$L$2:$L$16,MATCH(G24,'Appendix 1 Rules'!$A$2:$A$16))))+(IF(AF24="",0,INDEX('Appendix 1 Rules'!$M$2:$M$16,MATCH(G24,'Appendix 1 Rules'!$A$2:$A$16))))+IF(G24="b1",VLOOKUP(G24,'Appendix 1 Rules'!$A$1:$N$16,14))+IF(G24="b2",VLOOKUP(G24,'Appendix 1 Rules'!$A$1:$N$16,14))+IF(G24="d",VLOOKUP(G24,'Appendix 1 Rules'!$A$1:$N$16,14))+IF(G24="f1",VLOOKUP(G24,'Appendix 1 Rules'!$A$1:$N$16,14))+IF(G24="f2",VLOOKUP(G24,'Appendix 1 Rules'!$A$1:$N$16,14))+IF(G24="g",VLOOKUP(G24,'Appendix 1 Rules'!$A$1:$N$16,14))+IF(G24="h",VLOOKUP(G24,'Appendix 1 Rules'!$A$1:$N$16,14))+IF(G24="i1",VLOOKUP(G24,'Appendix 1 Rules'!$A$1:$N$16,14))+IF(G24="i2",VLOOKUP(G24,'Appendix 1 Rules'!$A$1:$N$16,14))+IF(G24="j",VLOOKUP(G24,'Appendix 1 Rules'!$A$1:$N$16,14))+IF(G24="k",VLOOKUP(G24,'Appendix 1 Rules'!$A$1:$N$16,14)))</f>
        <v/>
      </c>
      <c r="I24" s="65" t="str">
        <f>IF(G24="","",IF(OR(G24="b1",G24="b2",G24="d",G24="f1",G24="f2",G24="h",G24="i1",G24="i2",G24="j",G24="k"),MIN(H24,VLOOKUP(G24,'Appx 1 (Res) Rules'!$A:$D,4,0)),MIN(H24,VLOOKUP(G24,'Appx 1 (Res) Rules'!$A:$D,4,0),SUMPRODUCT(IF(J24="",0,INDEX('Appendix 1 Rules'!$B$2:$B$16,MATCH(G24,'Appendix 1 Rules'!$A$2:$A$16))))+(IF(L24="",0,INDEX('Appendix 1 Rules'!$C$2:$C$16,MATCH(G24,'Appendix 1 Rules'!$A$2:$A$16))))+(IF(N24="",0,INDEX('Appendix 1 Rules'!$D$2:$D$16,MATCH(G24,'Appendix 1 Rules'!$A$2:$A$16))))+(IF(P24="",0,INDEX('Appendix 1 Rules'!$E$2:$E$16,MATCH(G24,'Appendix 1 Rules'!$A$2:$A$16))))+(IF(R24="",0,INDEX('Appendix 1 Rules'!$F$2:$F$16,MATCH(G24,'Appendix 1 Rules'!$A$2:$A$16))))+(IF(T24="",0,INDEX('Appendix 1 Rules'!$G$2:$G$16,MATCH(G24,'Appendix 1 Rules'!$A$2:$A$16))))+(IF(V24="",0,INDEX('Appendix 1 Rules'!$H$2:$H$16,MATCH(G24,'Appendix 1 Rules'!$A$2:$A$16))))+(IF(X24="",0,INDEX('Appendix 1 Rules'!$I$2:$I$16,MATCH(G24,'Appendix 1 Rules'!$A$2:$A$16))))+(IF(Z24="",0,INDEX('Appendix 1 Rules'!$J$2:$J$16,MATCH(G24,'Appendix 1 Rules'!$A$2:$A$16))))+(IF(AB24="",0,INDEX('Appendix 1 Rules'!$K$2:$K$16,MATCH(G24,'Appendix 1 Rules'!$A$2:$A$16))))+(IF(AD24="",0,INDEX('Appendix 1 Rules'!$L$2:$L$16,MATCH(G24,'Appendix 1 Rules'!$A$2:$A$16))))+(IF(AF24="",0,INDEX('Appendix 1 Rules'!$M$2:$M$16,MATCH(G24,'Appendix 1 Rules'!$A$2:$A$16))))+IF(G24="b1",VLOOKUP(G24,'Appendix 1 Rules'!$A$1:$N$16,14))+IF(G24="b2",VLOOKUP(G24,'Appendix 1 Rules'!$A$1:$N$16,14))+IF(G24="d",VLOOKUP(G24,'Appendix 1 Rules'!$A$1:$N$16,14))+IF(G24="f1",VLOOKUP(G24,'Appendix 1 Rules'!$A$1:$N$16,14))+IF(G24="f2",VLOOKUP(G24,'Appendix 1 Rules'!$A$1:$N$16,14))+IF(G24="g",VLOOKUP(G24,'Appendix 1 Rules'!$A$1:$N$16,14))+IF(G24="h",VLOOKUP(G24,'Appendix 1 Rules'!$A$1:$N$16,14))+IF(G24="i1",VLOOKUP(G24,'Appendix 1 Rules'!$A$1:$N$16,14))+IF(G24="i2",VLOOKUP(G24,'Appendix 1 Rules'!$A$1:$N$16,14))+IF(G24="j",VLOOKUP(G24,'Appendix 1 Rules'!$A$1:$N$16,14))+IF(G24="k",VLOOKUP(G24,'Appendix 1 Rules'!$A$1:$N$16,14)))))</f>
        <v/>
      </c>
      <c r="J24" s="11"/>
      <c r="K24" s="15"/>
      <c r="L24" s="11"/>
      <c r="M24" s="15"/>
      <c r="N24" s="11"/>
      <c r="O24" s="15"/>
      <c r="P24" s="11"/>
      <c r="Q24" s="15"/>
      <c r="R24" s="11"/>
      <c r="S24" s="15"/>
      <c r="T24" s="11"/>
      <c r="U24" s="15"/>
      <c r="V24" s="11"/>
      <c r="W24" s="15"/>
      <c r="X24" s="11"/>
      <c r="Y24" s="15"/>
      <c r="Z24" s="11"/>
      <c r="AA24" s="15"/>
      <c r="AB24" s="11"/>
      <c r="AC24" s="15"/>
      <c r="AD24" s="11"/>
      <c r="AE24" s="15"/>
      <c r="AF24" s="11"/>
      <c r="AG24" s="15"/>
    </row>
    <row r="25" spans="1:33" ht="18" customHeight="1" x14ac:dyDescent="0.2">
      <c r="A25" s="57"/>
      <c r="B25" s="101"/>
      <c r="C25" s="58"/>
      <c r="D25" s="11"/>
      <c r="E25" s="106"/>
      <c r="F25" s="11"/>
      <c r="G25" s="11"/>
      <c r="H25" s="23" t="str">
        <f>IF(G25="","",SUMPRODUCT(IF(J25="",0,INDEX('Appendix 1 Rules'!$B$2:$B$16,MATCH(G25,'Appendix 1 Rules'!$A$2:$A$16))))+(IF(L25="",0,INDEX('Appendix 1 Rules'!$C$2:$C$16,MATCH(G25,'Appendix 1 Rules'!$A$2:$A$16))))+(IF(N25="",0,INDEX('Appendix 1 Rules'!$D$2:$D$16,MATCH(G25,'Appendix 1 Rules'!$A$2:$A$16))))+(IF(P25="",0,INDEX('Appendix 1 Rules'!$E$2:$E$16,MATCH(G25,'Appendix 1 Rules'!$A$2:$A$16))))+(IF(R25="",0,INDEX('Appendix 1 Rules'!$F$2:$F$16,MATCH(G25,'Appendix 1 Rules'!$A$2:$A$16))))+(IF(T25="",0,INDEX('Appendix 1 Rules'!$G$2:$G$16,MATCH(G25,'Appendix 1 Rules'!$A$2:$A$16))))+(IF(V25="",0,INDEX('Appendix 1 Rules'!$H$2:$H$16,MATCH(G25,'Appendix 1 Rules'!$A$2:$A$16))))+(IF(X25="",0,INDEX('Appendix 1 Rules'!$I$2:$I$16,MATCH(G25,'Appendix 1 Rules'!$A$2:$A$16))))+(IF(Z25="",0,INDEX('Appendix 1 Rules'!$J$2:$J$16,MATCH(G25,'Appendix 1 Rules'!$A$2:$A$16))))+(IF(AB25="",0,INDEX('Appendix 1 Rules'!$K$2:$K$16,MATCH(G25,'Appendix 1 Rules'!$A$2:$A$16))))+(IF(AD25="",0,INDEX('Appendix 1 Rules'!$L$2:$L$16,MATCH(G25,'Appendix 1 Rules'!$A$2:$A$16))))+(IF(AF25="",0,INDEX('Appendix 1 Rules'!$M$2:$M$16,MATCH(G25,'Appendix 1 Rules'!$A$2:$A$16))))+IF(G25="b1",VLOOKUP(G25,'Appendix 1 Rules'!$A$1:$N$16,14))+IF(G25="b2",VLOOKUP(G25,'Appendix 1 Rules'!$A$1:$N$16,14))+IF(G25="d",VLOOKUP(G25,'Appendix 1 Rules'!$A$1:$N$16,14))+IF(G25="f1",VLOOKUP(G25,'Appendix 1 Rules'!$A$1:$N$16,14))+IF(G25="f2",VLOOKUP(G25,'Appendix 1 Rules'!$A$1:$N$16,14))+IF(G25="g",VLOOKUP(G25,'Appendix 1 Rules'!$A$1:$N$16,14))+IF(G25="h",VLOOKUP(G25,'Appendix 1 Rules'!$A$1:$N$16,14))+IF(G25="i1",VLOOKUP(G25,'Appendix 1 Rules'!$A$1:$N$16,14))+IF(G25="i2",VLOOKUP(G25,'Appendix 1 Rules'!$A$1:$N$16,14))+IF(G25="j",VLOOKUP(G25,'Appendix 1 Rules'!$A$1:$N$16,14))+IF(G25="k",VLOOKUP(G25,'Appendix 1 Rules'!$A$1:$N$16,14)))</f>
        <v/>
      </c>
      <c r="I25" s="65" t="str">
        <f>IF(G25="","",IF(OR(G25="b1",G25="b2",G25="d",G25="f1",G25="f2",G25="h",G25="i1",G25="i2",G25="j",G25="k"),MIN(H25,VLOOKUP(G25,'Appx 1 (Res) Rules'!$A:$D,4,0)),MIN(H25,VLOOKUP(G25,'Appx 1 (Res) Rules'!$A:$D,4,0),SUMPRODUCT(IF(J25="",0,INDEX('Appendix 1 Rules'!$B$2:$B$16,MATCH(G25,'Appendix 1 Rules'!$A$2:$A$16))))+(IF(L25="",0,INDEX('Appendix 1 Rules'!$C$2:$C$16,MATCH(G25,'Appendix 1 Rules'!$A$2:$A$16))))+(IF(N25="",0,INDEX('Appendix 1 Rules'!$D$2:$D$16,MATCH(G25,'Appendix 1 Rules'!$A$2:$A$16))))+(IF(P25="",0,INDEX('Appendix 1 Rules'!$E$2:$E$16,MATCH(G25,'Appendix 1 Rules'!$A$2:$A$16))))+(IF(R25="",0,INDEX('Appendix 1 Rules'!$F$2:$F$16,MATCH(G25,'Appendix 1 Rules'!$A$2:$A$16))))+(IF(T25="",0,INDEX('Appendix 1 Rules'!$G$2:$G$16,MATCH(G25,'Appendix 1 Rules'!$A$2:$A$16))))+(IF(V25="",0,INDEX('Appendix 1 Rules'!$H$2:$H$16,MATCH(G25,'Appendix 1 Rules'!$A$2:$A$16))))+(IF(X25="",0,INDEX('Appendix 1 Rules'!$I$2:$I$16,MATCH(G25,'Appendix 1 Rules'!$A$2:$A$16))))+(IF(Z25="",0,INDEX('Appendix 1 Rules'!$J$2:$J$16,MATCH(G25,'Appendix 1 Rules'!$A$2:$A$16))))+(IF(AB25="",0,INDEX('Appendix 1 Rules'!$K$2:$K$16,MATCH(G25,'Appendix 1 Rules'!$A$2:$A$16))))+(IF(AD25="",0,INDEX('Appendix 1 Rules'!$L$2:$L$16,MATCH(G25,'Appendix 1 Rules'!$A$2:$A$16))))+(IF(AF25="",0,INDEX('Appendix 1 Rules'!$M$2:$M$16,MATCH(G25,'Appendix 1 Rules'!$A$2:$A$16))))+IF(G25="b1",VLOOKUP(G25,'Appendix 1 Rules'!$A$1:$N$16,14))+IF(G25="b2",VLOOKUP(G25,'Appendix 1 Rules'!$A$1:$N$16,14))+IF(G25="d",VLOOKUP(G25,'Appendix 1 Rules'!$A$1:$N$16,14))+IF(G25="f1",VLOOKUP(G25,'Appendix 1 Rules'!$A$1:$N$16,14))+IF(G25="f2",VLOOKUP(G25,'Appendix 1 Rules'!$A$1:$N$16,14))+IF(G25="g",VLOOKUP(G25,'Appendix 1 Rules'!$A$1:$N$16,14))+IF(G25="h",VLOOKUP(G25,'Appendix 1 Rules'!$A$1:$N$16,14))+IF(G25="i1",VLOOKUP(G25,'Appendix 1 Rules'!$A$1:$N$16,14))+IF(G25="i2",VLOOKUP(G25,'Appendix 1 Rules'!$A$1:$N$16,14))+IF(G25="j",VLOOKUP(G25,'Appendix 1 Rules'!$A$1:$N$16,14))+IF(G25="k",VLOOKUP(G25,'Appendix 1 Rules'!$A$1:$N$16,14)))))</f>
        <v/>
      </c>
      <c r="J25" s="11"/>
      <c r="K25" s="15"/>
      <c r="L25" s="11"/>
      <c r="M25" s="15"/>
      <c r="N25" s="11"/>
      <c r="O25" s="15"/>
      <c r="P25" s="11"/>
      <c r="Q25" s="15"/>
      <c r="R25" s="11"/>
      <c r="S25" s="15"/>
      <c r="T25" s="11"/>
      <c r="U25" s="15"/>
      <c r="V25" s="11"/>
      <c r="W25" s="15"/>
      <c r="X25" s="11"/>
      <c r="Y25" s="15"/>
      <c r="Z25" s="11"/>
      <c r="AA25" s="15"/>
      <c r="AB25" s="11"/>
      <c r="AC25" s="15"/>
      <c r="AD25" s="11"/>
      <c r="AE25" s="15"/>
      <c r="AF25" s="11"/>
      <c r="AG25" s="15"/>
    </row>
    <row r="26" spans="1:33" ht="18" customHeight="1" x14ac:dyDescent="0.2">
      <c r="B26" s="101"/>
      <c r="C26" s="58"/>
      <c r="D26" s="11"/>
      <c r="E26" s="106"/>
      <c r="F26" s="11"/>
      <c r="G26" s="11"/>
      <c r="H26" s="23" t="str">
        <f>IF(G26="","",SUMPRODUCT(IF(J26="",0,INDEX('Appendix 1 Rules'!$B$2:$B$16,MATCH(G26,'Appendix 1 Rules'!$A$2:$A$16))))+(IF(L26="",0,INDEX('Appendix 1 Rules'!$C$2:$C$16,MATCH(G26,'Appendix 1 Rules'!$A$2:$A$16))))+(IF(N26="",0,INDEX('Appendix 1 Rules'!$D$2:$D$16,MATCH(G26,'Appendix 1 Rules'!$A$2:$A$16))))+(IF(P26="",0,INDEX('Appendix 1 Rules'!$E$2:$E$16,MATCH(G26,'Appendix 1 Rules'!$A$2:$A$16))))+(IF(R26="",0,INDEX('Appendix 1 Rules'!$F$2:$F$16,MATCH(G26,'Appendix 1 Rules'!$A$2:$A$16))))+(IF(T26="",0,INDEX('Appendix 1 Rules'!$G$2:$G$16,MATCH(G26,'Appendix 1 Rules'!$A$2:$A$16))))+(IF(V26="",0,INDEX('Appendix 1 Rules'!$H$2:$H$16,MATCH(G26,'Appendix 1 Rules'!$A$2:$A$16))))+(IF(X26="",0,INDEX('Appendix 1 Rules'!$I$2:$I$16,MATCH(G26,'Appendix 1 Rules'!$A$2:$A$16))))+(IF(Z26="",0,INDEX('Appendix 1 Rules'!$J$2:$J$16,MATCH(G26,'Appendix 1 Rules'!$A$2:$A$16))))+(IF(AB26="",0,INDEX('Appendix 1 Rules'!$K$2:$K$16,MATCH(G26,'Appendix 1 Rules'!$A$2:$A$16))))+(IF(AD26="",0,INDEX('Appendix 1 Rules'!$L$2:$L$16,MATCH(G26,'Appendix 1 Rules'!$A$2:$A$16))))+(IF(AF26="",0,INDEX('Appendix 1 Rules'!$M$2:$M$16,MATCH(G26,'Appendix 1 Rules'!$A$2:$A$16))))+IF(G26="b1",VLOOKUP(G26,'Appendix 1 Rules'!$A$1:$N$16,14))+IF(G26="b2",VLOOKUP(G26,'Appendix 1 Rules'!$A$1:$N$16,14))+IF(G26="d",VLOOKUP(G26,'Appendix 1 Rules'!$A$1:$N$16,14))+IF(G26="f1",VLOOKUP(G26,'Appendix 1 Rules'!$A$1:$N$16,14))+IF(G26="f2",VLOOKUP(G26,'Appendix 1 Rules'!$A$1:$N$16,14))+IF(G26="g",VLOOKUP(G26,'Appendix 1 Rules'!$A$1:$N$16,14))+IF(G26="h",VLOOKUP(G26,'Appendix 1 Rules'!$A$1:$N$16,14))+IF(G26="i1",VLOOKUP(G26,'Appendix 1 Rules'!$A$1:$N$16,14))+IF(G26="i2",VLOOKUP(G26,'Appendix 1 Rules'!$A$1:$N$16,14))+IF(G26="j",VLOOKUP(G26,'Appendix 1 Rules'!$A$1:$N$16,14))+IF(G26="k",VLOOKUP(G26,'Appendix 1 Rules'!$A$1:$N$16,14)))</f>
        <v/>
      </c>
      <c r="I26" s="65" t="str">
        <f>IF(G26="","",IF(OR(G26="b1",G26="b2",G26="d",G26="f1",G26="f2",G26="h",G26="i1",G26="i2",G26="j",G26="k"),MIN(H26,VLOOKUP(G26,'Appx 1 (Res) Rules'!$A:$D,4,0)),MIN(H26,VLOOKUP(G26,'Appx 1 (Res) Rules'!$A:$D,4,0),SUMPRODUCT(IF(J26="",0,INDEX('Appendix 1 Rules'!$B$2:$B$16,MATCH(G26,'Appendix 1 Rules'!$A$2:$A$16))))+(IF(L26="",0,INDEX('Appendix 1 Rules'!$C$2:$C$16,MATCH(G26,'Appendix 1 Rules'!$A$2:$A$16))))+(IF(N26="",0,INDEX('Appendix 1 Rules'!$D$2:$D$16,MATCH(G26,'Appendix 1 Rules'!$A$2:$A$16))))+(IF(P26="",0,INDEX('Appendix 1 Rules'!$E$2:$E$16,MATCH(G26,'Appendix 1 Rules'!$A$2:$A$16))))+(IF(R26="",0,INDEX('Appendix 1 Rules'!$F$2:$F$16,MATCH(G26,'Appendix 1 Rules'!$A$2:$A$16))))+(IF(T26="",0,INDEX('Appendix 1 Rules'!$G$2:$G$16,MATCH(G26,'Appendix 1 Rules'!$A$2:$A$16))))+(IF(V26="",0,INDEX('Appendix 1 Rules'!$H$2:$H$16,MATCH(G26,'Appendix 1 Rules'!$A$2:$A$16))))+(IF(X26="",0,INDEX('Appendix 1 Rules'!$I$2:$I$16,MATCH(G26,'Appendix 1 Rules'!$A$2:$A$16))))+(IF(Z26="",0,INDEX('Appendix 1 Rules'!$J$2:$J$16,MATCH(G26,'Appendix 1 Rules'!$A$2:$A$16))))+(IF(AB26="",0,INDEX('Appendix 1 Rules'!$K$2:$K$16,MATCH(G26,'Appendix 1 Rules'!$A$2:$A$16))))+(IF(AD26="",0,INDEX('Appendix 1 Rules'!$L$2:$L$16,MATCH(G26,'Appendix 1 Rules'!$A$2:$A$16))))+(IF(AF26="",0,INDEX('Appendix 1 Rules'!$M$2:$M$16,MATCH(G26,'Appendix 1 Rules'!$A$2:$A$16))))+IF(G26="b1",VLOOKUP(G26,'Appendix 1 Rules'!$A$1:$N$16,14))+IF(G26="b2",VLOOKUP(G26,'Appendix 1 Rules'!$A$1:$N$16,14))+IF(G26="d",VLOOKUP(G26,'Appendix 1 Rules'!$A$1:$N$16,14))+IF(G26="f1",VLOOKUP(G26,'Appendix 1 Rules'!$A$1:$N$16,14))+IF(G26="f2",VLOOKUP(G26,'Appendix 1 Rules'!$A$1:$N$16,14))+IF(G26="g",VLOOKUP(G26,'Appendix 1 Rules'!$A$1:$N$16,14))+IF(G26="h",VLOOKUP(G26,'Appendix 1 Rules'!$A$1:$N$16,14))+IF(G26="i1",VLOOKUP(G26,'Appendix 1 Rules'!$A$1:$N$16,14))+IF(G26="i2",VLOOKUP(G26,'Appendix 1 Rules'!$A$1:$N$16,14))+IF(G26="j",VLOOKUP(G26,'Appendix 1 Rules'!$A$1:$N$16,14))+IF(G26="k",VLOOKUP(G26,'Appendix 1 Rules'!$A$1:$N$16,14)))))</f>
        <v/>
      </c>
      <c r="J26" s="11"/>
      <c r="K26" s="15"/>
      <c r="L26" s="11"/>
      <c r="M26" s="15"/>
      <c r="N26" s="11"/>
      <c r="O26" s="15"/>
      <c r="P26" s="11"/>
      <c r="Q26" s="15"/>
      <c r="R26" s="11"/>
      <c r="S26" s="15"/>
      <c r="T26" s="11"/>
      <c r="U26" s="15"/>
      <c r="V26" s="11"/>
      <c r="W26" s="15"/>
      <c r="X26" s="11"/>
      <c r="Y26" s="15"/>
      <c r="Z26" s="11"/>
      <c r="AA26" s="15"/>
      <c r="AB26" s="11"/>
      <c r="AC26" s="15"/>
      <c r="AD26" s="11"/>
      <c r="AE26" s="15"/>
      <c r="AF26" s="11"/>
      <c r="AG26" s="15"/>
    </row>
    <row r="27" spans="1:33" ht="18" customHeight="1" x14ac:dyDescent="0.2">
      <c r="B27" s="101"/>
      <c r="C27" s="58"/>
      <c r="D27" s="11"/>
      <c r="E27" s="106"/>
      <c r="F27" s="11"/>
      <c r="G27" s="11"/>
      <c r="H27" s="23" t="str">
        <f>IF(G27="","",SUMPRODUCT(IF(J27="",0,INDEX('Appendix 1 Rules'!$B$2:$B$16,MATCH(G27,'Appendix 1 Rules'!$A$2:$A$16))))+(IF(L27="",0,INDEX('Appendix 1 Rules'!$C$2:$C$16,MATCH(G27,'Appendix 1 Rules'!$A$2:$A$16))))+(IF(N27="",0,INDEX('Appendix 1 Rules'!$D$2:$D$16,MATCH(G27,'Appendix 1 Rules'!$A$2:$A$16))))+(IF(P27="",0,INDEX('Appendix 1 Rules'!$E$2:$E$16,MATCH(G27,'Appendix 1 Rules'!$A$2:$A$16))))+(IF(R27="",0,INDEX('Appendix 1 Rules'!$F$2:$F$16,MATCH(G27,'Appendix 1 Rules'!$A$2:$A$16))))+(IF(T27="",0,INDEX('Appendix 1 Rules'!$G$2:$G$16,MATCH(G27,'Appendix 1 Rules'!$A$2:$A$16))))+(IF(V27="",0,INDEX('Appendix 1 Rules'!$H$2:$H$16,MATCH(G27,'Appendix 1 Rules'!$A$2:$A$16))))+(IF(X27="",0,INDEX('Appendix 1 Rules'!$I$2:$I$16,MATCH(G27,'Appendix 1 Rules'!$A$2:$A$16))))+(IF(Z27="",0,INDEX('Appendix 1 Rules'!$J$2:$J$16,MATCH(G27,'Appendix 1 Rules'!$A$2:$A$16))))+(IF(AB27="",0,INDEX('Appendix 1 Rules'!$K$2:$K$16,MATCH(G27,'Appendix 1 Rules'!$A$2:$A$16))))+(IF(AD27="",0,INDEX('Appendix 1 Rules'!$L$2:$L$16,MATCH(G27,'Appendix 1 Rules'!$A$2:$A$16))))+(IF(AF27="",0,INDEX('Appendix 1 Rules'!$M$2:$M$16,MATCH(G27,'Appendix 1 Rules'!$A$2:$A$16))))+IF(G27="b1",VLOOKUP(G27,'Appendix 1 Rules'!$A$1:$N$16,14))+IF(G27="b2",VLOOKUP(G27,'Appendix 1 Rules'!$A$1:$N$16,14))+IF(G27="d",VLOOKUP(G27,'Appendix 1 Rules'!$A$1:$N$16,14))+IF(G27="f1",VLOOKUP(G27,'Appendix 1 Rules'!$A$1:$N$16,14))+IF(G27="f2",VLOOKUP(G27,'Appendix 1 Rules'!$A$1:$N$16,14))+IF(G27="g",VLOOKUP(G27,'Appendix 1 Rules'!$A$1:$N$16,14))+IF(G27="h",VLOOKUP(G27,'Appendix 1 Rules'!$A$1:$N$16,14))+IF(G27="i1",VLOOKUP(G27,'Appendix 1 Rules'!$A$1:$N$16,14))+IF(G27="i2",VLOOKUP(G27,'Appendix 1 Rules'!$A$1:$N$16,14))+IF(G27="j",VLOOKUP(G27,'Appendix 1 Rules'!$A$1:$N$16,14))+IF(G27="k",VLOOKUP(G27,'Appendix 1 Rules'!$A$1:$N$16,14)))</f>
        <v/>
      </c>
      <c r="I27" s="65" t="str">
        <f>IF(G27="","",IF(OR(G27="b1",G27="b2",G27="d",G27="f1",G27="f2",G27="h",G27="i1",G27="i2",G27="j",G27="k"),MIN(H27,VLOOKUP(G27,'Appx 1 (Res) Rules'!$A:$D,4,0)),MIN(H27,VLOOKUP(G27,'Appx 1 (Res) Rules'!$A:$D,4,0),SUMPRODUCT(IF(J27="",0,INDEX('Appendix 1 Rules'!$B$2:$B$16,MATCH(G27,'Appendix 1 Rules'!$A$2:$A$16))))+(IF(L27="",0,INDEX('Appendix 1 Rules'!$C$2:$C$16,MATCH(G27,'Appendix 1 Rules'!$A$2:$A$16))))+(IF(N27="",0,INDEX('Appendix 1 Rules'!$D$2:$D$16,MATCH(G27,'Appendix 1 Rules'!$A$2:$A$16))))+(IF(P27="",0,INDEX('Appendix 1 Rules'!$E$2:$E$16,MATCH(G27,'Appendix 1 Rules'!$A$2:$A$16))))+(IF(R27="",0,INDEX('Appendix 1 Rules'!$F$2:$F$16,MATCH(G27,'Appendix 1 Rules'!$A$2:$A$16))))+(IF(T27="",0,INDEX('Appendix 1 Rules'!$G$2:$G$16,MATCH(G27,'Appendix 1 Rules'!$A$2:$A$16))))+(IF(V27="",0,INDEX('Appendix 1 Rules'!$H$2:$H$16,MATCH(G27,'Appendix 1 Rules'!$A$2:$A$16))))+(IF(X27="",0,INDEX('Appendix 1 Rules'!$I$2:$I$16,MATCH(G27,'Appendix 1 Rules'!$A$2:$A$16))))+(IF(Z27="",0,INDEX('Appendix 1 Rules'!$J$2:$J$16,MATCH(G27,'Appendix 1 Rules'!$A$2:$A$16))))+(IF(AB27="",0,INDEX('Appendix 1 Rules'!$K$2:$K$16,MATCH(G27,'Appendix 1 Rules'!$A$2:$A$16))))+(IF(AD27="",0,INDEX('Appendix 1 Rules'!$L$2:$L$16,MATCH(G27,'Appendix 1 Rules'!$A$2:$A$16))))+(IF(AF27="",0,INDEX('Appendix 1 Rules'!$M$2:$M$16,MATCH(G27,'Appendix 1 Rules'!$A$2:$A$16))))+IF(G27="b1",VLOOKUP(G27,'Appendix 1 Rules'!$A$1:$N$16,14))+IF(G27="b2",VLOOKUP(G27,'Appendix 1 Rules'!$A$1:$N$16,14))+IF(G27="d",VLOOKUP(G27,'Appendix 1 Rules'!$A$1:$N$16,14))+IF(G27="f1",VLOOKUP(G27,'Appendix 1 Rules'!$A$1:$N$16,14))+IF(G27="f2",VLOOKUP(G27,'Appendix 1 Rules'!$A$1:$N$16,14))+IF(G27="g",VLOOKUP(G27,'Appendix 1 Rules'!$A$1:$N$16,14))+IF(G27="h",VLOOKUP(G27,'Appendix 1 Rules'!$A$1:$N$16,14))+IF(G27="i1",VLOOKUP(G27,'Appendix 1 Rules'!$A$1:$N$16,14))+IF(G27="i2",VLOOKUP(G27,'Appendix 1 Rules'!$A$1:$N$16,14))+IF(G27="j",VLOOKUP(G27,'Appendix 1 Rules'!$A$1:$N$16,14))+IF(G27="k",VLOOKUP(G27,'Appendix 1 Rules'!$A$1:$N$16,14)))))</f>
        <v/>
      </c>
      <c r="J27" s="11"/>
      <c r="K27" s="15"/>
      <c r="L27" s="11"/>
      <c r="M27" s="15"/>
      <c r="N27" s="11"/>
      <c r="O27" s="15"/>
      <c r="P27" s="11"/>
      <c r="Q27" s="15"/>
      <c r="R27" s="11"/>
      <c r="S27" s="15"/>
      <c r="T27" s="11"/>
      <c r="U27" s="15"/>
      <c r="V27" s="11"/>
      <c r="W27" s="15"/>
      <c r="X27" s="11"/>
      <c r="Y27" s="15"/>
      <c r="Z27" s="11"/>
      <c r="AA27" s="15"/>
      <c r="AB27" s="11"/>
      <c r="AC27" s="15"/>
      <c r="AD27" s="11"/>
      <c r="AE27" s="15"/>
      <c r="AF27" s="11"/>
      <c r="AG27" s="15"/>
    </row>
    <row r="28" spans="1:33" ht="18" customHeight="1" x14ac:dyDescent="0.2">
      <c r="B28" s="101"/>
      <c r="C28" s="58"/>
      <c r="D28" s="11"/>
      <c r="E28" s="106"/>
      <c r="F28" s="11"/>
      <c r="G28" s="11"/>
      <c r="H28" s="23" t="str">
        <f>IF(G28="","",SUMPRODUCT(IF(J28="",0,INDEX('Appendix 1 Rules'!$B$2:$B$16,MATCH(G28,'Appendix 1 Rules'!$A$2:$A$16))))+(IF(L28="",0,INDEX('Appendix 1 Rules'!$C$2:$C$16,MATCH(G28,'Appendix 1 Rules'!$A$2:$A$16))))+(IF(N28="",0,INDEX('Appendix 1 Rules'!$D$2:$D$16,MATCH(G28,'Appendix 1 Rules'!$A$2:$A$16))))+(IF(P28="",0,INDEX('Appendix 1 Rules'!$E$2:$E$16,MATCH(G28,'Appendix 1 Rules'!$A$2:$A$16))))+(IF(R28="",0,INDEX('Appendix 1 Rules'!$F$2:$F$16,MATCH(G28,'Appendix 1 Rules'!$A$2:$A$16))))+(IF(T28="",0,INDEX('Appendix 1 Rules'!$G$2:$G$16,MATCH(G28,'Appendix 1 Rules'!$A$2:$A$16))))+(IF(V28="",0,INDEX('Appendix 1 Rules'!$H$2:$H$16,MATCH(G28,'Appendix 1 Rules'!$A$2:$A$16))))+(IF(X28="",0,INDEX('Appendix 1 Rules'!$I$2:$I$16,MATCH(G28,'Appendix 1 Rules'!$A$2:$A$16))))+(IF(Z28="",0,INDEX('Appendix 1 Rules'!$J$2:$J$16,MATCH(G28,'Appendix 1 Rules'!$A$2:$A$16))))+(IF(AB28="",0,INDEX('Appendix 1 Rules'!$K$2:$K$16,MATCH(G28,'Appendix 1 Rules'!$A$2:$A$16))))+(IF(AD28="",0,INDEX('Appendix 1 Rules'!$L$2:$L$16,MATCH(G28,'Appendix 1 Rules'!$A$2:$A$16))))+(IF(AF28="",0,INDEX('Appendix 1 Rules'!$M$2:$M$16,MATCH(G28,'Appendix 1 Rules'!$A$2:$A$16))))+IF(G28="b1",VLOOKUP(G28,'Appendix 1 Rules'!$A$1:$N$16,14))+IF(G28="b2",VLOOKUP(G28,'Appendix 1 Rules'!$A$1:$N$16,14))+IF(G28="d",VLOOKUP(G28,'Appendix 1 Rules'!$A$1:$N$16,14))+IF(G28="f1",VLOOKUP(G28,'Appendix 1 Rules'!$A$1:$N$16,14))+IF(G28="f2",VLOOKUP(G28,'Appendix 1 Rules'!$A$1:$N$16,14))+IF(G28="g",VLOOKUP(G28,'Appendix 1 Rules'!$A$1:$N$16,14))+IF(G28="h",VLOOKUP(G28,'Appendix 1 Rules'!$A$1:$N$16,14))+IF(G28="i1",VLOOKUP(G28,'Appendix 1 Rules'!$A$1:$N$16,14))+IF(G28="i2",VLOOKUP(G28,'Appendix 1 Rules'!$A$1:$N$16,14))+IF(G28="j",VLOOKUP(G28,'Appendix 1 Rules'!$A$1:$N$16,14))+IF(G28="k",VLOOKUP(G28,'Appendix 1 Rules'!$A$1:$N$16,14)))</f>
        <v/>
      </c>
      <c r="I28" s="65" t="str">
        <f>IF(G28="","",IF(OR(G28="b1",G28="b2",G28="d",G28="f1",G28="f2",G28="h",G28="i1",G28="i2",G28="j",G28="k"),MIN(H28,VLOOKUP(G28,'Appx 1 (Res) Rules'!$A:$D,4,0)),MIN(H28,VLOOKUP(G28,'Appx 1 (Res) Rules'!$A:$D,4,0),SUMPRODUCT(IF(J28="",0,INDEX('Appendix 1 Rules'!$B$2:$B$16,MATCH(G28,'Appendix 1 Rules'!$A$2:$A$16))))+(IF(L28="",0,INDEX('Appendix 1 Rules'!$C$2:$C$16,MATCH(G28,'Appendix 1 Rules'!$A$2:$A$16))))+(IF(N28="",0,INDEX('Appendix 1 Rules'!$D$2:$D$16,MATCH(G28,'Appendix 1 Rules'!$A$2:$A$16))))+(IF(P28="",0,INDEX('Appendix 1 Rules'!$E$2:$E$16,MATCH(G28,'Appendix 1 Rules'!$A$2:$A$16))))+(IF(R28="",0,INDEX('Appendix 1 Rules'!$F$2:$F$16,MATCH(G28,'Appendix 1 Rules'!$A$2:$A$16))))+(IF(T28="",0,INDEX('Appendix 1 Rules'!$G$2:$G$16,MATCH(G28,'Appendix 1 Rules'!$A$2:$A$16))))+(IF(V28="",0,INDEX('Appendix 1 Rules'!$H$2:$H$16,MATCH(G28,'Appendix 1 Rules'!$A$2:$A$16))))+(IF(X28="",0,INDEX('Appendix 1 Rules'!$I$2:$I$16,MATCH(G28,'Appendix 1 Rules'!$A$2:$A$16))))+(IF(Z28="",0,INDEX('Appendix 1 Rules'!$J$2:$J$16,MATCH(G28,'Appendix 1 Rules'!$A$2:$A$16))))+(IF(AB28="",0,INDEX('Appendix 1 Rules'!$K$2:$K$16,MATCH(G28,'Appendix 1 Rules'!$A$2:$A$16))))+(IF(AD28="",0,INDEX('Appendix 1 Rules'!$L$2:$L$16,MATCH(G28,'Appendix 1 Rules'!$A$2:$A$16))))+(IF(AF28="",0,INDEX('Appendix 1 Rules'!$M$2:$M$16,MATCH(G28,'Appendix 1 Rules'!$A$2:$A$16))))+IF(G28="b1",VLOOKUP(G28,'Appendix 1 Rules'!$A$1:$N$16,14))+IF(G28="b2",VLOOKUP(G28,'Appendix 1 Rules'!$A$1:$N$16,14))+IF(G28="d",VLOOKUP(G28,'Appendix 1 Rules'!$A$1:$N$16,14))+IF(G28="f1",VLOOKUP(G28,'Appendix 1 Rules'!$A$1:$N$16,14))+IF(G28="f2",VLOOKUP(G28,'Appendix 1 Rules'!$A$1:$N$16,14))+IF(G28="g",VLOOKUP(G28,'Appendix 1 Rules'!$A$1:$N$16,14))+IF(G28="h",VLOOKUP(G28,'Appendix 1 Rules'!$A$1:$N$16,14))+IF(G28="i1",VLOOKUP(G28,'Appendix 1 Rules'!$A$1:$N$16,14))+IF(G28="i2",VLOOKUP(G28,'Appendix 1 Rules'!$A$1:$N$16,14))+IF(G28="j",VLOOKUP(G28,'Appendix 1 Rules'!$A$1:$N$16,14))+IF(G28="k",VLOOKUP(G28,'Appendix 1 Rules'!$A$1:$N$16,14)))))</f>
        <v/>
      </c>
      <c r="J28" s="11"/>
      <c r="K28" s="15"/>
      <c r="L28" s="11"/>
      <c r="M28" s="15"/>
      <c r="N28" s="11"/>
      <c r="O28" s="15"/>
      <c r="P28" s="11"/>
      <c r="Q28" s="15"/>
      <c r="R28" s="11"/>
      <c r="S28" s="15"/>
      <c r="T28" s="11"/>
      <c r="U28" s="15"/>
      <c r="V28" s="11"/>
      <c r="W28" s="15"/>
      <c r="X28" s="11"/>
      <c r="Y28" s="15"/>
      <c r="Z28" s="11"/>
      <c r="AA28" s="15"/>
      <c r="AB28" s="11"/>
      <c r="AC28" s="15"/>
      <c r="AD28" s="11"/>
      <c r="AE28" s="15"/>
      <c r="AF28" s="11"/>
      <c r="AG28" s="15"/>
    </row>
    <row r="29" spans="1:33" ht="18" customHeight="1" x14ac:dyDescent="0.2">
      <c r="B29" s="101"/>
      <c r="C29" s="58"/>
      <c r="D29" s="11"/>
      <c r="E29" s="106"/>
      <c r="F29" s="11"/>
      <c r="G29" s="11"/>
      <c r="H29" s="23" t="str">
        <f>IF(G29="","",SUMPRODUCT(IF(J29="",0,INDEX('Appendix 1 Rules'!$B$2:$B$16,MATCH(G29,'Appendix 1 Rules'!$A$2:$A$16))))+(IF(L29="",0,INDEX('Appendix 1 Rules'!$C$2:$C$16,MATCH(G29,'Appendix 1 Rules'!$A$2:$A$16))))+(IF(N29="",0,INDEX('Appendix 1 Rules'!$D$2:$D$16,MATCH(G29,'Appendix 1 Rules'!$A$2:$A$16))))+(IF(P29="",0,INDEX('Appendix 1 Rules'!$E$2:$E$16,MATCH(G29,'Appendix 1 Rules'!$A$2:$A$16))))+(IF(R29="",0,INDEX('Appendix 1 Rules'!$F$2:$F$16,MATCH(G29,'Appendix 1 Rules'!$A$2:$A$16))))+(IF(T29="",0,INDEX('Appendix 1 Rules'!$G$2:$G$16,MATCH(G29,'Appendix 1 Rules'!$A$2:$A$16))))+(IF(V29="",0,INDEX('Appendix 1 Rules'!$H$2:$H$16,MATCH(G29,'Appendix 1 Rules'!$A$2:$A$16))))+(IF(X29="",0,INDEX('Appendix 1 Rules'!$I$2:$I$16,MATCH(G29,'Appendix 1 Rules'!$A$2:$A$16))))+(IF(Z29="",0,INDEX('Appendix 1 Rules'!$J$2:$J$16,MATCH(G29,'Appendix 1 Rules'!$A$2:$A$16))))+(IF(AB29="",0,INDEX('Appendix 1 Rules'!$K$2:$K$16,MATCH(G29,'Appendix 1 Rules'!$A$2:$A$16))))+(IF(AD29="",0,INDEX('Appendix 1 Rules'!$L$2:$L$16,MATCH(G29,'Appendix 1 Rules'!$A$2:$A$16))))+(IF(AF29="",0,INDEX('Appendix 1 Rules'!$M$2:$M$16,MATCH(G29,'Appendix 1 Rules'!$A$2:$A$16))))+IF(G29="b1",VLOOKUP(G29,'Appendix 1 Rules'!$A$1:$N$16,14))+IF(G29="b2",VLOOKUP(G29,'Appendix 1 Rules'!$A$1:$N$16,14))+IF(G29="d",VLOOKUP(G29,'Appendix 1 Rules'!$A$1:$N$16,14))+IF(G29="f1",VLOOKUP(G29,'Appendix 1 Rules'!$A$1:$N$16,14))+IF(G29="f2",VLOOKUP(G29,'Appendix 1 Rules'!$A$1:$N$16,14))+IF(G29="g",VLOOKUP(G29,'Appendix 1 Rules'!$A$1:$N$16,14))+IF(G29="h",VLOOKUP(G29,'Appendix 1 Rules'!$A$1:$N$16,14))+IF(G29="i1",VLOOKUP(G29,'Appendix 1 Rules'!$A$1:$N$16,14))+IF(G29="i2",VLOOKUP(G29,'Appendix 1 Rules'!$A$1:$N$16,14))+IF(G29="j",VLOOKUP(G29,'Appendix 1 Rules'!$A$1:$N$16,14))+IF(G29="k",VLOOKUP(G29,'Appendix 1 Rules'!$A$1:$N$16,14)))</f>
        <v/>
      </c>
      <c r="I29" s="65" t="str">
        <f>IF(G29="","",IF(OR(G29="b1",G29="b2",G29="d",G29="f1",G29="f2",G29="h",G29="i1",G29="i2",G29="j",G29="k"),MIN(H29,VLOOKUP(G29,'Appx 1 (Res) Rules'!$A:$D,4,0)),MIN(H29,VLOOKUP(G29,'Appx 1 (Res) Rules'!$A:$D,4,0),SUMPRODUCT(IF(J29="",0,INDEX('Appendix 1 Rules'!$B$2:$B$16,MATCH(G29,'Appendix 1 Rules'!$A$2:$A$16))))+(IF(L29="",0,INDEX('Appendix 1 Rules'!$C$2:$C$16,MATCH(G29,'Appendix 1 Rules'!$A$2:$A$16))))+(IF(N29="",0,INDEX('Appendix 1 Rules'!$D$2:$D$16,MATCH(G29,'Appendix 1 Rules'!$A$2:$A$16))))+(IF(P29="",0,INDEX('Appendix 1 Rules'!$E$2:$E$16,MATCH(G29,'Appendix 1 Rules'!$A$2:$A$16))))+(IF(R29="",0,INDEX('Appendix 1 Rules'!$F$2:$F$16,MATCH(G29,'Appendix 1 Rules'!$A$2:$A$16))))+(IF(T29="",0,INDEX('Appendix 1 Rules'!$G$2:$G$16,MATCH(G29,'Appendix 1 Rules'!$A$2:$A$16))))+(IF(V29="",0,INDEX('Appendix 1 Rules'!$H$2:$H$16,MATCH(G29,'Appendix 1 Rules'!$A$2:$A$16))))+(IF(X29="",0,INDEX('Appendix 1 Rules'!$I$2:$I$16,MATCH(G29,'Appendix 1 Rules'!$A$2:$A$16))))+(IF(Z29="",0,INDEX('Appendix 1 Rules'!$J$2:$J$16,MATCH(G29,'Appendix 1 Rules'!$A$2:$A$16))))+(IF(AB29="",0,INDEX('Appendix 1 Rules'!$K$2:$K$16,MATCH(G29,'Appendix 1 Rules'!$A$2:$A$16))))+(IF(AD29="",0,INDEX('Appendix 1 Rules'!$L$2:$L$16,MATCH(G29,'Appendix 1 Rules'!$A$2:$A$16))))+(IF(AF29="",0,INDEX('Appendix 1 Rules'!$M$2:$M$16,MATCH(G29,'Appendix 1 Rules'!$A$2:$A$16))))+IF(G29="b1",VLOOKUP(G29,'Appendix 1 Rules'!$A$1:$N$16,14))+IF(G29="b2",VLOOKUP(G29,'Appendix 1 Rules'!$A$1:$N$16,14))+IF(G29="d",VLOOKUP(G29,'Appendix 1 Rules'!$A$1:$N$16,14))+IF(G29="f1",VLOOKUP(G29,'Appendix 1 Rules'!$A$1:$N$16,14))+IF(G29="f2",VLOOKUP(G29,'Appendix 1 Rules'!$A$1:$N$16,14))+IF(G29="g",VLOOKUP(G29,'Appendix 1 Rules'!$A$1:$N$16,14))+IF(G29="h",VLOOKUP(G29,'Appendix 1 Rules'!$A$1:$N$16,14))+IF(G29="i1",VLOOKUP(G29,'Appendix 1 Rules'!$A$1:$N$16,14))+IF(G29="i2",VLOOKUP(G29,'Appendix 1 Rules'!$A$1:$N$16,14))+IF(G29="j",VLOOKUP(G29,'Appendix 1 Rules'!$A$1:$N$16,14))+IF(G29="k",VLOOKUP(G29,'Appendix 1 Rules'!$A$1:$N$16,14)))))</f>
        <v/>
      </c>
      <c r="J29" s="11"/>
      <c r="K29" s="15"/>
      <c r="L29" s="11"/>
      <c r="M29" s="15"/>
      <c r="N29" s="11"/>
      <c r="O29" s="15"/>
      <c r="P29" s="11"/>
      <c r="Q29" s="15"/>
      <c r="R29" s="11"/>
      <c r="S29" s="15"/>
      <c r="T29" s="11"/>
      <c r="U29" s="15"/>
      <c r="V29" s="11"/>
      <c r="W29" s="15"/>
      <c r="X29" s="11"/>
      <c r="Y29" s="15"/>
      <c r="Z29" s="11"/>
      <c r="AA29" s="15"/>
      <c r="AB29" s="11"/>
      <c r="AC29" s="15"/>
      <c r="AD29" s="11"/>
      <c r="AE29" s="15"/>
      <c r="AF29" s="11"/>
      <c r="AG29" s="15"/>
    </row>
    <row r="30" spans="1:33" ht="18" customHeight="1" x14ac:dyDescent="0.2">
      <c r="B30" s="101"/>
      <c r="C30" s="58"/>
      <c r="D30" s="11"/>
      <c r="E30" s="106"/>
      <c r="F30" s="11"/>
      <c r="G30" s="11"/>
      <c r="H30" s="23" t="str">
        <f>IF(G30="","",SUMPRODUCT(IF(J30="",0,INDEX('Appendix 1 Rules'!$B$2:$B$16,MATCH(G30,'Appendix 1 Rules'!$A$2:$A$16))))+(IF(L30="",0,INDEX('Appendix 1 Rules'!$C$2:$C$16,MATCH(G30,'Appendix 1 Rules'!$A$2:$A$16))))+(IF(N30="",0,INDEX('Appendix 1 Rules'!$D$2:$D$16,MATCH(G30,'Appendix 1 Rules'!$A$2:$A$16))))+(IF(P30="",0,INDEX('Appendix 1 Rules'!$E$2:$E$16,MATCH(G30,'Appendix 1 Rules'!$A$2:$A$16))))+(IF(R30="",0,INDEX('Appendix 1 Rules'!$F$2:$F$16,MATCH(G30,'Appendix 1 Rules'!$A$2:$A$16))))+(IF(T30="",0,INDEX('Appendix 1 Rules'!$G$2:$G$16,MATCH(G30,'Appendix 1 Rules'!$A$2:$A$16))))+(IF(V30="",0,INDEX('Appendix 1 Rules'!$H$2:$H$16,MATCH(G30,'Appendix 1 Rules'!$A$2:$A$16))))+(IF(X30="",0,INDEX('Appendix 1 Rules'!$I$2:$I$16,MATCH(G30,'Appendix 1 Rules'!$A$2:$A$16))))+(IF(Z30="",0,INDEX('Appendix 1 Rules'!$J$2:$J$16,MATCH(G30,'Appendix 1 Rules'!$A$2:$A$16))))+(IF(AB30="",0,INDEX('Appendix 1 Rules'!$K$2:$K$16,MATCH(G30,'Appendix 1 Rules'!$A$2:$A$16))))+(IF(AD30="",0,INDEX('Appendix 1 Rules'!$L$2:$L$16,MATCH(G30,'Appendix 1 Rules'!$A$2:$A$16))))+(IF(AF30="",0,INDEX('Appendix 1 Rules'!$M$2:$M$16,MATCH(G30,'Appendix 1 Rules'!$A$2:$A$16))))+IF(G30="b1",VLOOKUP(G30,'Appendix 1 Rules'!$A$1:$N$16,14))+IF(G30="b2",VLOOKUP(G30,'Appendix 1 Rules'!$A$1:$N$16,14))+IF(G30="d",VLOOKUP(G30,'Appendix 1 Rules'!$A$1:$N$16,14))+IF(G30="f1",VLOOKUP(G30,'Appendix 1 Rules'!$A$1:$N$16,14))+IF(G30="f2",VLOOKUP(G30,'Appendix 1 Rules'!$A$1:$N$16,14))+IF(G30="g",VLOOKUP(G30,'Appendix 1 Rules'!$A$1:$N$16,14))+IF(G30="h",VLOOKUP(G30,'Appendix 1 Rules'!$A$1:$N$16,14))+IF(G30="i1",VLOOKUP(G30,'Appendix 1 Rules'!$A$1:$N$16,14))+IF(G30="i2",VLOOKUP(G30,'Appendix 1 Rules'!$A$1:$N$16,14))+IF(G30="j",VLOOKUP(G30,'Appendix 1 Rules'!$A$1:$N$16,14))+IF(G30="k",VLOOKUP(G30,'Appendix 1 Rules'!$A$1:$N$16,14)))</f>
        <v/>
      </c>
      <c r="I30" s="65" t="str">
        <f>IF(G30="","",IF(OR(G30="b1",G30="b2",G30="d",G30="f1",G30="f2",G30="h",G30="i1",G30="i2",G30="j",G30="k"),MIN(H30,VLOOKUP(G30,'Appx 1 (Res) Rules'!$A:$D,4,0)),MIN(H30,VLOOKUP(G30,'Appx 1 (Res) Rules'!$A:$D,4,0),SUMPRODUCT(IF(J30="",0,INDEX('Appendix 1 Rules'!$B$2:$B$16,MATCH(G30,'Appendix 1 Rules'!$A$2:$A$16))))+(IF(L30="",0,INDEX('Appendix 1 Rules'!$C$2:$C$16,MATCH(G30,'Appendix 1 Rules'!$A$2:$A$16))))+(IF(N30="",0,INDEX('Appendix 1 Rules'!$D$2:$D$16,MATCH(G30,'Appendix 1 Rules'!$A$2:$A$16))))+(IF(P30="",0,INDEX('Appendix 1 Rules'!$E$2:$E$16,MATCH(G30,'Appendix 1 Rules'!$A$2:$A$16))))+(IF(R30="",0,INDEX('Appendix 1 Rules'!$F$2:$F$16,MATCH(G30,'Appendix 1 Rules'!$A$2:$A$16))))+(IF(T30="",0,INDEX('Appendix 1 Rules'!$G$2:$G$16,MATCH(G30,'Appendix 1 Rules'!$A$2:$A$16))))+(IF(V30="",0,INDEX('Appendix 1 Rules'!$H$2:$H$16,MATCH(G30,'Appendix 1 Rules'!$A$2:$A$16))))+(IF(X30="",0,INDEX('Appendix 1 Rules'!$I$2:$I$16,MATCH(G30,'Appendix 1 Rules'!$A$2:$A$16))))+(IF(Z30="",0,INDEX('Appendix 1 Rules'!$J$2:$J$16,MATCH(G30,'Appendix 1 Rules'!$A$2:$A$16))))+(IF(AB30="",0,INDEX('Appendix 1 Rules'!$K$2:$K$16,MATCH(G30,'Appendix 1 Rules'!$A$2:$A$16))))+(IF(AD30="",0,INDEX('Appendix 1 Rules'!$L$2:$L$16,MATCH(G30,'Appendix 1 Rules'!$A$2:$A$16))))+(IF(AF30="",0,INDEX('Appendix 1 Rules'!$M$2:$M$16,MATCH(G30,'Appendix 1 Rules'!$A$2:$A$16))))+IF(G30="b1",VLOOKUP(G30,'Appendix 1 Rules'!$A$1:$N$16,14))+IF(G30="b2",VLOOKUP(G30,'Appendix 1 Rules'!$A$1:$N$16,14))+IF(G30="d",VLOOKUP(G30,'Appendix 1 Rules'!$A$1:$N$16,14))+IF(G30="f1",VLOOKUP(G30,'Appendix 1 Rules'!$A$1:$N$16,14))+IF(G30="f2",VLOOKUP(G30,'Appendix 1 Rules'!$A$1:$N$16,14))+IF(G30="g",VLOOKUP(G30,'Appendix 1 Rules'!$A$1:$N$16,14))+IF(G30="h",VLOOKUP(G30,'Appendix 1 Rules'!$A$1:$N$16,14))+IF(G30="i1",VLOOKUP(G30,'Appendix 1 Rules'!$A$1:$N$16,14))+IF(G30="i2",VLOOKUP(G30,'Appendix 1 Rules'!$A$1:$N$16,14))+IF(G30="j",VLOOKUP(G30,'Appendix 1 Rules'!$A$1:$N$16,14))+IF(G30="k",VLOOKUP(G30,'Appendix 1 Rules'!$A$1:$N$16,14)))))</f>
        <v/>
      </c>
      <c r="J30" s="11"/>
      <c r="K30" s="15"/>
      <c r="L30" s="11"/>
      <c r="M30" s="15"/>
      <c r="N30" s="11"/>
      <c r="O30" s="15"/>
      <c r="P30" s="11"/>
      <c r="Q30" s="15"/>
      <c r="R30" s="11"/>
      <c r="S30" s="15"/>
      <c r="T30" s="11"/>
      <c r="U30" s="15"/>
      <c r="V30" s="11"/>
      <c r="W30" s="15"/>
      <c r="X30" s="11"/>
      <c r="Y30" s="15"/>
      <c r="Z30" s="11"/>
      <c r="AA30" s="15"/>
      <c r="AB30" s="11"/>
      <c r="AC30" s="15"/>
      <c r="AD30" s="11"/>
      <c r="AE30" s="15"/>
      <c r="AF30" s="11"/>
      <c r="AG30" s="15"/>
    </row>
    <row r="31" spans="1:33" ht="18" customHeight="1" x14ac:dyDescent="0.2">
      <c r="B31" s="101"/>
      <c r="C31" s="58"/>
      <c r="D31" s="11"/>
      <c r="E31" s="106"/>
      <c r="F31" s="11"/>
      <c r="G31" s="11"/>
      <c r="H31" s="23" t="str">
        <f>IF(G31="","",SUMPRODUCT(IF(J31="",0,INDEX('Appendix 1 Rules'!$B$2:$B$16,MATCH(G31,'Appendix 1 Rules'!$A$2:$A$16))))+(IF(L31="",0,INDEX('Appendix 1 Rules'!$C$2:$C$16,MATCH(G31,'Appendix 1 Rules'!$A$2:$A$16))))+(IF(N31="",0,INDEX('Appendix 1 Rules'!$D$2:$D$16,MATCH(G31,'Appendix 1 Rules'!$A$2:$A$16))))+(IF(P31="",0,INDEX('Appendix 1 Rules'!$E$2:$E$16,MATCH(G31,'Appendix 1 Rules'!$A$2:$A$16))))+(IF(R31="",0,INDEX('Appendix 1 Rules'!$F$2:$F$16,MATCH(G31,'Appendix 1 Rules'!$A$2:$A$16))))+(IF(T31="",0,INDEX('Appendix 1 Rules'!$G$2:$G$16,MATCH(G31,'Appendix 1 Rules'!$A$2:$A$16))))+(IF(V31="",0,INDEX('Appendix 1 Rules'!$H$2:$H$16,MATCH(G31,'Appendix 1 Rules'!$A$2:$A$16))))+(IF(X31="",0,INDEX('Appendix 1 Rules'!$I$2:$I$16,MATCH(G31,'Appendix 1 Rules'!$A$2:$A$16))))+(IF(Z31="",0,INDEX('Appendix 1 Rules'!$J$2:$J$16,MATCH(G31,'Appendix 1 Rules'!$A$2:$A$16))))+(IF(AB31="",0,INDEX('Appendix 1 Rules'!$K$2:$K$16,MATCH(G31,'Appendix 1 Rules'!$A$2:$A$16))))+(IF(AD31="",0,INDEX('Appendix 1 Rules'!$L$2:$L$16,MATCH(G31,'Appendix 1 Rules'!$A$2:$A$16))))+(IF(AF31="",0,INDEX('Appendix 1 Rules'!$M$2:$M$16,MATCH(G31,'Appendix 1 Rules'!$A$2:$A$16))))+IF(G31="b1",VLOOKUP(G31,'Appendix 1 Rules'!$A$1:$N$16,14))+IF(G31="b2",VLOOKUP(G31,'Appendix 1 Rules'!$A$1:$N$16,14))+IF(G31="d",VLOOKUP(G31,'Appendix 1 Rules'!$A$1:$N$16,14))+IF(G31="f1",VLOOKUP(G31,'Appendix 1 Rules'!$A$1:$N$16,14))+IF(G31="f2",VLOOKUP(G31,'Appendix 1 Rules'!$A$1:$N$16,14))+IF(G31="g",VLOOKUP(G31,'Appendix 1 Rules'!$A$1:$N$16,14))+IF(G31="h",VLOOKUP(G31,'Appendix 1 Rules'!$A$1:$N$16,14))+IF(G31="i1",VLOOKUP(G31,'Appendix 1 Rules'!$A$1:$N$16,14))+IF(G31="i2",VLOOKUP(G31,'Appendix 1 Rules'!$A$1:$N$16,14))+IF(G31="j",VLOOKUP(G31,'Appendix 1 Rules'!$A$1:$N$16,14))+IF(G31="k",VLOOKUP(G31,'Appendix 1 Rules'!$A$1:$N$16,14)))</f>
        <v/>
      </c>
      <c r="I31" s="65" t="str">
        <f>IF(G31="","",IF(OR(G31="b1",G31="b2",G31="d",G31="f1",G31="f2",G31="h",G31="i1",G31="i2",G31="j",G31="k"),MIN(H31,VLOOKUP(G31,'Appx 1 (Res) Rules'!$A:$D,4,0)),MIN(H31,VLOOKUP(G31,'Appx 1 (Res) Rules'!$A:$D,4,0),SUMPRODUCT(IF(J31="",0,INDEX('Appendix 1 Rules'!$B$2:$B$16,MATCH(G31,'Appendix 1 Rules'!$A$2:$A$16))))+(IF(L31="",0,INDEX('Appendix 1 Rules'!$C$2:$C$16,MATCH(G31,'Appendix 1 Rules'!$A$2:$A$16))))+(IF(N31="",0,INDEX('Appendix 1 Rules'!$D$2:$D$16,MATCH(G31,'Appendix 1 Rules'!$A$2:$A$16))))+(IF(P31="",0,INDEX('Appendix 1 Rules'!$E$2:$E$16,MATCH(G31,'Appendix 1 Rules'!$A$2:$A$16))))+(IF(R31="",0,INDEX('Appendix 1 Rules'!$F$2:$F$16,MATCH(G31,'Appendix 1 Rules'!$A$2:$A$16))))+(IF(T31="",0,INDEX('Appendix 1 Rules'!$G$2:$G$16,MATCH(G31,'Appendix 1 Rules'!$A$2:$A$16))))+(IF(V31="",0,INDEX('Appendix 1 Rules'!$H$2:$H$16,MATCH(G31,'Appendix 1 Rules'!$A$2:$A$16))))+(IF(X31="",0,INDEX('Appendix 1 Rules'!$I$2:$I$16,MATCH(G31,'Appendix 1 Rules'!$A$2:$A$16))))+(IF(Z31="",0,INDEX('Appendix 1 Rules'!$J$2:$J$16,MATCH(G31,'Appendix 1 Rules'!$A$2:$A$16))))+(IF(AB31="",0,INDEX('Appendix 1 Rules'!$K$2:$K$16,MATCH(G31,'Appendix 1 Rules'!$A$2:$A$16))))+(IF(AD31="",0,INDEX('Appendix 1 Rules'!$L$2:$L$16,MATCH(G31,'Appendix 1 Rules'!$A$2:$A$16))))+(IF(AF31="",0,INDEX('Appendix 1 Rules'!$M$2:$M$16,MATCH(G31,'Appendix 1 Rules'!$A$2:$A$16))))+IF(G31="b1",VLOOKUP(G31,'Appendix 1 Rules'!$A$1:$N$16,14))+IF(G31="b2",VLOOKUP(G31,'Appendix 1 Rules'!$A$1:$N$16,14))+IF(G31="d",VLOOKUP(G31,'Appendix 1 Rules'!$A$1:$N$16,14))+IF(G31="f1",VLOOKUP(G31,'Appendix 1 Rules'!$A$1:$N$16,14))+IF(G31="f2",VLOOKUP(G31,'Appendix 1 Rules'!$A$1:$N$16,14))+IF(G31="g",VLOOKUP(G31,'Appendix 1 Rules'!$A$1:$N$16,14))+IF(G31="h",VLOOKUP(G31,'Appendix 1 Rules'!$A$1:$N$16,14))+IF(G31="i1",VLOOKUP(G31,'Appendix 1 Rules'!$A$1:$N$16,14))+IF(G31="i2",VLOOKUP(G31,'Appendix 1 Rules'!$A$1:$N$16,14))+IF(G31="j",VLOOKUP(G31,'Appendix 1 Rules'!$A$1:$N$16,14))+IF(G31="k",VLOOKUP(G31,'Appendix 1 Rules'!$A$1:$N$16,14)))))</f>
        <v/>
      </c>
      <c r="J31" s="11"/>
      <c r="K31" s="15"/>
      <c r="L31" s="11"/>
      <c r="M31" s="15"/>
      <c r="N31" s="11"/>
      <c r="O31" s="15"/>
      <c r="P31" s="11"/>
      <c r="Q31" s="15"/>
      <c r="R31" s="11"/>
      <c r="S31" s="15"/>
      <c r="T31" s="11"/>
      <c r="U31" s="15"/>
      <c r="V31" s="11"/>
      <c r="W31" s="15"/>
      <c r="X31" s="11"/>
      <c r="Y31" s="15"/>
      <c r="Z31" s="11"/>
      <c r="AA31" s="15"/>
      <c r="AB31" s="11"/>
      <c r="AC31" s="15"/>
      <c r="AD31" s="11"/>
      <c r="AE31" s="15"/>
      <c r="AF31" s="11"/>
      <c r="AG31" s="15"/>
    </row>
    <row r="32" spans="1:33" ht="18" customHeight="1" x14ac:dyDescent="0.2">
      <c r="B32" s="101"/>
      <c r="C32" s="58"/>
      <c r="D32" s="11"/>
      <c r="E32" s="106"/>
      <c r="F32" s="11"/>
      <c r="G32" s="11"/>
      <c r="H32" s="23" t="str">
        <f>IF(G32="","",SUMPRODUCT(IF(J32="",0,INDEX('Appendix 1 Rules'!$B$2:$B$16,MATCH(G32,'Appendix 1 Rules'!$A$2:$A$16))))+(IF(L32="",0,INDEX('Appendix 1 Rules'!$C$2:$C$16,MATCH(G32,'Appendix 1 Rules'!$A$2:$A$16))))+(IF(N32="",0,INDEX('Appendix 1 Rules'!$D$2:$D$16,MATCH(G32,'Appendix 1 Rules'!$A$2:$A$16))))+(IF(P32="",0,INDEX('Appendix 1 Rules'!$E$2:$E$16,MATCH(G32,'Appendix 1 Rules'!$A$2:$A$16))))+(IF(R32="",0,INDEX('Appendix 1 Rules'!$F$2:$F$16,MATCH(G32,'Appendix 1 Rules'!$A$2:$A$16))))+(IF(T32="",0,INDEX('Appendix 1 Rules'!$G$2:$G$16,MATCH(G32,'Appendix 1 Rules'!$A$2:$A$16))))+(IF(V32="",0,INDEX('Appendix 1 Rules'!$H$2:$H$16,MATCH(G32,'Appendix 1 Rules'!$A$2:$A$16))))+(IF(X32="",0,INDEX('Appendix 1 Rules'!$I$2:$I$16,MATCH(G32,'Appendix 1 Rules'!$A$2:$A$16))))+(IF(Z32="",0,INDEX('Appendix 1 Rules'!$J$2:$J$16,MATCH(G32,'Appendix 1 Rules'!$A$2:$A$16))))+(IF(AB32="",0,INDEX('Appendix 1 Rules'!$K$2:$K$16,MATCH(G32,'Appendix 1 Rules'!$A$2:$A$16))))+(IF(AD32="",0,INDEX('Appendix 1 Rules'!$L$2:$L$16,MATCH(G32,'Appendix 1 Rules'!$A$2:$A$16))))+(IF(AF32="",0,INDEX('Appendix 1 Rules'!$M$2:$M$16,MATCH(G32,'Appendix 1 Rules'!$A$2:$A$16))))+IF(G32="b1",VLOOKUP(G32,'Appendix 1 Rules'!$A$1:$N$16,14))+IF(G32="b2",VLOOKUP(G32,'Appendix 1 Rules'!$A$1:$N$16,14))+IF(G32="d",VLOOKUP(G32,'Appendix 1 Rules'!$A$1:$N$16,14))+IF(G32="f1",VLOOKUP(G32,'Appendix 1 Rules'!$A$1:$N$16,14))+IF(G32="f2",VLOOKUP(G32,'Appendix 1 Rules'!$A$1:$N$16,14))+IF(G32="g",VLOOKUP(G32,'Appendix 1 Rules'!$A$1:$N$16,14))+IF(G32="h",VLOOKUP(G32,'Appendix 1 Rules'!$A$1:$N$16,14))+IF(G32="i1",VLOOKUP(G32,'Appendix 1 Rules'!$A$1:$N$16,14))+IF(G32="i2",VLOOKUP(G32,'Appendix 1 Rules'!$A$1:$N$16,14))+IF(G32="j",VLOOKUP(G32,'Appendix 1 Rules'!$A$1:$N$16,14))+IF(G32="k",VLOOKUP(G32,'Appendix 1 Rules'!$A$1:$N$16,14)))</f>
        <v/>
      </c>
      <c r="I32" s="65" t="str">
        <f>IF(G32="","",IF(OR(G32="b1",G32="b2",G32="d",G32="f1",G32="f2",G32="h",G32="i1",G32="i2",G32="j",G32="k"),MIN(H32,VLOOKUP(G32,'Appx 1 (Res) Rules'!$A:$D,4,0)),MIN(H32,VLOOKUP(G32,'Appx 1 (Res) Rules'!$A:$D,4,0),SUMPRODUCT(IF(J32="",0,INDEX('Appendix 1 Rules'!$B$2:$B$16,MATCH(G32,'Appendix 1 Rules'!$A$2:$A$16))))+(IF(L32="",0,INDEX('Appendix 1 Rules'!$C$2:$C$16,MATCH(G32,'Appendix 1 Rules'!$A$2:$A$16))))+(IF(N32="",0,INDEX('Appendix 1 Rules'!$D$2:$D$16,MATCH(G32,'Appendix 1 Rules'!$A$2:$A$16))))+(IF(P32="",0,INDEX('Appendix 1 Rules'!$E$2:$E$16,MATCH(G32,'Appendix 1 Rules'!$A$2:$A$16))))+(IF(R32="",0,INDEX('Appendix 1 Rules'!$F$2:$F$16,MATCH(G32,'Appendix 1 Rules'!$A$2:$A$16))))+(IF(T32="",0,INDEX('Appendix 1 Rules'!$G$2:$G$16,MATCH(G32,'Appendix 1 Rules'!$A$2:$A$16))))+(IF(V32="",0,INDEX('Appendix 1 Rules'!$H$2:$H$16,MATCH(G32,'Appendix 1 Rules'!$A$2:$A$16))))+(IF(X32="",0,INDEX('Appendix 1 Rules'!$I$2:$I$16,MATCH(G32,'Appendix 1 Rules'!$A$2:$A$16))))+(IF(Z32="",0,INDEX('Appendix 1 Rules'!$J$2:$J$16,MATCH(G32,'Appendix 1 Rules'!$A$2:$A$16))))+(IF(AB32="",0,INDEX('Appendix 1 Rules'!$K$2:$K$16,MATCH(G32,'Appendix 1 Rules'!$A$2:$A$16))))+(IF(AD32="",0,INDEX('Appendix 1 Rules'!$L$2:$L$16,MATCH(G32,'Appendix 1 Rules'!$A$2:$A$16))))+(IF(AF32="",0,INDEX('Appendix 1 Rules'!$M$2:$M$16,MATCH(G32,'Appendix 1 Rules'!$A$2:$A$16))))+IF(G32="b1",VLOOKUP(G32,'Appendix 1 Rules'!$A$1:$N$16,14))+IF(G32="b2",VLOOKUP(G32,'Appendix 1 Rules'!$A$1:$N$16,14))+IF(G32="d",VLOOKUP(G32,'Appendix 1 Rules'!$A$1:$N$16,14))+IF(G32="f1",VLOOKUP(G32,'Appendix 1 Rules'!$A$1:$N$16,14))+IF(G32="f2",VLOOKUP(G32,'Appendix 1 Rules'!$A$1:$N$16,14))+IF(G32="g",VLOOKUP(G32,'Appendix 1 Rules'!$A$1:$N$16,14))+IF(G32="h",VLOOKUP(G32,'Appendix 1 Rules'!$A$1:$N$16,14))+IF(G32="i1",VLOOKUP(G32,'Appendix 1 Rules'!$A$1:$N$16,14))+IF(G32="i2",VLOOKUP(G32,'Appendix 1 Rules'!$A$1:$N$16,14))+IF(G32="j",VLOOKUP(G32,'Appendix 1 Rules'!$A$1:$N$16,14))+IF(G32="k",VLOOKUP(G32,'Appendix 1 Rules'!$A$1:$N$16,14)))))</f>
        <v/>
      </c>
      <c r="J32" s="11"/>
      <c r="K32" s="15"/>
      <c r="L32" s="11"/>
      <c r="M32" s="15"/>
      <c r="N32" s="11"/>
      <c r="O32" s="15"/>
      <c r="P32" s="11"/>
      <c r="Q32" s="15"/>
      <c r="R32" s="11"/>
      <c r="S32" s="15"/>
      <c r="T32" s="11"/>
      <c r="U32" s="15"/>
      <c r="V32" s="11"/>
      <c r="W32" s="15"/>
      <c r="X32" s="11"/>
      <c r="Y32" s="15"/>
      <c r="Z32" s="11"/>
      <c r="AA32" s="15"/>
      <c r="AB32" s="11"/>
      <c r="AC32" s="15"/>
      <c r="AD32" s="11"/>
      <c r="AE32" s="15"/>
      <c r="AF32" s="11"/>
      <c r="AG32" s="15"/>
    </row>
    <row r="33" spans="1:33" ht="18" customHeight="1" x14ac:dyDescent="0.2">
      <c r="B33" s="101"/>
      <c r="C33" s="58"/>
      <c r="D33" s="11"/>
      <c r="E33" s="106"/>
      <c r="F33" s="11"/>
      <c r="G33" s="11"/>
      <c r="H33" s="23" t="str">
        <f>IF(G33="","",SUMPRODUCT(IF(J33="",0,INDEX('Appendix 1 Rules'!$B$2:$B$16,MATCH(G33,'Appendix 1 Rules'!$A$2:$A$16))))+(IF(L33="",0,INDEX('Appendix 1 Rules'!$C$2:$C$16,MATCH(G33,'Appendix 1 Rules'!$A$2:$A$16))))+(IF(N33="",0,INDEX('Appendix 1 Rules'!$D$2:$D$16,MATCH(G33,'Appendix 1 Rules'!$A$2:$A$16))))+(IF(P33="",0,INDEX('Appendix 1 Rules'!$E$2:$E$16,MATCH(G33,'Appendix 1 Rules'!$A$2:$A$16))))+(IF(R33="",0,INDEX('Appendix 1 Rules'!$F$2:$F$16,MATCH(G33,'Appendix 1 Rules'!$A$2:$A$16))))+(IF(T33="",0,INDEX('Appendix 1 Rules'!$G$2:$G$16,MATCH(G33,'Appendix 1 Rules'!$A$2:$A$16))))+(IF(V33="",0,INDEX('Appendix 1 Rules'!$H$2:$H$16,MATCH(G33,'Appendix 1 Rules'!$A$2:$A$16))))+(IF(X33="",0,INDEX('Appendix 1 Rules'!$I$2:$I$16,MATCH(G33,'Appendix 1 Rules'!$A$2:$A$16))))+(IF(Z33="",0,INDEX('Appendix 1 Rules'!$J$2:$J$16,MATCH(G33,'Appendix 1 Rules'!$A$2:$A$16))))+(IF(AB33="",0,INDEX('Appendix 1 Rules'!$K$2:$K$16,MATCH(G33,'Appendix 1 Rules'!$A$2:$A$16))))+(IF(AD33="",0,INDEX('Appendix 1 Rules'!$L$2:$L$16,MATCH(G33,'Appendix 1 Rules'!$A$2:$A$16))))+(IF(AF33="",0,INDEX('Appendix 1 Rules'!$M$2:$M$16,MATCH(G33,'Appendix 1 Rules'!$A$2:$A$16))))+IF(G33="b1",VLOOKUP(G33,'Appendix 1 Rules'!$A$1:$N$16,14))+IF(G33="b2",VLOOKUP(G33,'Appendix 1 Rules'!$A$1:$N$16,14))+IF(G33="d",VLOOKUP(G33,'Appendix 1 Rules'!$A$1:$N$16,14))+IF(G33="f1",VLOOKUP(G33,'Appendix 1 Rules'!$A$1:$N$16,14))+IF(G33="f2",VLOOKUP(G33,'Appendix 1 Rules'!$A$1:$N$16,14))+IF(G33="g",VLOOKUP(G33,'Appendix 1 Rules'!$A$1:$N$16,14))+IF(G33="h",VLOOKUP(G33,'Appendix 1 Rules'!$A$1:$N$16,14))+IF(G33="i1",VLOOKUP(G33,'Appendix 1 Rules'!$A$1:$N$16,14))+IF(G33="i2",VLOOKUP(G33,'Appendix 1 Rules'!$A$1:$N$16,14))+IF(G33="j",VLOOKUP(G33,'Appendix 1 Rules'!$A$1:$N$16,14))+IF(G33="k",VLOOKUP(G33,'Appendix 1 Rules'!$A$1:$N$16,14)))</f>
        <v/>
      </c>
      <c r="I33" s="65" t="str">
        <f>IF(G33="","",IF(OR(G33="b1",G33="b2",G33="d",G33="f1",G33="f2",G33="h",G33="i1",G33="i2",G33="j",G33="k"),MIN(H33,VLOOKUP(G33,'Appx 1 (Res) Rules'!$A:$D,4,0)),MIN(H33,VLOOKUP(G33,'Appx 1 (Res) Rules'!$A:$D,4,0),SUMPRODUCT(IF(J33="",0,INDEX('Appendix 1 Rules'!$B$2:$B$16,MATCH(G33,'Appendix 1 Rules'!$A$2:$A$16))))+(IF(L33="",0,INDEX('Appendix 1 Rules'!$C$2:$C$16,MATCH(G33,'Appendix 1 Rules'!$A$2:$A$16))))+(IF(N33="",0,INDEX('Appendix 1 Rules'!$D$2:$D$16,MATCH(G33,'Appendix 1 Rules'!$A$2:$A$16))))+(IF(P33="",0,INDEX('Appendix 1 Rules'!$E$2:$E$16,MATCH(G33,'Appendix 1 Rules'!$A$2:$A$16))))+(IF(R33="",0,INDEX('Appendix 1 Rules'!$F$2:$F$16,MATCH(G33,'Appendix 1 Rules'!$A$2:$A$16))))+(IF(T33="",0,INDEX('Appendix 1 Rules'!$G$2:$G$16,MATCH(G33,'Appendix 1 Rules'!$A$2:$A$16))))+(IF(V33="",0,INDEX('Appendix 1 Rules'!$H$2:$H$16,MATCH(G33,'Appendix 1 Rules'!$A$2:$A$16))))+(IF(X33="",0,INDEX('Appendix 1 Rules'!$I$2:$I$16,MATCH(G33,'Appendix 1 Rules'!$A$2:$A$16))))+(IF(Z33="",0,INDEX('Appendix 1 Rules'!$J$2:$J$16,MATCH(G33,'Appendix 1 Rules'!$A$2:$A$16))))+(IF(AB33="",0,INDEX('Appendix 1 Rules'!$K$2:$K$16,MATCH(G33,'Appendix 1 Rules'!$A$2:$A$16))))+(IF(AD33="",0,INDEX('Appendix 1 Rules'!$L$2:$L$16,MATCH(G33,'Appendix 1 Rules'!$A$2:$A$16))))+(IF(AF33="",0,INDEX('Appendix 1 Rules'!$M$2:$M$16,MATCH(G33,'Appendix 1 Rules'!$A$2:$A$16))))+IF(G33="b1",VLOOKUP(G33,'Appendix 1 Rules'!$A$1:$N$16,14))+IF(G33="b2",VLOOKUP(G33,'Appendix 1 Rules'!$A$1:$N$16,14))+IF(G33="d",VLOOKUP(G33,'Appendix 1 Rules'!$A$1:$N$16,14))+IF(G33="f1",VLOOKUP(G33,'Appendix 1 Rules'!$A$1:$N$16,14))+IF(G33="f2",VLOOKUP(G33,'Appendix 1 Rules'!$A$1:$N$16,14))+IF(G33="g",VLOOKUP(G33,'Appendix 1 Rules'!$A$1:$N$16,14))+IF(G33="h",VLOOKUP(G33,'Appendix 1 Rules'!$A$1:$N$16,14))+IF(G33="i1",VLOOKUP(G33,'Appendix 1 Rules'!$A$1:$N$16,14))+IF(G33="i2",VLOOKUP(G33,'Appendix 1 Rules'!$A$1:$N$16,14))+IF(G33="j",VLOOKUP(G33,'Appendix 1 Rules'!$A$1:$N$16,14))+IF(G33="k",VLOOKUP(G33,'Appendix 1 Rules'!$A$1:$N$16,14)))))</f>
        <v/>
      </c>
      <c r="J33" s="11"/>
      <c r="K33" s="15"/>
      <c r="L33" s="11"/>
      <c r="M33" s="15"/>
      <c r="N33" s="11"/>
      <c r="O33" s="15"/>
      <c r="P33" s="11"/>
      <c r="Q33" s="15"/>
      <c r="R33" s="11"/>
      <c r="S33" s="15"/>
      <c r="T33" s="11"/>
      <c r="U33" s="15"/>
      <c r="V33" s="11"/>
      <c r="W33" s="15"/>
      <c r="X33" s="11"/>
      <c r="Y33" s="15"/>
      <c r="Z33" s="11"/>
      <c r="AA33" s="15"/>
      <c r="AB33" s="11"/>
      <c r="AC33" s="15"/>
      <c r="AD33" s="11"/>
      <c r="AE33" s="15"/>
      <c r="AF33" s="11"/>
      <c r="AG33" s="15"/>
    </row>
    <row r="34" spans="1:33" ht="18" customHeight="1" x14ac:dyDescent="0.2">
      <c r="B34" s="101"/>
      <c r="C34" s="58"/>
      <c r="D34" s="11"/>
      <c r="E34" s="106"/>
      <c r="F34" s="11"/>
      <c r="G34" s="11"/>
      <c r="H34" s="23" t="str">
        <f>IF(G34="","",SUMPRODUCT(IF(J34="",0,INDEX('Appendix 1 Rules'!$B$2:$B$16,MATCH(G34,'Appendix 1 Rules'!$A$2:$A$16))))+(IF(L34="",0,INDEX('Appendix 1 Rules'!$C$2:$C$16,MATCH(G34,'Appendix 1 Rules'!$A$2:$A$16))))+(IF(N34="",0,INDEX('Appendix 1 Rules'!$D$2:$D$16,MATCH(G34,'Appendix 1 Rules'!$A$2:$A$16))))+(IF(P34="",0,INDEX('Appendix 1 Rules'!$E$2:$E$16,MATCH(G34,'Appendix 1 Rules'!$A$2:$A$16))))+(IF(R34="",0,INDEX('Appendix 1 Rules'!$F$2:$F$16,MATCH(G34,'Appendix 1 Rules'!$A$2:$A$16))))+(IF(T34="",0,INDEX('Appendix 1 Rules'!$G$2:$G$16,MATCH(G34,'Appendix 1 Rules'!$A$2:$A$16))))+(IF(V34="",0,INDEX('Appendix 1 Rules'!$H$2:$H$16,MATCH(G34,'Appendix 1 Rules'!$A$2:$A$16))))+(IF(X34="",0,INDEX('Appendix 1 Rules'!$I$2:$I$16,MATCH(G34,'Appendix 1 Rules'!$A$2:$A$16))))+(IF(Z34="",0,INDEX('Appendix 1 Rules'!$J$2:$J$16,MATCH(G34,'Appendix 1 Rules'!$A$2:$A$16))))+(IF(AB34="",0,INDEX('Appendix 1 Rules'!$K$2:$K$16,MATCH(G34,'Appendix 1 Rules'!$A$2:$A$16))))+(IF(AD34="",0,INDEX('Appendix 1 Rules'!$L$2:$L$16,MATCH(G34,'Appendix 1 Rules'!$A$2:$A$16))))+(IF(AF34="",0,INDEX('Appendix 1 Rules'!$M$2:$M$16,MATCH(G34,'Appendix 1 Rules'!$A$2:$A$16))))+IF(G34="b1",VLOOKUP(G34,'Appendix 1 Rules'!$A$1:$N$16,14))+IF(G34="b2",VLOOKUP(G34,'Appendix 1 Rules'!$A$1:$N$16,14))+IF(G34="d",VLOOKUP(G34,'Appendix 1 Rules'!$A$1:$N$16,14))+IF(G34="f1",VLOOKUP(G34,'Appendix 1 Rules'!$A$1:$N$16,14))+IF(G34="f2",VLOOKUP(G34,'Appendix 1 Rules'!$A$1:$N$16,14))+IF(G34="g",VLOOKUP(G34,'Appendix 1 Rules'!$A$1:$N$16,14))+IF(G34="h",VLOOKUP(G34,'Appendix 1 Rules'!$A$1:$N$16,14))+IF(G34="i1",VLOOKUP(G34,'Appendix 1 Rules'!$A$1:$N$16,14))+IF(G34="i2",VLOOKUP(G34,'Appendix 1 Rules'!$A$1:$N$16,14))+IF(G34="j",VLOOKUP(G34,'Appendix 1 Rules'!$A$1:$N$16,14))+IF(G34="k",VLOOKUP(G34,'Appendix 1 Rules'!$A$1:$N$16,14)))</f>
        <v/>
      </c>
      <c r="I34" s="65" t="str">
        <f>IF(G34="","",IF(OR(G34="b1",G34="b2",G34="d",G34="f1",G34="f2",G34="h",G34="i1",G34="i2",G34="j",G34="k"),MIN(H34,VLOOKUP(G34,'Appx 1 (Res) Rules'!$A:$D,4,0)),MIN(H34,VLOOKUP(G34,'Appx 1 (Res) Rules'!$A:$D,4,0),SUMPRODUCT(IF(J34="",0,INDEX('Appendix 1 Rules'!$B$2:$B$16,MATCH(G34,'Appendix 1 Rules'!$A$2:$A$16))))+(IF(L34="",0,INDEX('Appendix 1 Rules'!$C$2:$C$16,MATCH(G34,'Appendix 1 Rules'!$A$2:$A$16))))+(IF(N34="",0,INDEX('Appendix 1 Rules'!$D$2:$D$16,MATCH(G34,'Appendix 1 Rules'!$A$2:$A$16))))+(IF(P34="",0,INDEX('Appendix 1 Rules'!$E$2:$E$16,MATCH(G34,'Appendix 1 Rules'!$A$2:$A$16))))+(IF(R34="",0,INDEX('Appendix 1 Rules'!$F$2:$F$16,MATCH(G34,'Appendix 1 Rules'!$A$2:$A$16))))+(IF(T34="",0,INDEX('Appendix 1 Rules'!$G$2:$G$16,MATCH(G34,'Appendix 1 Rules'!$A$2:$A$16))))+(IF(V34="",0,INDEX('Appendix 1 Rules'!$H$2:$H$16,MATCH(G34,'Appendix 1 Rules'!$A$2:$A$16))))+(IF(X34="",0,INDEX('Appendix 1 Rules'!$I$2:$I$16,MATCH(G34,'Appendix 1 Rules'!$A$2:$A$16))))+(IF(Z34="",0,INDEX('Appendix 1 Rules'!$J$2:$J$16,MATCH(G34,'Appendix 1 Rules'!$A$2:$A$16))))+(IF(AB34="",0,INDEX('Appendix 1 Rules'!$K$2:$K$16,MATCH(G34,'Appendix 1 Rules'!$A$2:$A$16))))+(IF(AD34="",0,INDEX('Appendix 1 Rules'!$L$2:$L$16,MATCH(G34,'Appendix 1 Rules'!$A$2:$A$16))))+(IF(AF34="",0,INDEX('Appendix 1 Rules'!$M$2:$M$16,MATCH(G34,'Appendix 1 Rules'!$A$2:$A$16))))+IF(G34="b1",VLOOKUP(G34,'Appendix 1 Rules'!$A$1:$N$16,14))+IF(G34="b2",VLOOKUP(G34,'Appendix 1 Rules'!$A$1:$N$16,14))+IF(G34="d",VLOOKUP(G34,'Appendix 1 Rules'!$A$1:$N$16,14))+IF(G34="f1",VLOOKUP(G34,'Appendix 1 Rules'!$A$1:$N$16,14))+IF(G34="f2",VLOOKUP(G34,'Appendix 1 Rules'!$A$1:$N$16,14))+IF(G34="g",VLOOKUP(G34,'Appendix 1 Rules'!$A$1:$N$16,14))+IF(G34="h",VLOOKUP(G34,'Appendix 1 Rules'!$A$1:$N$16,14))+IF(G34="i1",VLOOKUP(G34,'Appendix 1 Rules'!$A$1:$N$16,14))+IF(G34="i2",VLOOKUP(G34,'Appendix 1 Rules'!$A$1:$N$16,14))+IF(G34="j",VLOOKUP(G34,'Appendix 1 Rules'!$A$1:$N$16,14))+IF(G34="k",VLOOKUP(G34,'Appendix 1 Rules'!$A$1:$N$16,14)))))</f>
        <v/>
      </c>
      <c r="J34" s="11"/>
      <c r="K34" s="15"/>
      <c r="L34" s="11"/>
      <c r="M34" s="15"/>
      <c r="N34" s="11"/>
      <c r="O34" s="15"/>
      <c r="P34" s="11"/>
      <c r="Q34" s="15"/>
      <c r="R34" s="11"/>
      <c r="S34" s="15"/>
      <c r="T34" s="11"/>
      <c r="U34" s="15"/>
      <c r="V34" s="11"/>
      <c r="W34" s="15"/>
      <c r="X34" s="11"/>
      <c r="Y34" s="15"/>
      <c r="Z34" s="11"/>
      <c r="AA34" s="15"/>
      <c r="AB34" s="11"/>
      <c r="AC34" s="15"/>
      <c r="AD34" s="11"/>
      <c r="AE34" s="15"/>
      <c r="AF34" s="11"/>
      <c r="AG34" s="15"/>
    </row>
    <row r="35" spans="1:33" ht="18" customHeight="1" x14ac:dyDescent="0.2">
      <c r="B35" s="101"/>
      <c r="C35" s="58"/>
      <c r="D35" s="11"/>
      <c r="E35" s="106"/>
      <c r="F35" s="11"/>
      <c r="G35" s="11"/>
      <c r="H35" s="23" t="str">
        <f>IF(G35="","",SUMPRODUCT(IF(J35="",0,INDEX('Appendix 1 Rules'!$B$2:$B$16,MATCH(G35,'Appendix 1 Rules'!$A$2:$A$16))))+(IF(L35="",0,INDEX('Appendix 1 Rules'!$C$2:$C$16,MATCH(G35,'Appendix 1 Rules'!$A$2:$A$16))))+(IF(N35="",0,INDEX('Appendix 1 Rules'!$D$2:$D$16,MATCH(G35,'Appendix 1 Rules'!$A$2:$A$16))))+(IF(P35="",0,INDEX('Appendix 1 Rules'!$E$2:$E$16,MATCH(G35,'Appendix 1 Rules'!$A$2:$A$16))))+(IF(R35="",0,INDEX('Appendix 1 Rules'!$F$2:$F$16,MATCH(G35,'Appendix 1 Rules'!$A$2:$A$16))))+(IF(T35="",0,INDEX('Appendix 1 Rules'!$G$2:$G$16,MATCH(G35,'Appendix 1 Rules'!$A$2:$A$16))))+(IF(V35="",0,INDEX('Appendix 1 Rules'!$H$2:$H$16,MATCH(G35,'Appendix 1 Rules'!$A$2:$A$16))))+(IF(X35="",0,INDEX('Appendix 1 Rules'!$I$2:$I$16,MATCH(G35,'Appendix 1 Rules'!$A$2:$A$16))))+(IF(Z35="",0,INDEX('Appendix 1 Rules'!$J$2:$J$16,MATCH(G35,'Appendix 1 Rules'!$A$2:$A$16))))+(IF(AB35="",0,INDEX('Appendix 1 Rules'!$K$2:$K$16,MATCH(G35,'Appendix 1 Rules'!$A$2:$A$16))))+(IF(AD35="",0,INDEX('Appendix 1 Rules'!$L$2:$L$16,MATCH(G35,'Appendix 1 Rules'!$A$2:$A$16))))+(IF(AF35="",0,INDEX('Appendix 1 Rules'!$M$2:$M$16,MATCH(G35,'Appendix 1 Rules'!$A$2:$A$16))))+IF(G35="b1",VLOOKUP(G35,'Appendix 1 Rules'!$A$1:$N$16,14))+IF(G35="b2",VLOOKUP(G35,'Appendix 1 Rules'!$A$1:$N$16,14))+IF(G35="d",VLOOKUP(G35,'Appendix 1 Rules'!$A$1:$N$16,14))+IF(G35="f1",VLOOKUP(G35,'Appendix 1 Rules'!$A$1:$N$16,14))+IF(G35="f2",VLOOKUP(G35,'Appendix 1 Rules'!$A$1:$N$16,14))+IF(G35="g",VLOOKUP(G35,'Appendix 1 Rules'!$A$1:$N$16,14))+IF(G35="h",VLOOKUP(G35,'Appendix 1 Rules'!$A$1:$N$16,14))+IF(G35="i1",VLOOKUP(G35,'Appendix 1 Rules'!$A$1:$N$16,14))+IF(G35="i2",VLOOKUP(G35,'Appendix 1 Rules'!$A$1:$N$16,14))+IF(G35="j",VLOOKUP(G35,'Appendix 1 Rules'!$A$1:$N$16,14))+IF(G35="k",VLOOKUP(G35,'Appendix 1 Rules'!$A$1:$N$16,14)))</f>
        <v/>
      </c>
      <c r="I35" s="65" t="str">
        <f>IF(G35="","",IF(OR(G35="b1",G35="b2",G35="d",G35="f1",G35="f2",G35="h",G35="i1",G35="i2",G35="j",G35="k"),MIN(H35,VLOOKUP(G35,'Appx 1 (Res) Rules'!$A:$D,4,0)),MIN(H35,VLOOKUP(G35,'Appx 1 (Res) Rules'!$A:$D,4,0),SUMPRODUCT(IF(J35="",0,INDEX('Appendix 1 Rules'!$B$2:$B$16,MATCH(G35,'Appendix 1 Rules'!$A$2:$A$16))))+(IF(L35="",0,INDEX('Appendix 1 Rules'!$C$2:$C$16,MATCH(G35,'Appendix 1 Rules'!$A$2:$A$16))))+(IF(N35="",0,INDEX('Appendix 1 Rules'!$D$2:$D$16,MATCH(G35,'Appendix 1 Rules'!$A$2:$A$16))))+(IF(P35="",0,INDEX('Appendix 1 Rules'!$E$2:$E$16,MATCH(G35,'Appendix 1 Rules'!$A$2:$A$16))))+(IF(R35="",0,INDEX('Appendix 1 Rules'!$F$2:$F$16,MATCH(G35,'Appendix 1 Rules'!$A$2:$A$16))))+(IF(T35="",0,INDEX('Appendix 1 Rules'!$G$2:$G$16,MATCH(G35,'Appendix 1 Rules'!$A$2:$A$16))))+(IF(V35="",0,INDEX('Appendix 1 Rules'!$H$2:$H$16,MATCH(G35,'Appendix 1 Rules'!$A$2:$A$16))))+(IF(X35="",0,INDEX('Appendix 1 Rules'!$I$2:$I$16,MATCH(G35,'Appendix 1 Rules'!$A$2:$A$16))))+(IF(Z35="",0,INDEX('Appendix 1 Rules'!$J$2:$J$16,MATCH(G35,'Appendix 1 Rules'!$A$2:$A$16))))+(IF(AB35="",0,INDEX('Appendix 1 Rules'!$K$2:$K$16,MATCH(G35,'Appendix 1 Rules'!$A$2:$A$16))))+(IF(AD35="",0,INDEX('Appendix 1 Rules'!$L$2:$L$16,MATCH(G35,'Appendix 1 Rules'!$A$2:$A$16))))+(IF(AF35="",0,INDEX('Appendix 1 Rules'!$M$2:$M$16,MATCH(G35,'Appendix 1 Rules'!$A$2:$A$16))))+IF(G35="b1",VLOOKUP(G35,'Appendix 1 Rules'!$A$1:$N$16,14))+IF(G35="b2",VLOOKUP(G35,'Appendix 1 Rules'!$A$1:$N$16,14))+IF(G35="d",VLOOKUP(G35,'Appendix 1 Rules'!$A$1:$N$16,14))+IF(G35="f1",VLOOKUP(G35,'Appendix 1 Rules'!$A$1:$N$16,14))+IF(G35="f2",VLOOKUP(G35,'Appendix 1 Rules'!$A$1:$N$16,14))+IF(G35="g",VLOOKUP(G35,'Appendix 1 Rules'!$A$1:$N$16,14))+IF(G35="h",VLOOKUP(G35,'Appendix 1 Rules'!$A$1:$N$16,14))+IF(G35="i1",VLOOKUP(G35,'Appendix 1 Rules'!$A$1:$N$16,14))+IF(G35="i2",VLOOKUP(G35,'Appendix 1 Rules'!$A$1:$N$16,14))+IF(G35="j",VLOOKUP(G35,'Appendix 1 Rules'!$A$1:$N$16,14))+IF(G35="k",VLOOKUP(G35,'Appendix 1 Rules'!$A$1:$N$16,14)))))</f>
        <v/>
      </c>
      <c r="J35" s="11"/>
      <c r="K35" s="15"/>
      <c r="L35" s="11"/>
      <c r="M35" s="15"/>
      <c r="N35" s="11"/>
      <c r="O35" s="15"/>
      <c r="P35" s="11"/>
      <c r="Q35" s="15"/>
      <c r="R35" s="11"/>
      <c r="S35" s="15"/>
      <c r="T35" s="11"/>
      <c r="U35" s="15"/>
      <c r="V35" s="11"/>
      <c r="W35" s="15"/>
      <c r="X35" s="11"/>
      <c r="Y35" s="15"/>
      <c r="Z35" s="11"/>
      <c r="AA35" s="15"/>
      <c r="AB35" s="11"/>
      <c r="AC35" s="15"/>
      <c r="AD35" s="11"/>
      <c r="AE35" s="15"/>
      <c r="AF35" s="11"/>
      <c r="AG35" s="15"/>
    </row>
    <row r="36" spans="1:33" ht="18" customHeight="1" x14ac:dyDescent="0.2">
      <c r="B36" s="101"/>
      <c r="C36" s="58"/>
      <c r="D36" s="11"/>
      <c r="E36" s="106"/>
      <c r="F36" s="11"/>
      <c r="G36" s="11"/>
      <c r="H36" s="23" t="str">
        <f>IF(G36="","",SUMPRODUCT(IF(J36="",0,INDEX('Appendix 1 Rules'!$B$2:$B$16,MATCH(G36,'Appendix 1 Rules'!$A$2:$A$16))))+(IF(L36="",0,INDEX('Appendix 1 Rules'!$C$2:$C$16,MATCH(G36,'Appendix 1 Rules'!$A$2:$A$16))))+(IF(N36="",0,INDEX('Appendix 1 Rules'!$D$2:$D$16,MATCH(G36,'Appendix 1 Rules'!$A$2:$A$16))))+(IF(P36="",0,INDEX('Appendix 1 Rules'!$E$2:$E$16,MATCH(G36,'Appendix 1 Rules'!$A$2:$A$16))))+(IF(R36="",0,INDEX('Appendix 1 Rules'!$F$2:$F$16,MATCH(G36,'Appendix 1 Rules'!$A$2:$A$16))))+(IF(T36="",0,INDEX('Appendix 1 Rules'!$G$2:$G$16,MATCH(G36,'Appendix 1 Rules'!$A$2:$A$16))))+(IF(V36="",0,INDEX('Appendix 1 Rules'!$H$2:$H$16,MATCH(G36,'Appendix 1 Rules'!$A$2:$A$16))))+(IF(X36="",0,INDEX('Appendix 1 Rules'!$I$2:$I$16,MATCH(G36,'Appendix 1 Rules'!$A$2:$A$16))))+(IF(Z36="",0,INDEX('Appendix 1 Rules'!$J$2:$J$16,MATCH(G36,'Appendix 1 Rules'!$A$2:$A$16))))+(IF(AB36="",0,INDEX('Appendix 1 Rules'!$K$2:$K$16,MATCH(G36,'Appendix 1 Rules'!$A$2:$A$16))))+(IF(AD36="",0,INDEX('Appendix 1 Rules'!$L$2:$L$16,MATCH(G36,'Appendix 1 Rules'!$A$2:$A$16))))+(IF(AF36="",0,INDEX('Appendix 1 Rules'!$M$2:$M$16,MATCH(G36,'Appendix 1 Rules'!$A$2:$A$16))))+IF(G36="b1",VLOOKUP(G36,'Appendix 1 Rules'!$A$1:$N$16,14))+IF(G36="b2",VLOOKUP(G36,'Appendix 1 Rules'!$A$1:$N$16,14))+IF(G36="d",VLOOKUP(G36,'Appendix 1 Rules'!$A$1:$N$16,14))+IF(G36="f1",VLOOKUP(G36,'Appendix 1 Rules'!$A$1:$N$16,14))+IF(G36="f2",VLOOKUP(G36,'Appendix 1 Rules'!$A$1:$N$16,14))+IF(G36="g",VLOOKUP(G36,'Appendix 1 Rules'!$A$1:$N$16,14))+IF(G36="h",VLOOKUP(G36,'Appendix 1 Rules'!$A$1:$N$16,14))+IF(G36="i1",VLOOKUP(G36,'Appendix 1 Rules'!$A$1:$N$16,14))+IF(G36="i2",VLOOKUP(G36,'Appendix 1 Rules'!$A$1:$N$16,14))+IF(G36="j",VLOOKUP(G36,'Appendix 1 Rules'!$A$1:$N$16,14))+IF(G36="k",VLOOKUP(G36,'Appendix 1 Rules'!$A$1:$N$16,14)))</f>
        <v/>
      </c>
      <c r="I36" s="65" t="str">
        <f>IF(G36="","",IF(OR(G36="b1",G36="b2",G36="d",G36="f1",G36="f2",G36="h",G36="i1",G36="i2",G36="j",G36="k"),MIN(H36,VLOOKUP(G36,'Appx 1 (Res) Rules'!$A:$D,4,0)),MIN(H36,VLOOKUP(G36,'Appx 1 (Res) Rules'!$A:$D,4,0),SUMPRODUCT(IF(J36="",0,INDEX('Appendix 1 Rules'!$B$2:$B$16,MATCH(G36,'Appendix 1 Rules'!$A$2:$A$16))))+(IF(L36="",0,INDEX('Appendix 1 Rules'!$C$2:$C$16,MATCH(G36,'Appendix 1 Rules'!$A$2:$A$16))))+(IF(N36="",0,INDEX('Appendix 1 Rules'!$D$2:$D$16,MATCH(G36,'Appendix 1 Rules'!$A$2:$A$16))))+(IF(P36="",0,INDEX('Appendix 1 Rules'!$E$2:$E$16,MATCH(G36,'Appendix 1 Rules'!$A$2:$A$16))))+(IF(R36="",0,INDEX('Appendix 1 Rules'!$F$2:$F$16,MATCH(G36,'Appendix 1 Rules'!$A$2:$A$16))))+(IF(T36="",0,INDEX('Appendix 1 Rules'!$G$2:$G$16,MATCH(G36,'Appendix 1 Rules'!$A$2:$A$16))))+(IF(V36="",0,INDEX('Appendix 1 Rules'!$H$2:$H$16,MATCH(G36,'Appendix 1 Rules'!$A$2:$A$16))))+(IF(X36="",0,INDEX('Appendix 1 Rules'!$I$2:$I$16,MATCH(G36,'Appendix 1 Rules'!$A$2:$A$16))))+(IF(Z36="",0,INDEX('Appendix 1 Rules'!$J$2:$J$16,MATCH(G36,'Appendix 1 Rules'!$A$2:$A$16))))+(IF(AB36="",0,INDEX('Appendix 1 Rules'!$K$2:$K$16,MATCH(G36,'Appendix 1 Rules'!$A$2:$A$16))))+(IF(AD36="",0,INDEX('Appendix 1 Rules'!$L$2:$L$16,MATCH(G36,'Appendix 1 Rules'!$A$2:$A$16))))+(IF(AF36="",0,INDEX('Appendix 1 Rules'!$M$2:$M$16,MATCH(G36,'Appendix 1 Rules'!$A$2:$A$16))))+IF(G36="b1",VLOOKUP(G36,'Appendix 1 Rules'!$A$1:$N$16,14))+IF(G36="b2",VLOOKUP(G36,'Appendix 1 Rules'!$A$1:$N$16,14))+IF(G36="d",VLOOKUP(G36,'Appendix 1 Rules'!$A$1:$N$16,14))+IF(G36="f1",VLOOKUP(G36,'Appendix 1 Rules'!$A$1:$N$16,14))+IF(G36="f2",VLOOKUP(G36,'Appendix 1 Rules'!$A$1:$N$16,14))+IF(G36="g",VLOOKUP(G36,'Appendix 1 Rules'!$A$1:$N$16,14))+IF(G36="h",VLOOKUP(G36,'Appendix 1 Rules'!$A$1:$N$16,14))+IF(G36="i1",VLOOKUP(G36,'Appendix 1 Rules'!$A$1:$N$16,14))+IF(G36="i2",VLOOKUP(G36,'Appendix 1 Rules'!$A$1:$N$16,14))+IF(G36="j",VLOOKUP(G36,'Appendix 1 Rules'!$A$1:$N$16,14))+IF(G36="k",VLOOKUP(G36,'Appendix 1 Rules'!$A$1:$N$16,14)))))</f>
        <v/>
      </c>
      <c r="J36" s="11"/>
      <c r="K36" s="15"/>
      <c r="L36" s="11"/>
      <c r="M36" s="15"/>
      <c r="N36" s="11"/>
      <c r="O36" s="15"/>
      <c r="P36" s="11"/>
      <c r="Q36" s="15"/>
      <c r="R36" s="11"/>
      <c r="S36" s="15"/>
      <c r="T36" s="11"/>
      <c r="U36" s="15"/>
      <c r="V36" s="11"/>
      <c r="W36" s="15"/>
      <c r="X36" s="11"/>
      <c r="Y36" s="15"/>
      <c r="Z36" s="11"/>
      <c r="AA36" s="15"/>
      <c r="AB36" s="11"/>
      <c r="AC36" s="15"/>
      <c r="AD36" s="11"/>
      <c r="AE36" s="15"/>
      <c r="AF36" s="11"/>
      <c r="AG36" s="15"/>
    </row>
    <row r="37" spans="1:33" ht="18" customHeight="1" x14ac:dyDescent="0.2">
      <c r="B37" s="102"/>
      <c r="C37" s="12"/>
      <c r="D37" s="12"/>
      <c r="E37" s="107"/>
      <c r="F37" s="12"/>
      <c r="G37" s="11"/>
      <c r="H37" s="23" t="str">
        <f>IF(G37="","",SUMPRODUCT(IF(J37="",0,INDEX('Appendix 1 Rules'!$B$2:$B$16,MATCH(G37,'Appendix 1 Rules'!$A$2:$A$16))))+(IF(L37="",0,INDEX('Appendix 1 Rules'!$C$2:$C$16,MATCH(G37,'Appendix 1 Rules'!$A$2:$A$16))))+(IF(N37="",0,INDEX('Appendix 1 Rules'!$D$2:$D$16,MATCH(G37,'Appendix 1 Rules'!$A$2:$A$16))))+(IF(P37="",0,INDEX('Appendix 1 Rules'!$E$2:$E$16,MATCH(G37,'Appendix 1 Rules'!$A$2:$A$16))))+(IF(R37="",0,INDEX('Appendix 1 Rules'!$F$2:$F$16,MATCH(G37,'Appendix 1 Rules'!$A$2:$A$16))))+(IF(T37="",0,INDEX('Appendix 1 Rules'!$G$2:$G$16,MATCH(G37,'Appendix 1 Rules'!$A$2:$A$16))))+(IF(V37="",0,INDEX('Appendix 1 Rules'!$H$2:$H$16,MATCH(G37,'Appendix 1 Rules'!$A$2:$A$16))))+(IF(X37="",0,INDEX('Appendix 1 Rules'!$I$2:$I$16,MATCH(G37,'Appendix 1 Rules'!$A$2:$A$16))))+(IF(Z37="",0,INDEX('Appendix 1 Rules'!$J$2:$J$16,MATCH(G37,'Appendix 1 Rules'!$A$2:$A$16))))+(IF(AB37="",0,INDEX('Appendix 1 Rules'!$K$2:$K$16,MATCH(G37,'Appendix 1 Rules'!$A$2:$A$16))))+(IF(AD37="",0,INDEX('Appendix 1 Rules'!$L$2:$L$16,MATCH(G37,'Appendix 1 Rules'!$A$2:$A$16))))+(IF(AF37="",0,INDEX('Appendix 1 Rules'!$M$2:$M$16,MATCH(G37,'Appendix 1 Rules'!$A$2:$A$16))))+IF(G37="b1",VLOOKUP(G37,'Appendix 1 Rules'!$A$1:$N$16,14))+IF(G37="b2",VLOOKUP(G37,'Appendix 1 Rules'!$A$1:$N$16,14))+IF(G37="d",VLOOKUP(G37,'Appendix 1 Rules'!$A$1:$N$16,14))+IF(G37="f1",VLOOKUP(G37,'Appendix 1 Rules'!$A$1:$N$16,14))+IF(G37="f2",VLOOKUP(G37,'Appendix 1 Rules'!$A$1:$N$16,14))+IF(G37="g",VLOOKUP(G37,'Appendix 1 Rules'!$A$1:$N$16,14))+IF(G37="h",VLOOKUP(G37,'Appendix 1 Rules'!$A$1:$N$16,14))+IF(G37="i1",VLOOKUP(G37,'Appendix 1 Rules'!$A$1:$N$16,14))+IF(G37="i2",VLOOKUP(G37,'Appendix 1 Rules'!$A$1:$N$16,14))+IF(G37="j",VLOOKUP(G37,'Appendix 1 Rules'!$A$1:$N$16,14))+IF(G37="k",VLOOKUP(G37,'Appendix 1 Rules'!$A$1:$N$16,14)))</f>
        <v/>
      </c>
      <c r="I37" s="65" t="str">
        <f>IF(G37="","",IF(OR(G37="b1",G37="b2",G37="d",G37="f1",G37="f2",G37="h",G37="i1",G37="i2",G37="j",G37="k"),MIN(H37,VLOOKUP(G37,'Appx 1 (Res) Rules'!$A:$D,4,0)),MIN(H37,VLOOKUP(G37,'Appx 1 (Res) Rules'!$A:$D,4,0),SUMPRODUCT(IF(J37="",0,INDEX('Appendix 1 Rules'!$B$2:$B$16,MATCH(G37,'Appendix 1 Rules'!$A$2:$A$16))))+(IF(L37="",0,INDEX('Appendix 1 Rules'!$C$2:$C$16,MATCH(G37,'Appendix 1 Rules'!$A$2:$A$16))))+(IF(N37="",0,INDEX('Appendix 1 Rules'!$D$2:$D$16,MATCH(G37,'Appendix 1 Rules'!$A$2:$A$16))))+(IF(P37="",0,INDEX('Appendix 1 Rules'!$E$2:$E$16,MATCH(G37,'Appendix 1 Rules'!$A$2:$A$16))))+(IF(R37="",0,INDEX('Appendix 1 Rules'!$F$2:$F$16,MATCH(G37,'Appendix 1 Rules'!$A$2:$A$16))))+(IF(T37="",0,INDEX('Appendix 1 Rules'!$G$2:$G$16,MATCH(G37,'Appendix 1 Rules'!$A$2:$A$16))))+(IF(V37="",0,INDEX('Appendix 1 Rules'!$H$2:$H$16,MATCH(G37,'Appendix 1 Rules'!$A$2:$A$16))))+(IF(X37="",0,INDEX('Appendix 1 Rules'!$I$2:$I$16,MATCH(G37,'Appendix 1 Rules'!$A$2:$A$16))))+(IF(Z37="",0,INDEX('Appendix 1 Rules'!$J$2:$J$16,MATCH(G37,'Appendix 1 Rules'!$A$2:$A$16))))+(IF(AB37="",0,INDEX('Appendix 1 Rules'!$K$2:$K$16,MATCH(G37,'Appendix 1 Rules'!$A$2:$A$16))))+(IF(AD37="",0,INDEX('Appendix 1 Rules'!$L$2:$L$16,MATCH(G37,'Appendix 1 Rules'!$A$2:$A$16))))+(IF(AF37="",0,INDEX('Appendix 1 Rules'!$M$2:$M$16,MATCH(G37,'Appendix 1 Rules'!$A$2:$A$16))))+IF(G37="b1",VLOOKUP(G37,'Appendix 1 Rules'!$A$1:$N$16,14))+IF(G37="b2",VLOOKUP(G37,'Appendix 1 Rules'!$A$1:$N$16,14))+IF(G37="d",VLOOKUP(G37,'Appendix 1 Rules'!$A$1:$N$16,14))+IF(G37="f1",VLOOKUP(G37,'Appendix 1 Rules'!$A$1:$N$16,14))+IF(G37="f2",VLOOKUP(G37,'Appendix 1 Rules'!$A$1:$N$16,14))+IF(G37="g",VLOOKUP(G37,'Appendix 1 Rules'!$A$1:$N$16,14))+IF(G37="h",VLOOKUP(G37,'Appendix 1 Rules'!$A$1:$N$16,14))+IF(G37="i1",VLOOKUP(G37,'Appendix 1 Rules'!$A$1:$N$16,14))+IF(G37="i2",VLOOKUP(G37,'Appendix 1 Rules'!$A$1:$N$16,14))+IF(G37="j",VLOOKUP(G37,'Appendix 1 Rules'!$A$1:$N$16,14))+IF(G37="k",VLOOKUP(G37,'Appendix 1 Rules'!$A$1:$N$16,14)))))</f>
        <v/>
      </c>
      <c r="J37" s="11"/>
      <c r="K37" s="15"/>
      <c r="L37" s="11"/>
      <c r="M37" s="15"/>
      <c r="N37" s="11"/>
      <c r="O37" s="15"/>
      <c r="P37" s="11"/>
      <c r="Q37" s="15"/>
      <c r="R37" s="11"/>
      <c r="S37" s="15"/>
      <c r="T37" s="11"/>
      <c r="U37" s="15"/>
      <c r="V37" s="11"/>
      <c r="W37" s="15"/>
      <c r="X37" s="11"/>
      <c r="Y37" s="15"/>
      <c r="Z37" s="11"/>
      <c r="AA37" s="15"/>
      <c r="AB37" s="11"/>
      <c r="AC37" s="15"/>
      <c r="AD37" s="11"/>
      <c r="AE37" s="15"/>
      <c r="AF37" s="11"/>
      <c r="AG37" s="15"/>
    </row>
    <row r="38" spans="1:33" ht="18" customHeight="1" x14ac:dyDescent="0.2">
      <c r="B38" s="102"/>
      <c r="C38" s="12"/>
      <c r="D38" s="12"/>
      <c r="E38" s="107"/>
      <c r="F38" s="12"/>
      <c r="G38" s="11"/>
      <c r="H38" s="23" t="str">
        <f>IF(G38="","",SUMPRODUCT(IF(J38="",0,INDEX('Appendix 1 Rules'!$B$2:$B$16,MATCH(G38,'Appendix 1 Rules'!$A$2:$A$16))))+(IF(L38="",0,INDEX('Appendix 1 Rules'!$C$2:$C$16,MATCH(G38,'Appendix 1 Rules'!$A$2:$A$16))))+(IF(N38="",0,INDEX('Appendix 1 Rules'!$D$2:$D$16,MATCH(G38,'Appendix 1 Rules'!$A$2:$A$16))))+(IF(P38="",0,INDEX('Appendix 1 Rules'!$E$2:$E$16,MATCH(G38,'Appendix 1 Rules'!$A$2:$A$16))))+(IF(R38="",0,INDEX('Appendix 1 Rules'!$F$2:$F$16,MATCH(G38,'Appendix 1 Rules'!$A$2:$A$16))))+(IF(T38="",0,INDEX('Appendix 1 Rules'!$G$2:$G$16,MATCH(G38,'Appendix 1 Rules'!$A$2:$A$16))))+(IF(V38="",0,INDEX('Appendix 1 Rules'!$H$2:$H$16,MATCH(G38,'Appendix 1 Rules'!$A$2:$A$16))))+(IF(X38="",0,INDEX('Appendix 1 Rules'!$I$2:$I$16,MATCH(G38,'Appendix 1 Rules'!$A$2:$A$16))))+(IF(Z38="",0,INDEX('Appendix 1 Rules'!$J$2:$J$16,MATCH(G38,'Appendix 1 Rules'!$A$2:$A$16))))+(IF(AB38="",0,INDEX('Appendix 1 Rules'!$K$2:$K$16,MATCH(G38,'Appendix 1 Rules'!$A$2:$A$16))))+(IF(AD38="",0,INDEX('Appendix 1 Rules'!$L$2:$L$16,MATCH(G38,'Appendix 1 Rules'!$A$2:$A$16))))+(IF(AF38="",0,INDEX('Appendix 1 Rules'!$M$2:$M$16,MATCH(G38,'Appendix 1 Rules'!$A$2:$A$16))))+IF(G38="b1",VLOOKUP(G38,'Appendix 1 Rules'!$A$1:$N$16,14))+IF(G38="b2",VLOOKUP(G38,'Appendix 1 Rules'!$A$1:$N$16,14))+IF(G38="d",VLOOKUP(G38,'Appendix 1 Rules'!$A$1:$N$16,14))+IF(G38="f1",VLOOKUP(G38,'Appendix 1 Rules'!$A$1:$N$16,14))+IF(G38="f2",VLOOKUP(G38,'Appendix 1 Rules'!$A$1:$N$16,14))+IF(G38="g",VLOOKUP(G38,'Appendix 1 Rules'!$A$1:$N$16,14))+IF(G38="h",VLOOKUP(G38,'Appendix 1 Rules'!$A$1:$N$16,14))+IF(G38="i1",VLOOKUP(G38,'Appendix 1 Rules'!$A$1:$N$16,14))+IF(G38="i2",VLOOKUP(G38,'Appendix 1 Rules'!$A$1:$N$16,14))+IF(G38="j",VLOOKUP(G38,'Appendix 1 Rules'!$A$1:$N$16,14))+IF(G38="k",VLOOKUP(G38,'Appendix 1 Rules'!$A$1:$N$16,14)))</f>
        <v/>
      </c>
      <c r="I38" s="65" t="str">
        <f>IF(G38="","",IF(OR(G38="b1",G38="b2",G38="d",G38="f1",G38="f2",G38="h",G38="i1",G38="i2",G38="j",G38="k"),MIN(H38,VLOOKUP(G38,'Appx 1 (Res) Rules'!$A:$D,4,0)),MIN(H38,VLOOKUP(G38,'Appx 1 (Res) Rules'!$A:$D,4,0),SUMPRODUCT(IF(J38="",0,INDEX('Appendix 1 Rules'!$B$2:$B$16,MATCH(G38,'Appendix 1 Rules'!$A$2:$A$16))))+(IF(L38="",0,INDEX('Appendix 1 Rules'!$C$2:$C$16,MATCH(G38,'Appendix 1 Rules'!$A$2:$A$16))))+(IF(N38="",0,INDEX('Appendix 1 Rules'!$D$2:$D$16,MATCH(G38,'Appendix 1 Rules'!$A$2:$A$16))))+(IF(P38="",0,INDEX('Appendix 1 Rules'!$E$2:$E$16,MATCH(G38,'Appendix 1 Rules'!$A$2:$A$16))))+(IF(R38="",0,INDEX('Appendix 1 Rules'!$F$2:$F$16,MATCH(G38,'Appendix 1 Rules'!$A$2:$A$16))))+(IF(T38="",0,INDEX('Appendix 1 Rules'!$G$2:$G$16,MATCH(G38,'Appendix 1 Rules'!$A$2:$A$16))))+(IF(V38="",0,INDEX('Appendix 1 Rules'!$H$2:$H$16,MATCH(G38,'Appendix 1 Rules'!$A$2:$A$16))))+(IF(X38="",0,INDEX('Appendix 1 Rules'!$I$2:$I$16,MATCH(G38,'Appendix 1 Rules'!$A$2:$A$16))))+(IF(Z38="",0,INDEX('Appendix 1 Rules'!$J$2:$J$16,MATCH(G38,'Appendix 1 Rules'!$A$2:$A$16))))+(IF(AB38="",0,INDEX('Appendix 1 Rules'!$K$2:$K$16,MATCH(G38,'Appendix 1 Rules'!$A$2:$A$16))))+(IF(AD38="",0,INDEX('Appendix 1 Rules'!$L$2:$L$16,MATCH(G38,'Appendix 1 Rules'!$A$2:$A$16))))+(IF(AF38="",0,INDEX('Appendix 1 Rules'!$M$2:$M$16,MATCH(G38,'Appendix 1 Rules'!$A$2:$A$16))))+IF(G38="b1",VLOOKUP(G38,'Appendix 1 Rules'!$A$1:$N$16,14))+IF(G38="b2",VLOOKUP(G38,'Appendix 1 Rules'!$A$1:$N$16,14))+IF(G38="d",VLOOKUP(G38,'Appendix 1 Rules'!$A$1:$N$16,14))+IF(G38="f1",VLOOKUP(G38,'Appendix 1 Rules'!$A$1:$N$16,14))+IF(G38="f2",VLOOKUP(G38,'Appendix 1 Rules'!$A$1:$N$16,14))+IF(G38="g",VLOOKUP(G38,'Appendix 1 Rules'!$A$1:$N$16,14))+IF(G38="h",VLOOKUP(G38,'Appendix 1 Rules'!$A$1:$N$16,14))+IF(G38="i1",VLOOKUP(G38,'Appendix 1 Rules'!$A$1:$N$16,14))+IF(G38="i2",VLOOKUP(G38,'Appendix 1 Rules'!$A$1:$N$16,14))+IF(G38="j",VLOOKUP(G38,'Appendix 1 Rules'!$A$1:$N$16,14))+IF(G38="k",VLOOKUP(G38,'Appendix 1 Rules'!$A$1:$N$16,14)))))</f>
        <v/>
      </c>
      <c r="J38" s="13"/>
      <c r="K38" s="16"/>
      <c r="L38" s="13"/>
      <c r="M38" s="16"/>
      <c r="N38" s="13"/>
      <c r="O38" s="16"/>
      <c r="P38" s="13"/>
      <c r="Q38" s="16"/>
      <c r="R38" s="59"/>
      <c r="S38" s="16"/>
      <c r="T38" s="13"/>
      <c r="U38" s="16"/>
      <c r="V38" s="13"/>
      <c r="W38" s="16"/>
      <c r="X38" s="60"/>
      <c r="Y38" s="16"/>
      <c r="Z38" s="60"/>
      <c r="AA38" s="16"/>
      <c r="AB38" s="11"/>
      <c r="AC38" s="15"/>
      <c r="AD38" s="11"/>
      <c r="AE38" s="15"/>
      <c r="AF38" s="11"/>
      <c r="AG38" s="15"/>
    </row>
    <row r="39" spans="1:33" ht="18" customHeight="1" x14ac:dyDescent="0.2">
      <c r="B39" s="103"/>
      <c r="C39" s="61"/>
      <c r="D39" s="12"/>
      <c r="E39" s="107"/>
      <c r="F39" s="12"/>
      <c r="G39" s="11"/>
      <c r="H39" s="23" t="str">
        <f>IF(G39="","",SUMPRODUCT(IF(J39="",0,INDEX('Appendix 1 Rules'!$B$2:$B$16,MATCH(G39,'Appendix 1 Rules'!$A$2:$A$16))))+(IF(L39="",0,INDEX('Appendix 1 Rules'!$C$2:$C$16,MATCH(G39,'Appendix 1 Rules'!$A$2:$A$16))))+(IF(N39="",0,INDEX('Appendix 1 Rules'!$D$2:$D$16,MATCH(G39,'Appendix 1 Rules'!$A$2:$A$16))))+(IF(P39="",0,INDEX('Appendix 1 Rules'!$E$2:$E$16,MATCH(G39,'Appendix 1 Rules'!$A$2:$A$16))))+(IF(R39="",0,INDEX('Appendix 1 Rules'!$F$2:$F$16,MATCH(G39,'Appendix 1 Rules'!$A$2:$A$16))))+(IF(T39="",0,INDEX('Appendix 1 Rules'!$G$2:$G$16,MATCH(G39,'Appendix 1 Rules'!$A$2:$A$16))))+(IF(V39="",0,INDEX('Appendix 1 Rules'!$H$2:$H$16,MATCH(G39,'Appendix 1 Rules'!$A$2:$A$16))))+(IF(X39="",0,INDEX('Appendix 1 Rules'!$I$2:$I$16,MATCH(G39,'Appendix 1 Rules'!$A$2:$A$16))))+(IF(Z39="",0,INDEX('Appendix 1 Rules'!$J$2:$J$16,MATCH(G39,'Appendix 1 Rules'!$A$2:$A$16))))+(IF(AB39="",0,INDEX('Appendix 1 Rules'!$K$2:$K$16,MATCH(G39,'Appendix 1 Rules'!$A$2:$A$16))))+(IF(AD39="",0,INDEX('Appendix 1 Rules'!$L$2:$L$16,MATCH(G39,'Appendix 1 Rules'!$A$2:$A$16))))+(IF(AF39="",0,INDEX('Appendix 1 Rules'!$M$2:$M$16,MATCH(G39,'Appendix 1 Rules'!$A$2:$A$16))))+IF(G39="b1",VLOOKUP(G39,'Appendix 1 Rules'!$A$1:$N$16,14))+IF(G39="b2",VLOOKUP(G39,'Appendix 1 Rules'!$A$1:$N$16,14))+IF(G39="d",VLOOKUP(G39,'Appendix 1 Rules'!$A$1:$N$16,14))+IF(G39="f1",VLOOKUP(G39,'Appendix 1 Rules'!$A$1:$N$16,14))+IF(G39="f2",VLOOKUP(G39,'Appendix 1 Rules'!$A$1:$N$16,14))+IF(G39="g",VLOOKUP(G39,'Appendix 1 Rules'!$A$1:$N$16,14))+IF(G39="h",VLOOKUP(G39,'Appendix 1 Rules'!$A$1:$N$16,14))+IF(G39="i1",VLOOKUP(G39,'Appendix 1 Rules'!$A$1:$N$16,14))+IF(G39="i2",VLOOKUP(G39,'Appendix 1 Rules'!$A$1:$N$16,14))+IF(G39="j",VLOOKUP(G39,'Appendix 1 Rules'!$A$1:$N$16,14))+IF(G39="k",VLOOKUP(G39,'Appendix 1 Rules'!$A$1:$N$16,14)))</f>
        <v/>
      </c>
      <c r="I39" s="65" t="str">
        <f>IF(G39="","",IF(OR(G39="b1",G39="b2",G39="d",G39="f1",G39="f2",G39="h",G39="i1",G39="i2",G39="j",G39="k"),MIN(H39,VLOOKUP(G39,'Appx 1 (Res) Rules'!$A:$D,4,0)),MIN(H39,VLOOKUP(G39,'Appx 1 (Res) Rules'!$A:$D,4,0),SUMPRODUCT(IF(J39="",0,INDEX('Appendix 1 Rules'!$B$2:$B$16,MATCH(G39,'Appendix 1 Rules'!$A$2:$A$16))))+(IF(L39="",0,INDEX('Appendix 1 Rules'!$C$2:$C$16,MATCH(G39,'Appendix 1 Rules'!$A$2:$A$16))))+(IF(N39="",0,INDEX('Appendix 1 Rules'!$D$2:$D$16,MATCH(G39,'Appendix 1 Rules'!$A$2:$A$16))))+(IF(P39="",0,INDEX('Appendix 1 Rules'!$E$2:$E$16,MATCH(G39,'Appendix 1 Rules'!$A$2:$A$16))))+(IF(R39="",0,INDEX('Appendix 1 Rules'!$F$2:$F$16,MATCH(G39,'Appendix 1 Rules'!$A$2:$A$16))))+(IF(T39="",0,INDEX('Appendix 1 Rules'!$G$2:$G$16,MATCH(G39,'Appendix 1 Rules'!$A$2:$A$16))))+(IF(V39="",0,INDEX('Appendix 1 Rules'!$H$2:$H$16,MATCH(G39,'Appendix 1 Rules'!$A$2:$A$16))))+(IF(X39="",0,INDEX('Appendix 1 Rules'!$I$2:$I$16,MATCH(G39,'Appendix 1 Rules'!$A$2:$A$16))))+(IF(Z39="",0,INDEX('Appendix 1 Rules'!$J$2:$J$16,MATCH(G39,'Appendix 1 Rules'!$A$2:$A$16))))+(IF(AB39="",0,INDEX('Appendix 1 Rules'!$K$2:$K$16,MATCH(G39,'Appendix 1 Rules'!$A$2:$A$16))))+(IF(AD39="",0,INDEX('Appendix 1 Rules'!$L$2:$L$16,MATCH(G39,'Appendix 1 Rules'!$A$2:$A$16))))+(IF(AF39="",0,INDEX('Appendix 1 Rules'!$M$2:$M$16,MATCH(G39,'Appendix 1 Rules'!$A$2:$A$16))))+IF(G39="b1",VLOOKUP(G39,'Appendix 1 Rules'!$A$1:$N$16,14))+IF(G39="b2",VLOOKUP(G39,'Appendix 1 Rules'!$A$1:$N$16,14))+IF(G39="d",VLOOKUP(G39,'Appendix 1 Rules'!$A$1:$N$16,14))+IF(G39="f1",VLOOKUP(G39,'Appendix 1 Rules'!$A$1:$N$16,14))+IF(G39="f2",VLOOKUP(G39,'Appendix 1 Rules'!$A$1:$N$16,14))+IF(G39="g",VLOOKUP(G39,'Appendix 1 Rules'!$A$1:$N$16,14))+IF(G39="h",VLOOKUP(G39,'Appendix 1 Rules'!$A$1:$N$16,14))+IF(G39="i1",VLOOKUP(G39,'Appendix 1 Rules'!$A$1:$N$16,14))+IF(G39="i2",VLOOKUP(G39,'Appendix 1 Rules'!$A$1:$N$16,14))+IF(G39="j",VLOOKUP(G39,'Appendix 1 Rules'!$A$1:$N$16,14))+IF(G39="k",VLOOKUP(G39,'Appendix 1 Rules'!$A$1:$N$16,14)))))</f>
        <v/>
      </c>
      <c r="J39" s="14"/>
      <c r="K39" s="15"/>
      <c r="L39" s="14"/>
      <c r="M39" s="15"/>
      <c r="N39" s="14"/>
      <c r="O39" s="15"/>
      <c r="P39" s="14"/>
      <c r="Q39" s="15"/>
      <c r="R39" s="14"/>
      <c r="S39" s="15"/>
      <c r="T39" s="14"/>
      <c r="U39" s="15"/>
      <c r="V39" s="14"/>
      <c r="W39" s="15"/>
      <c r="X39" s="14"/>
      <c r="Y39" s="15"/>
      <c r="Z39" s="14"/>
      <c r="AA39" s="15"/>
      <c r="AB39" s="11"/>
      <c r="AC39" s="15"/>
      <c r="AD39" s="11"/>
      <c r="AE39" s="15"/>
      <c r="AF39" s="11"/>
      <c r="AG39" s="15"/>
    </row>
    <row r="40" spans="1:33" ht="18" customHeight="1" x14ac:dyDescent="0.2">
      <c r="A40" s="57"/>
      <c r="B40" s="103"/>
      <c r="C40" s="61"/>
      <c r="D40" s="12"/>
      <c r="E40" s="107"/>
      <c r="F40" s="12"/>
      <c r="G40" s="11"/>
      <c r="H40" s="23" t="str">
        <f>IF(G40="","",SUMPRODUCT(IF(J40="",0,INDEX('Appendix 1 Rules'!$B$2:$B$16,MATCH(G40,'Appendix 1 Rules'!$A$2:$A$16))))+(IF(L40="",0,INDEX('Appendix 1 Rules'!$C$2:$C$16,MATCH(G40,'Appendix 1 Rules'!$A$2:$A$16))))+(IF(N40="",0,INDEX('Appendix 1 Rules'!$D$2:$D$16,MATCH(G40,'Appendix 1 Rules'!$A$2:$A$16))))+(IF(P40="",0,INDEX('Appendix 1 Rules'!$E$2:$E$16,MATCH(G40,'Appendix 1 Rules'!$A$2:$A$16))))+(IF(R40="",0,INDEX('Appendix 1 Rules'!$F$2:$F$16,MATCH(G40,'Appendix 1 Rules'!$A$2:$A$16))))+(IF(T40="",0,INDEX('Appendix 1 Rules'!$G$2:$G$16,MATCH(G40,'Appendix 1 Rules'!$A$2:$A$16))))+(IF(V40="",0,INDEX('Appendix 1 Rules'!$H$2:$H$16,MATCH(G40,'Appendix 1 Rules'!$A$2:$A$16))))+(IF(X40="",0,INDEX('Appendix 1 Rules'!$I$2:$I$16,MATCH(G40,'Appendix 1 Rules'!$A$2:$A$16))))+(IF(Z40="",0,INDEX('Appendix 1 Rules'!$J$2:$J$16,MATCH(G40,'Appendix 1 Rules'!$A$2:$A$16))))+(IF(AB40="",0,INDEX('Appendix 1 Rules'!$K$2:$K$16,MATCH(G40,'Appendix 1 Rules'!$A$2:$A$16))))+(IF(AD40="",0,INDEX('Appendix 1 Rules'!$L$2:$L$16,MATCH(G40,'Appendix 1 Rules'!$A$2:$A$16))))+(IF(AF40="",0,INDEX('Appendix 1 Rules'!$M$2:$M$16,MATCH(G40,'Appendix 1 Rules'!$A$2:$A$16))))+IF(G40="b1",VLOOKUP(G40,'Appendix 1 Rules'!$A$1:$N$16,14))+IF(G40="b2",VLOOKUP(G40,'Appendix 1 Rules'!$A$1:$N$16,14))+IF(G40="d",VLOOKUP(G40,'Appendix 1 Rules'!$A$1:$N$16,14))+IF(G40="f1",VLOOKUP(G40,'Appendix 1 Rules'!$A$1:$N$16,14))+IF(G40="f2",VLOOKUP(G40,'Appendix 1 Rules'!$A$1:$N$16,14))+IF(G40="g",VLOOKUP(G40,'Appendix 1 Rules'!$A$1:$N$16,14))+IF(G40="h",VLOOKUP(G40,'Appendix 1 Rules'!$A$1:$N$16,14))+IF(G40="i1",VLOOKUP(G40,'Appendix 1 Rules'!$A$1:$N$16,14))+IF(G40="i2",VLOOKUP(G40,'Appendix 1 Rules'!$A$1:$N$16,14))+IF(G40="j",VLOOKUP(G40,'Appendix 1 Rules'!$A$1:$N$16,14))+IF(G40="k",VLOOKUP(G40,'Appendix 1 Rules'!$A$1:$N$16,14)))</f>
        <v/>
      </c>
      <c r="I40" s="65" t="str">
        <f>IF(G40="","",IF(OR(G40="b1",G40="b2",G40="d",G40="f1",G40="f2",G40="h",G40="i1",G40="i2",G40="j",G40="k"),MIN(H40,VLOOKUP(G40,'Appx 1 (Res) Rules'!$A:$D,4,0)),MIN(H40,VLOOKUP(G40,'Appx 1 (Res) Rules'!$A:$D,4,0),SUMPRODUCT(IF(J40="",0,INDEX('Appendix 1 Rules'!$B$2:$B$16,MATCH(G40,'Appendix 1 Rules'!$A$2:$A$16))))+(IF(L40="",0,INDEX('Appendix 1 Rules'!$C$2:$C$16,MATCH(G40,'Appendix 1 Rules'!$A$2:$A$16))))+(IF(N40="",0,INDEX('Appendix 1 Rules'!$D$2:$D$16,MATCH(G40,'Appendix 1 Rules'!$A$2:$A$16))))+(IF(P40="",0,INDEX('Appendix 1 Rules'!$E$2:$E$16,MATCH(G40,'Appendix 1 Rules'!$A$2:$A$16))))+(IF(R40="",0,INDEX('Appendix 1 Rules'!$F$2:$F$16,MATCH(G40,'Appendix 1 Rules'!$A$2:$A$16))))+(IF(T40="",0,INDEX('Appendix 1 Rules'!$G$2:$G$16,MATCH(G40,'Appendix 1 Rules'!$A$2:$A$16))))+(IF(V40="",0,INDEX('Appendix 1 Rules'!$H$2:$H$16,MATCH(G40,'Appendix 1 Rules'!$A$2:$A$16))))+(IF(X40="",0,INDEX('Appendix 1 Rules'!$I$2:$I$16,MATCH(G40,'Appendix 1 Rules'!$A$2:$A$16))))+(IF(Z40="",0,INDEX('Appendix 1 Rules'!$J$2:$J$16,MATCH(G40,'Appendix 1 Rules'!$A$2:$A$16))))+(IF(AB40="",0,INDEX('Appendix 1 Rules'!$K$2:$K$16,MATCH(G40,'Appendix 1 Rules'!$A$2:$A$16))))+(IF(AD40="",0,INDEX('Appendix 1 Rules'!$L$2:$L$16,MATCH(G40,'Appendix 1 Rules'!$A$2:$A$16))))+(IF(AF40="",0,INDEX('Appendix 1 Rules'!$M$2:$M$16,MATCH(G40,'Appendix 1 Rules'!$A$2:$A$16))))+IF(G40="b1",VLOOKUP(G40,'Appendix 1 Rules'!$A$1:$N$16,14))+IF(G40="b2",VLOOKUP(G40,'Appendix 1 Rules'!$A$1:$N$16,14))+IF(G40="d",VLOOKUP(G40,'Appendix 1 Rules'!$A$1:$N$16,14))+IF(G40="f1",VLOOKUP(G40,'Appendix 1 Rules'!$A$1:$N$16,14))+IF(G40="f2",VLOOKUP(G40,'Appendix 1 Rules'!$A$1:$N$16,14))+IF(G40="g",VLOOKUP(G40,'Appendix 1 Rules'!$A$1:$N$16,14))+IF(G40="h",VLOOKUP(G40,'Appendix 1 Rules'!$A$1:$N$16,14))+IF(G40="i1",VLOOKUP(G40,'Appendix 1 Rules'!$A$1:$N$16,14))+IF(G40="i2",VLOOKUP(G40,'Appendix 1 Rules'!$A$1:$N$16,14))+IF(G40="j",VLOOKUP(G40,'Appendix 1 Rules'!$A$1:$N$16,14))+IF(G40="k",VLOOKUP(G40,'Appendix 1 Rules'!$A$1:$N$16,14)))))</f>
        <v/>
      </c>
      <c r="J40" s="13"/>
      <c r="K40" s="16"/>
      <c r="L40" s="13"/>
      <c r="M40" s="16"/>
      <c r="N40" s="13"/>
      <c r="O40" s="16"/>
      <c r="P40" s="13"/>
      <c r="Q40" s="16"/>
      <c r="R40" s="59"/>
      <c r="S40" s="16"/>
      <c r="T40" s="13"/>
      <c r="U40" s="16"/>
      <c r="V40" s="13"/>
      <c r="W40" s="16"/>
      <c r="X40" s="60"/>
      <c r="Y40" s="16"/>
      <c r="Z40" s="60"/>
      <c r="AA40" s="16"/>
      <c r="AB40" s="11"/>
      <c r="AC40" s="15"/>
      <c r="AD40" s="11"/>
      <c r="AE40" s="15"/>
      <c r="AF40" s="11"/>
      <c r="AG40" s="15"/>
    </row>
    <row r="41" spans="1:33" ht="18" customHeight="1" x14ac:dyDescent="0.2">
      <c r="B41" s="103"/>
      <c r="C41" s="61"/>
      <c r="D41" s="12"/>
      <c r="E41" s="107"/>
      <c r="F41" s="12"/>
      <c r="G41" s="11"/>
      <c r="H41" s="23" t="str">
        <f>IF(G41="","",SUMPRODUCT(IF(J41="",0,INDEX('Appendix 1 Rules'!$B$2:$B$16,MATCH(G41,'Appendix 1 Rules'!$A$2:$A$16))))+(IF(L41="",0,INDEX('Appendix 1 Rules'!$C$2:$C$16,MATCH(G41,'Appendix 1 Rules'!$A$2:$A$16))))+(IF(N41="",0,INDEX('Appendix 1 Rules'!$D$2:$D$16,MATCH(G41,'Appendix 1 Rules'!$A$2:$A$16))))+(IF(P41="",0,INDEX('Appendix 1 Rules'!$E$2:$E$16,MATCH(G41,'Appendix 1 Rules'!$A$2:$A$16))))+(IF(R41="",0,INDEX('Appendix 1 Rules'!$F$2:$F$16,MATCH(G41,'Appendix 1 Rules'!$A$2:$A$16))))+(IF(T41="",0,INDEX('Appendix 1 Rules'!$G$2:$G$16,MATCH(G41,'Appendix 1 Rules'!$A$2:$A$16))))+(IF(V41="",0,INDEX('Appendix 1 Rules'!$H$2:$H$16,MATCH(G41,'Appendix 1 Rules'!$A$2:$A$16))))+(IF(X41="",0,INDEX('Appendix 1 Rules'!$I$2:$I$16,MATCH(G41,'Appendix 1 Rules'!$A$2:$A$16))))+(IF(Z41="",0,INDEX('Appendix 1 Rules'!$J$2:$J$16,MATCH(G41,'Appendix 1 Rules'!$A$2:$A$16))))+(IF(AB41="",0,INDEX('Appendix 1 Rules'!$K$2:$K$16,MATCH(G41,'Appendix 1 Rules'!$A$2:$A$16))))+(IF(AD41="",0,INDEX('Appendix 1 Rules'!$L$2:$L$16,MATCH(G41,'Appendix 1 Rules'!$A$2:$A$16))))+(IF(AF41="",0,INDEX('Appendix 1 Rules'!$M$2:$M$16,MATCH(G41,'Appendix 1 Rules'!$A$2:$A$16))))+IF(G41="b1",VLOOKUP(G41,'Appendix 1 Rules'!$A$1:$N$16,14))+IF(G41="b2",VLOOKUP(G41,'Appendix 1 Rules'!$A$1:$N$16,14))+IF(G41="d",VLOOKUP(G41,'Appendix 1 Rules'!$A$1:$N$16,14))+IF(G41="f1",VLOOKUP(G41,'Appendix 1 Rules'!$A$1:$N$16,14))+IF(G41="f2",VLOOKUP(G41,'Appendix 1 Rules'!$A$1:$N$16,14))+IF(G41="g",VLOOKUP(G41,'Appendix 1 Rules'!$A$1:$N$16,14))+IF(G41="h",VLOOKUP(G41,'Appendix 1 Rules'!$A$1:$N$16,14))+IF(G41="i1",VLOOKUP(G41,'Appendix 1 Rules'!$A$1:$N$16,14))+IF(G41="i2",VLOOKUP(G41,'Appendix 1 Rules'!$A$1:$N$16,14))+IF(G41="j",VLOOKUP(G41,'Appendix 1 Rules'!$A$1:$N$16,14))+IF(G41="k",VLOOKUP(G41,'Appendix 1 Rules'!$A$1:$N$16,14)))</f>
        <v/>
      </c>
      <c r="I41" s="65" t="str">
        <f>IF(G41="","",IF(OR(G41="b1",G41="b2",G41="d",G41="f1",G41="f2",G41="h",G41="i1",G41="i2",G41="j",G41="k"),MIN(H41,VLOOKUP(G41,'Appx 1 (Res) Rules'!$A:$D,4,0)),MIN(H41,VLOOKUP(G41,'Appx 1 (Res) Rules'!$A:$D,4,0),SUMPRODUCT(IF(J41="",0,INDEX('Appendix 1 Rules'!$B$2:$B$16,MATCH(G41,'Appendix 1 Rules'!$A$2:$A$16))))+(IF(L41="",0,INDEX('Appendix 1 Rules'!$C$2:$C$16,MATCH(G41,'Appendix 1 Rules'!$A$2:$A$16))))+(IF(N41="",0,INDEX('Appendix 1 Rules'!$D$2:$D$16,MATCH(G41,'Appendix 1 Rules'!$A$2:$A$16))))+(IF(P41="",0,INDEX('Appendix 1 Rules'!$E$2:$E$16,MATCH(G41,'Appendix 1 Rules'!$A$2:$A$16))))+(IF(R41="",0,INDEX('Appendix 1 Rules'!$F$2:$F$16,MATCH(G41,'Appendix 1 Rules'!$A$2:$A$16))))+(IF(T41="",0,INDEX('Appendix 1 Rules'!$G$2:$G$16,MATCH(G41,'Appendix 1 Rules'!$A$2:$A$16))))+(IF(V41="",0,INDEX('Appendix 1 Rules'!$H$2:$H$16,MATCH(G41,'Appendix 1 Rules'!$A$2:$A$16))))+(IF(X41="",0,INDEX('Appendix 1 Rules'!$I$2:$I$16,MATCH(G41,'Appendix 1 Rules'!$A$2:$A$16))))+(IF(Z41="",0,INDEX('Appendix 1 Rules'!$J$2:$J$16,MATCH(G41,'Appendix 1 Rules'!$A$2:$A$16))))+(IF(AB41="",0,INDEX('Appendix 1 Rules'!$K$2:$K$16,MATCH(G41,'Appendix 1 Rules'!$A$2:$A$16))))+(IF(AD41="",0,INDEX('Appendix 1 Rules'!$L$2:$L$16,MATCH(G41,'Appendix 1 Rules'!$A$2:$A$16))))+(IF(AF41="",0,INDEX('Appendix 1 Rules'!$M$2:$M$16,MATCH(G41,'Appendix 1 Rules'!$A$2:$A$16))))+IF(G41="b1",VLOOKUP(G41,'Appendix 1 Rules'!$A$1:$N$16,14))+IF(G41="b2",VLOOKUP(G41,'Appendix 1 Rules'!$A$1:$N$16,14))+IF(G41="d",VLOOKUP(G41,'Appendix 1 Rules'!$A$1:$N$16,14))+IF(G41="f1",VLOOKUP(G41,'Appendix 1 Rules'!$A$1:$N$16,14))+IF(G41="f2",VLOOKUP(G41,'Appendix 1 Rules'!$A$1:$N$16,14))+IF(G41="g",VLOOKUP(G41,'Appendix 1 Rules'!$A$1:$N$16,14))+IF(G41="h",VLOOKUP(G41,'Appendix 1 Rules'!$A$1:$N$16,14))+IF(G41="i1",VLOOKUP(G41,'Appendix 1 Rules'!$A$1:$N$16,14))+IF(G41="i2",VLOOKUP(G41,'Appendix 1 Rules'!$A$1:$N$16,14))+IF(G41="j",VLOOKUP(G41,'Appendix 1 Rules'!$A$1:$N$16,14))+IF(G41="k",VLOOKUP(G41,'Appendix 1 Rules'!$A$1:$N$16,14)))))</f>
        <v/>
      </c>
      <c r="J41" s="14"/>
      <c r="K41" s="15"/>
      <c r="L41" s="14"/>
      <c r="M41" s="15"/>
      <c r="N41" s="14"/>
      <c r="O41" s="15"/>
      <c r="P41" s="14"/>
      <c r="Q41" s="15"/>
      <c r="R41" s="14"/>
      <c r="S41" s="15"/>
      <c r="T41" s="14"/>
      <c r="U41" s="15"/>
      <c r="V41" s="14"/>
      <c r="W41" s="15"/>
      <c r="X41" s="14"/>
      <c r="Y41" s="15"/>
      <c r="Z41" s="14"/>
      <c r="AA41" s="15"/>
      <c r="AB41" s="11"/>
      <c r="AC41" s="15"/>
      <c r="AD41" s="11"/>
      <c r="AE41" s="15"/>
      <c r="AF41" s="11"/>
      <c r="AG41" s="15"/>
    </row>
    <row r="42" spans="1:33" ht="18" customHeight="1" x14ac:dyDescent="0.2">
      <c r="B42" s="103"/>
      <c r="C42" s="61"/>
      <c r="D42" s="12"/>
      <c r="E42" s="107"/>
      <c r="F42" s="12"/>
      <c r="G42" s="11"/>
      <c r="H42" s="23" t="str">
        <f>IF(G42="","",SUMPRODUCT(IF(J42="",0,INDEX('Appendix 1 Rules'!$B$2:$B$16,MATCH(G42,'Appendix 1 Rules'!$A$2:$A$16))))+(IF(L42="",0,INDEX('Appendix 1 Rules'!$C$2:$C$16,MATCH(G42,'Appendix 1 Rules'!$A$2:$A$16))))+(IF(N42="",0,INDEX('Appendix 1 Rules'!$D$2:$D$16,MATCH(G42,'Appendix 1 Rules'!$A$2:$A$16))))+(IF(P42="",0,INDEX('Appendix 1 Rules'!$E$2:$E$16,MATCH(G42,'Appendix 1 Rules'!$A$2:$A$16))))+(IF(R42="",0,INDEX('Appendix 1 Rules'!$F$2:$F$16,MATCH(G42,'Appendix 1 Rules'!$A$2:$A$16))))+(IF(T42="",0,INDEX('Appendix 1 Rules'!$G$2:$G$16,MATCH(G42,'Appendix 1 Rules'!$A$2:$A$16))))+(IF(V42="",0,INDEX('Appendix 1 Rules'!$H$2:$H$16,MATCH(G42,'Appendix 1 Rules'!$A$2:$A$16))))+(IF(X42="",0,INDEX('Appendix 1 Rules'!$I$2:$I$16,MATCH(G42,'Appendix 1 Rules'!$A$2:$A$16))))+(IF(Z42="",0,INDEX('Appendix 1 Rules'!$J$2:$J$16,MATCH(G42,'Appendix 1 Rules'!$A$2:$A$16))))+(IF(AB42="",0,INDEX('Appendix 1 Rules'!$K$2:$K$16,MATCH(G42,'Appendix 1 Rules'!$A$2:$A$16))))+(IF(AD42="",0,INDEX('Appendix 1 Rules'!$L$2:$L$16,MATCH(G42,'Appendix 1 Rules'!$A$2:$A$16))))+(IF(AF42="",0,INDEX('Appendix 1 Rules'!$M$2:$M$16,MATCH(G42,'Appendix 1 Rules'!$A$2:$A$16))))+IF(G42="b1",VLOOKUP(G42,'Appendix 1 Rules'!$A$1:$N$16,14))+IF(G42="b2",VLOOKUP(G42,'Appendix 1 Rules'!$A$1:$N$16,14))+IF(G42="d",VLOOKUP(G42,'Appendix 1 Rules'!$A$1:$N$16,14))+IF(G42="f1",VLOOKUP(G42,'Appendix 1 Rules'!$A$1:$N$16,14))+IF(G42="f2",VLOOKUP(G42,'Appendix 1 Rules'!$A$1:$N$16,14))+IF(G42="g",VLOOKUP(G42,'Appendix 1 Rules'!$A$1:$N$16,14))+IF(G42="h",VLOOKUP(G42,'Appendix 1 Rules'!$A$1:$N$16,14))+IF(G42="i1",VLOOKUP(G42,'Appendix 1 Rules'!$A$1:$N$16,14))+IF(G42="i2",VLOOKUP(G42,'Appendix 1 Rules'!$A$1:$N$16,14))+IF(G42="j",VLOOKUP(G42,'Appendix 1 Rules'!$A$1:$N$16,14))+IF(G42="k",VLOOKUP(G42,'Appendix 1 Rules'!$A$1:$N$16,14)))</f>
        <v/>
      </c>
      <c r="I42" s="65" t="str">
        <f>IF(G42="","",IF(OR(G42="b1",G42="b2",G42="d",G42="f1",G42="f2",G42="h",G42="i1",G42="i2",G42="j",G42="k"),MIN(H42,VLOOKUP(G42,'Appx 1 (Res) Rules'!$A:$D,4,0)),MIN(H42,VLOOKUP(G42,'Appx 1 (Res) Rules'!$A:$D,4,0),SUMPRODUCT(IF(J42="",0,INDEX('Appendix 1 Rules'!$B$2:$B$16,MATCH(G42,'Appendix 1 Rules'!$A$2:$A$16))))+(IF(L42="",0,INDEX('Appendix 1 Rules'!$C$2:$C$16,MATCH(G42,'Appendix 1 Rules'!$A$2:$A$16))))+(IF(N42="",0,INDEX('Appendix 1 Rules'!$D$2:$D$16,MATCH(G42,'Appendix 1 Rules'!$A$2:$A$16))))+(IF(P42="",0,INDEX('Appendix 1 Rules'!$E$2:$E$16,MATCH(G42,'Appendix 1 Rules'!$A$2:$A$16))))+(IF(R42="",0,INDEX('Appendix 1 Rules'!$F$2:$F$16,MATCH(G42,'Appendix 1 Rules'!$A$2:$A$16))))+(IF(T42="",0,INDEX('Appendix 1 Rules'!$G$2:$G$16,MATCH(G42,'Appendix 1 Rules'!$A$2:$A$16))))+(IF(V42="",0,INDEX('Appendix 1 Rules'!$H$2:$H$16,MATCH(G42,'Appendix 1 Rules'!$A$2:$A$16))))+(IF(X42="",0,INDEX('Appendix 1 Rules'!$I$2:$I$16,MATCH(G42,'Appendix 1 Rules'!$A$2:$A$16))))+(IF(Z42="",0,INDEX('Appendix 1 Rules'!$J$2:$J$16,MATCH(G42,'Appendix 1 Rules'!$A$2:$A$16))))+(IF(AB42="",0,INDEX('Appendix 1 Rules'!$K$2:$K$16,MATCH(G42,'Appendix 1 Rules'!$A$2:$A$16))))+(IF(AD42="",0,INDEX('Appendix 1 Rules'!$L$2:$L$16,MATCH(G42,'Appendix 1 Rules'!$A$2:$A$16))))+(IF(AF42="",0,INDEX('Appendix 1 Rules'!$M$2:$M$16,MATCH(G42,'Appendix 1 Rules'!$A$2:$A$16))))+IF(G42="b1",VLOOKUP(G42,'Appendix 1 Rules'!$A$1:$N$16,14))+IF(G42="b2",VLOOKUP(G42,'Appendix 1 Rules'!$A$1:$N$16,14))+IF(G42="d",VLOOKUP(G42,'Appendix 1 Rules'!$A$1:$N$16,14))+IF(G42="f1",VLOOKUP(G42,'Appendix 1 Rules'!$A$1:$N$16,14))+IF(G42="f2",VLOOKUP(G42,'Appendix 1 Rules'!$A$1:$N$16,14))+IF(G42="g",VLOOKUP(G42,'Appendix 1 Rules'!$A$1:$N$16,14))+IF(G42="h",VLOOKUP(G42,'Appendix 1 Rules'!$A$1:$N$16,14))+IF(G42="i1",VLOOKUP(G42,'Appendix 1 Rules'!$A$1:$N$16,14))+IF(G42="i2",VLOOKUP(G42,'Appendix 1 Rules'!$A$1:$N$16,14))+IF(G42="j",VLOOKUP(G42,'Appendix 1 Rules'!$A$1:$N$16,14))+IF(G42="k",VLOOKUP(G42,'Appendix 1 Rules'!$A$1:$N$16,14)))))</f>
        <v/>
      </c>
      <c r="J42" s="13"/>
      <c r="K42" s="16"/>
      <c r="L42" s="13"/>
      <c r="M42" s="16"/>
      <c r="N42" s="13"/>
      <c r="O42" s="16"/>
      <c r="P42" s="13"/>
      <c r="Q42" s="16"/>
      <c r="R42" s="59"/>
      <c r="S42" s="16"/>
      <c r="T42" s="13"/>
      <c r="U42" s="16"/>
      <c r="V42" s="13"/>
      <c r="W42" s="16"/>
      <c r="X42" s="60"/>
      <c r="Y42" s="16"/>
      <c r="Z42" s="60"/>
      <c r="AA42" s="16"/>
      <c r="AB42" s="11"/>
      <c r="AC42" s="15"/>
      <c r="AD42" s="11"/>
      <c r="AE42" s="15"/>
      <c r="AF42" s="11"/>
      <c r="AG42" s="15"/>
    </row>
    <row r="43" spans="1:33" ht="18" customHeight="1" x14ac:dyDescent="0.2">
      <c r="B43" s="103"/>
      <c r="C43" s="61"/>
      <c r="D43" s="12"/>
      <c r="E43" s="107"/>
      <c r="F43" s="12"/>
      <c r="G43" s="11"/>
      <c r="H43" s="23" t="str">
        <f>IF(G43="","",SUMPRODUCT(IF(J43="",0,INDEX('Appendix 1 Rules'!$B$2:$B$16,MATCH(G43,'Appendix 1 Rules'!$A$2:$A$16))))+(IF(L43="",0,INDEX('Appendix 1 Rules'!$C$2:$C$16,MATCH(G43,'Appendix 1 Rules'!$A$2:$A$16))))+(IF(N43="",0,INDEX('Appendix 1 Rules'!$D$2:$D$16,MATCH(G43,'Appendix 1 Rules'!$A$2:$A$16))))+(IF(P43="",0,INDEX('Appendix 1 Rules'!$E$2:$E$16,MATCH(G43,'Appendix 1 Rules'!$A$2:$A$16))))+(IF(R43="",0,INDEX('Appendix 1 Rules'!$F$2:$F$16,MATCH(G43,'Appendix 1 Rules'!$A$2:$A$16))))+(IF(T43="",0,INDEX('Appendix 1 Rules'!$G$2:$G$16,MATCH(G43,'Appendix 1 Rules'!$A$2:$A$16))))+(IF(V43="",0,INDEX('Appendix 1 Rules'!$H$2:$H$16,MATCH(G43,'Appendix 1 Rules'!$A$2:$A$16))))+(IF(X43="",0,INDEX('Appendix 1 Rules'!$I$2:$I$16,MATCH(G43,'Appendix 1 Rules'!$A$2:$A$16))))+(IF(Z43="",0,INDEX('Appendix 1 Rules'!$J$2:$J$16,MATCH(G43,'Appendix 1 Rules'!$A$2:$A$16))))+(IF(AB43="",0,INDEX('Appendix 1 Rules'!$K$2:$K$16,MATCH(G43,'Appendix 1 Rules'!$A$2:$A$16))))+(IF(AD43="",0,INDEX('Appendix 1 Rules'!$L$2:$L$16,MATCH(G43,'Appendix 1 Rules'!$A$2:$A$16))))+(IF(AF43="",0,INDEX('Appendix 1 Rules'!$M$2:$M$16,MATCH(G43,'Appendix 1 Rules'!$A$2:$A$16))))+IF(G43="b1",VLOOKUP(G43,'Appendix 1 Rules'!$A$1:$N$16,14))+IF(G43="b2",VLOOKUP(G43,'Appendix 1 Rules'!$A$1:$N$16,14))+IF(G43="d",VLOOKUP(G43,'Appendix 1 Rules'!$A$1:$N$16,14))+IF(G43="f1",VLOOKUP(G43,'Appendix 1 Rules'!$A$1:$N$16,14))+IF(G43="f2",VLOOKUP(G43,'Appendix 1 Rules'!$A$1:$N$16,14))+IF(G43="g",VLOOKUP(G43,'Appendix 1 Rules'!$A$1:$N$16,14))+IF(G43="h",VLOOKUP(G43,'Appendix 1 Rules'!$A$1:$N$16,14))+IF(G43="i1",VLOOKUP(G43,'Appendix 1 Rules'!$A$1:$N$16,14))+IF(G43="i2",VLOOKUP(G43,'Appendix 1 Rules'!$A$1:$N$16,14))+IF(G43="j",VLOOKUP(G43,'Appendix 1 Rules'!$A$1:$N$16,14))+IF(G43="k",VLOOKUP(G43,'Appendix 1 Rules'!$A$1:$N$16,14)))</f>
        <v/>
      </c>
      <c r="I43" s="65" t="str">
        <f>IF(G43="","",IF(OR(G43="b1",G43="b2",G43="d",G43="f1",G43="f2",G43="h",G43="i1",G43="i2",G43="j",G43="k"),MIN(H43,VLOOKUP(G43,'Appx 1 (Res) Rules'!$A:$D,4,0)),MIN(H43,VLOOKUP(G43,'Appx 1 (Res) Rules'!$A:$D,4,0),SUMPRODUCT(IF(J43="",0,INDEX('Appendix 1 Rules'!$B$2:$B$16,MATCH(G43,'Appendix 1 Rules'!$A$2:$A$16))))+(IF(L43="",0,INDEX('Appendix 1 Rules'!$C$2:$C$16,MATCH(G43,'Appendix 1 Rules'!$A$2:$A$16))))+(IF(N43="",0,INDEX('Appendix 1 Rules'!$D$2:$D$16,MATCH(G43,'Appendix 1 Rules'!$A$2:$A$16))))+(IF(P43="",0,INDEX('Appendix 1 Rules'!$E$2:$E$16,MATCH(G43,'Appendix 1 Rules'!$A$2:$A$16))))+(IF(R43="",0,INDEX('Appendix 1 Rules'!$F$2:$F$16,MATCH(G43,'Appendix 1 Rules'!$A$2:$A$16))))+(IF(T43="",0,INDEX('Appendix 1 Rules'!$G$2:$G$16,MATCH(G43,'Appendix 1 Rules'!$A$2:$A$16))))+(IF(V43="",0,INDEX('Appendix 1 Rules'!$H$2:$H$16,MATCH(G43,'Appendix 1 Rules'!$A$2:$A$16))))+(IF(X43="",0,INDEX('Appendix 1 Rules'!$I$2:$I$16,MATCH(G43,'Appendix 1 Rules'!$A$2:$A$16))))+(IF(Z43="",0,INDEX('Appendix 1 Rules'!$J$2:$J$16,MATCH(G43,'Appendix 1 Rules'!$A$2:$A$16))))+(IF(AB43="",0,INDEX('Appendix 1 Rules'!$K$2:$K$16,MATCH(G43,'Appendix 1 Rules'!$A$2:$A$16))))+(IF(AD43="",0,INDEX('Appendix 1 Rules'!$L$2:$L$16,MATCH(G43,'Appendix 1 Rules'!$A$2:$A$16))))+(IF(AF43="",0,INDEX('Appendix 1 Rules'!$M$2:$M$16,MATCH(G43,'Appendix 1 Rules'!$A$2:$A$16))))+IF(G43="b1",VLOOKUP(G43,'Appendix 1 Rules'!$A$1:$N$16,14))+IF(G43="b2",VLOOKUP(G43,'Appendix 1 Rules'!$A$1:$N$16,14))+IF(G43="d",VLOOKUP(G43,'Appendix 1 Rules'!$A$1:$N$16,14))+IF(G43="f1",VLOOKUP(G43,'Appendix 1 Rules'!$A$1:$N$16,14))+IF(G43="f2",VLOOKUP(G43,'Appendix 1 Rules'!$A$1:$N$16,14))+IF(G43="g",VLOOKUP(G43,'Appendix 1 Rules'!$A$1:$N$16,14))+IF(G43="h",VLOOKUP(G43,'Appendix 1 Rules'!$A$1:$N$16,14))+IF(G43="i1",VLOOKUP(G43,'Appendix 1 Rules'!$A$1:$N$16,14))+IF(G43="i2",VLOOKUP(G43,'Appendix 1 Rules'!$A$1:$N$16,14))+IF(G43="j",VLOOKUP(G43,'Appendix 1 Rules'!$A$1:$N$16,14))+IF(G43="k",VLOOKUP(G43,'Appendix 1 Rules'!$A$1:$N$16,14)))))</f>
        <v/>
      </c>
      <c r="J43" s="14"/>
      <c r="K43" s="15"/>
      <c r="L43" s="14"/>
      <c r="M43" s="15"/>
      <c r="N43" s="14"/>
      <c r="O43" s="15"/>
      <c r="P43" s="14"/>
      <c r="Q43" s="15"/>
      <c r="R43" s="14"/>
      <c r="S43" s="15"/>
      <c r="T43" s="14"/>
      <c r="U43" s="15"/>
      <c r="V43" s="14"/>
      <c r="W43" s="15"/>
      <c r="X43" s="14"/>
      <c r="Y43" s="15"/>
      <c r="Z43" s="14"/>
      <c r="AA43" s="15"/>
      <c r="AB43" s="11"/>
      <c r="AC43" s="15"/>
      <c r="AD43" s="11"/>
      <c r="AE43" s="15"/>
      <c r="AF43" s="11"/>
      <c r="AG43" s="15"/>
    </row>
    <row r="44" spans="1:33" ht="18" customHeight="1" x14ac:dyDescent="0.2">
      <c r="B44" s="103"/>
      <c r="C44" s="61"/>
      <c r="D44" s="12"/>
      <c r="E44" s="107"/>
      <c r="F44" s="12"/>
      <c r="G44" s="11"/>
      <c r="H44" s="23" t="str">
        <f>IF(G44="","",SUMPRODUCT(IF(J44="",0,INDEX('Appendix 1 Rules'!$B$2:$B$16,MATCH(G44,'Appendix 1 Rules'!$A$2:$A$16))))+(IF(L44="",0,INDEX('Appendix 1 Rules'!$C$2:$C$16,MATCH(G44,'Appendix 1 Rules'!$A$2:$A$16))))+(IF(N44="",0,INDEX('Appendix 1 Rules'!$D$2:$D$16,MATCH(G44,'Appendix 1 Rules'!$A$2:$A$16))))+(IF(P44="",0,INDEX('Appendix 1 Rules'!$E$2:$E$16,MATCH(G44,'Appendix 1 Rules'!$A$2:$A$16))))+(IF(R44="",0,INDEX('Appendix 1 Rules'!$F$2:$F$16,MATCH(G44,'Appendix 1 Rules'!$A$2:$A$16))))+(IF(T44="",0,INDEX('Appendix 1 Rules'!$G$2:$G$16,MATCH(G44,'Appendix 1 Rules'!$A$2:$A$16))))+(IF(V44="",0,INDEX('Appendix 1 Rules'!$H$2:$H$16,MATCH(G44,'Appendix 1 Rules'!$A$2:$A$16))))+(IF(X44="",0,INDEX('Appendix 1 Rules'!$I$2:$I$16,MATCH(G44,'Appendix 1 Rules'!$A$2:$A$16))))+(IF(Z44="",0,INDEX('Appendix 1 Rules'!$J$2:$J$16,MATCH(G44,'Appendix 1 Rules'!$A$2:$A$16))))+(IF(AB44="",0,INDEX('Appendix 1 Rules'!$K$2:$K$16,MATCH(G44,'Appendix 1 Rules'!$A$2:$A$16))))+(IF(AD44="",0,INDEX('Appendix 1 Rules'!$L$2:$L$16,MATCH(G44,'Appendix 1 Rules'!$A$2:$A$16))))+(IF(AF44="",0,INDEX('Appendix 1 Rules'!$M$2:$M$16,MATCH(G44,'Appendix 1 Rules'!$A$2:$A$16))))+IF(G44="b1",VLOOKUP(G44,'Appendix 1 Rules'!$A$1:$N$16,14))+IF(G44="b2",VLOOKUP(G44,'Appendix 1 Rules'!$A$1:$N$16,14))+IF(G44="d",VLOOKUP(G44,'Appendix 1 Rules'!$A$1:$N$16,14))+IF(G44="f1",VLOOKUP(G44,'Appendix 1 Rules'!$A$1:$N$16,14))+IF(G44="f2",VLOOKUP(G44,'Appendix 1 Rules'!$A$1:$N$16,14))+IF(G44="g",VLOOKUP(G44,'Appendix 1 Rules'!$A$1:$N$16,14))+IF(G44="h",VLOOKUP(G44,'Appendix 1 Rules'!$A$1:$N$16,14))+IF(G44="i1",VLOOKUP(G44,'Appendix 1 Rules'!$A$1:$N$16,14))+IF(G44="i2",VLOOKUP(G44,'Appendix 1 Rules'!$A$1:$N$16,14))+IF(G44="j",VLOOKUP(G44,'Appendix 1 Rules'!$A$1:$N$16,14))+IF(G44="k",VLOOKUP(G44,'Appendix 1 Rules'!$A$1:$N$16,14)))</f>
        <v/>
      </c>
      <c r="I44" s="65" t="str">
        <f>IF(G44="","",IF(OR(G44="b1",G44="b2",G44="d",G44="f1",G44="f2",G44="h",G44="i1",G44="i2",G44="j",G44="k"),MIN(H44,VLOOKUP(G44,'Appx 1 (Res) Rules'!$A:$D,4,0)),MIN(H44,VLOOKUP(G44,'Appx 1 (Res) Rules'!$A:$D,4,0),SUMPRODUCT(IF(J44="",0,INDEX('Appendix 1 Rules'!$B$2:$B$16,MATCH(G44,'Appendix 1 Rules'!$A$2:$A$16))))+(IF(L44="",0,INDEX('Appendix 1 Rules'!$C$2:$C$16,MATCH(G44,'Appendix 1 Rules'!$A$2:$A$16))))+(IF(N44="",0,INDEX('Appendix 1 Rules'!$D$2:$D$16,MATCH(G44,'Appendix 1 Rules'!$A$2:$A$16))))+(IF(P44="",0,INDEX('Appendix 1 Rules'!$E$2:$E$16,MATCH(G44,'Appendix 1 Rules'!$A$2:$A$16))))+(IF(R44="",0,INDEX('Appendix 1 Rules'!$F$2:$F$16,MATCH(G44,'Appendix 1 Rules'!$A$2:$A$16))))+(IF(T44="",0,INDEX('Appendix 1 Rules'!$G$2:$G$16,MATCH(G44,'Appendix 1 Rules'!$A$2:$A$16))))+(IF(V44="",0,INDEX('Appendix 1 Rules'!$H$2:$H$16,MATCH(G44,'Appendix 1 Rules'!$A$2:$A$16))))+(IF(X44="",0,INDEX('Appendix 1 Rules'!$I$2:$I$16,MATCH(G44,'Appendix 1 Rules'!$A$2:$A$16))))+(IF(Z44="",0,INDEX('Appendix 1 Rules'!$J$2:$J$16,MATCH(G44,'Appendix 1 Rules'!$A$2:$A$16))))+(IF(AB44="",0,INDEX('Appendix 1 Rules'!$K$2:$K$16,MATCH(G44,'Appendix 1 Rules'!$A$2:$A$16))))+(IF(AD44="",0,INDEX('Appendix 1 Rules'!$L$2:$L$16,MATCH(G44,'Appendix 1 Rules'!$A$2:$A$16))))+(IF(AF44="",0,INDEX('Appendix 1 Rules'!$M$2:$M$16,MATCH(G44,'Appendix 1 Rules'!$A$2:$A$16))))+IF(G44="b1",VLOOKUP(G44,'Appendix 1 Rules'!$A$1:$N$16,14))+IF(G44="b2",VLOOKUP(G44,'Appendix 1 Rules'!$A$1:$N$16,14))+IF(G44="d",VLOOKUP(G44,'Appendix 1 Rules'!$A$1:$N$16,14))+IF(G44="f1",VLOOKUP(G44,'Appendix 1 Rules'!$A$1:$N$16,14))+IF(G44="f2",VLOOKUP(G44,'Appendix 1 Rules'!$A$1:$N$16,14))+IF(G44="g",VLOOKUP(G44,'Appendix 1 Rules'!$A$1:$N$16,14))+IF(G44="h",VLOOKUP(G44,'Appendix 1 Rules'!$A$1:$N$16,14))+IF(G44="i1",VLOOKUP(G44,'Appendix 1 Rules'!$A$1:$N$16,14))+IF(G44="i2",VLOOKUP(G44,'Appendix 1 Rules'!$A$1:$N$16,14))+IF(G44="j",VLOOKUP(G44,'Appendix 1 Rules'!$A$1:$N$16,14))+IF(G44="k",VLOOKUP(G44,'Appendix 1 Rules'!$A$1:$N$16,14)))))</f>
        <v/>
      </c>
      <c r="J44" s="13"/>
      <c r="K44" s="16"/>
      <c r="L44" s="13"/>
      <c r="M44" s="16"/>
      <c r="N44" s="13"/>
      <c r="O44" s="16"/>
      <c r="P44" s="13"/>
      <c r="Q44" s="16"/>
      <c r="R44" s="59"/>
      <c r="S44" s="16"/>
      <c r="T44" s="13"/>
      <c r="U44" s="16"/>
      <c r="V44" s="13"/>
      <c r="W44" s="16"/>
      <c r="X44" s="60"/>
      <c r="Y44" s="16"/>
      <c r="Z44" s="60"/>
      <c r="AA44" s="16"/>
      <c r="AB44" s="11"/>
      <c r="AC44" s="15"/>
      <c r="AD44" s="11"/>
      <c r="AE44" s="15"/>
      <c r="AF44" s="11"/>
      <c r="AG44" s="15"/>
    </row>
    <row r="45" spans="1:33" ht="18" customHeight="1" x14ac:dyDescent="0.2">
      <c r="B45" s="103"/>
      <c r="C45" s="61"/>
      <c r="D45" s="12"/>
      <c r="E45" s="107"/>
      <c r="F45" s="12"/>
      <c r="G45" s="11"/>
      <c r="H45" s="23" t="str">
        <f>IF(G45="","",SUMPRODUCT(IF(J45="",0,INDEX('Appendix 1 Rules'!$B$2:$B$16,MATCH(G45,'Appendix 1 Rules'!$A$2:$A$16))))+(IF(L45="",0,INDEX('Appendix 1 Rules'!$C$2:$C$16,MATCH(G45,'Appendix 1 Rules'!$A$2:$A$16))))+(IF(N45="",0,INDEX('Appendix 1 Rules'!$D$2:$D$16,MATCH(G45,'Appendix 1 Rules'!$A$2:$A$16))))+(IF(P45="",0,INDEX('Appendix 1 Rules'!$E$2:$E$16,MATCH(G45,'Appendix 1 Rules'!$A$2:$A$16))))+(IF(R45="",0,INDEX('Appendix 1 Rules'!$F$2:$F$16,MATCH(G45,'Appendix 1 Rules'!$A$2:$A$16))))+(IF(T45="",0,INDEX('Appendix 1 Rules'!$G$2:$G$16,MATCH(G45,'Appendix 1 Rules'!$A$2:$A$16))))+(IF(V45="",0,INDEX('Appendix 1 Rules'!$H$2:$H$16,MATCH(G45,'Appendix 1 Rules'!$A$2:$A$16))))+(IF(X45="",0,INDEX('Appendix 1 Rules'!$I$2:$I$16,MATCH(G45,'Appendix 1 Rules'!$A$2:$A$16))))+(IF(Z45="",0,INDEX('Appendix 1 Rules'!$J$2:$J$16,MATCH(G45,'Appendix 1 Rules'!$A$2:$A$16))))+(IF(AB45="",0,INDEX('Appendix 1 Rules'!$K$2:$K$16,MATCH(G45,'Appendix 1 Rules'!$A$2:$A$16))))+(IF(AD45="",0,INDEX('Appendix 1 Rules'!$L$2:$L$16,MATCH(G45,'Appendix 1 Rules'!$A$2:$A$16))))+(IF(AF45="",0,INDEX('Appendix 1 Rules'!$M$2:$M$16,MATCH(G45,'Appendix 1 Rules'!$A$2:$A$16))))+IF(G45="b1",VLOOKUP(G45,'Appendix 1 Rules'!$A$1:$N$16,14))+IF(G45="b2",VLOOKUP(G45,'Appendix 1 Rules'!$A$1:$N$16,14))+IF(G45="d",VLOOKUP(G45,'Appendix 1 Rules'!$A$1:$N$16,14))+IF(G45="f1",VLOOKUP(G45,'Appendix 1 Rules'!$A$1:$N$16,14))+IF(G45="f2",VLOOKUP(G45,'Appendix 1 Rules'!$A$1:$N$16,14))+IF(G45="g",VLOOKUP(G45,'Appendix 1 Rules'!$A$1:$N$16,14))+IF(G45="h",VLOOKUP(G45,'Appendix 1 Rules'!$A$1:$N$16,14))+IF(G45="i1",VLOOKUP(G45,'Appendix 1 Rules'!$A$1:$N$16,14))+IF(G45="i2",VLOOKUP(G45,'Appendix 1 Rules'!$A$1:$N$16,14))+IF(G45="j",VLOOKUP(G45,'Appendix 1 Rules'!$A$1:$N$16,14))+IF(G45="k",VLOOKUP(G45,'Appendix 1 Rules'!$A$1:$N$16,14)))</f>
        <v/>
      </c>
      <c r="I45" s="65" t="str">
        <f>IF(G45="","",IF(OR(G45="b1",G45="b2",G45="d",G45="f1",G45="f2",G45="h",G45="i1",G45="i2",G45="j",G45="k"),MIN(H45,VLOOKUP(G45,'Appx 1 (Res) Rules'!$A:$D,4,0)),MIN(H45,VLOOKUP(G45,'Appx 1 (Res) Rules'!$A:$D,4,0),SUMPRODUCT(IF(J45="",0,INDEX('Appendix 1 Rules'!$B$2:$B$16,MATCH(G45,'Appendix 1 Rules'!$A$2:$A$16))))+(IF(L45="",0,INDEX('Appendix 1 Rules'!$C$2:$C$16,MATCH(G45,'Appendix 1 Rules'!$A$2:$A$16))))+(IF(N45="",0,INDEX('Appendix 1 Rules'!$D$2:$D$16,MATCH(G45,'Appendix 1 Rules'!$A$2:$A$16))))+(IF(P45="",0,INDEX('Appendix 1 Rules'!$E$2:$E$16,MATCH(G45,'Appendix 1 Rules'!$A$2:$A$16))))+(IF(R45="",0,INDEX('Appendix 1 Rules'!$F$2:$F$16,MATCH(G45,'Appendix 1 Rules'!$A$2:$A$16))))+(IF(T45="",0,INDEX('Appendix 1 Rules'!$G$2:$G$16,MATCH(G45,'Appendix 1 Rules'!$A$2:$A$16))))+(IF(V45="",0,INDEX('Appendix 1 Rules'!$H$2:$H$16,MATCH(G45,'Appendix 1 Rules'!$A$2:$A$16))))+(IF(X45="",0,INDEX('Appendix 1 Rules'!$I$2:$I$16,MATCH(G45,'Appendix 1 Rules'!$A$2:$A$16))))+(IF(Z45="",0,INDEX('Appendix 1 Rules'!$J$2:$J$16,MATCH(G45,'Appendix 1 Rules'!$A$2:$A$16))))+(IF(AB45="",0,INDEX('Appendix 1 Rules'!$K$2:$K$16,MATCH(G45,'Appendix 1 Rules'!$A$2:$A$16))))+(IF(AD45="",0,INDEX('Appendix 1 Rules'!$L$2:$L$16,MATCH(G45,'Appendix 1 Rules'!$A$2:$A$16))))+(IF(AF45="",0,INDEX('Appendix 1 Rules'!$M$2:$M$16,MATCH(G45,'Appendix 1 Rules'!$A$2:$A$16))))+IF(G45="b1",VLOOKUP(G45,'Appendix 1 Rules'!$A$1:$N$16,14))+IF(G45="b2",VLOOKUP(G45,'Appendix 1 Rules'!$A$1:$N$16,14))+IF(G45="d",VLOOKUP(G45,'Appendix 1 Rules'!$A$1:$N$16,14))+IF(G45="f1",VLOOKUP(G45,'Appendix 1 Rules'!$A$1:$N$16,14))+IF(G45="f2",VLOOKUP(G45,'Appendix 1 Rules'!$A$1:$N$16,14))+IF(G45="g",VLOOKUP(G45,'Appendix 1 Rules'!$A$1:$N$16,14))+IF(G45="h",VLOOKUP(G45,'Appendix 1 Rules'!$A$1:$N$16,14))+IF(G45="i1",VLOOKUP(G45,'Appendix 1 Rules'!$A$1:$N$16,14))+IF(G45="i2",VLOOKUP(G45,'Appendix 1 Rules'!$A$1:$N$16,14))+IF(G45="j",VLOOKUP(G45,'Appendix 1 Rules'!$A$1:$N$16,14))+IF(G45="k",VLOOKUP(G45,'Appendix 1 Rules'!$A$1:$N$16,14)))))</f>
        <v/>
      </c>
      <c r="J45" s="14"/>
      <c r="K45" s="15"/>
      <c r="L45" s="14"/>
      <c r="M45" s="15"/>
      <c r="N45" s="14"/>
      <c r="O45" s="15"/>
      <c r="P45" s="14"/>
      <c r="Q45" s="15"/>
      <c r="R45" s="14"/>
      <c r="S45" s="15"/>
      <c r="T45" s="14"/>
      <c r="U45" s="15"/>
      <c r="V45" s="14"/>
      <c r="W45" s="15"/>
      <c r="X45" s="14"/>
      <c r="Y45" s="15"/>
      <c r="Z45" s="14"/>
      <c r="AA45" s="15"/>
      <c r="AB45" s="11"/>
      <c r="AC45" s="15"/>
      <c r="AD45" s="11"/>
      <c r="AE45" s="15"/>
      <c r="AF45" s="11"/>
      <c r="AG45" s="15"/>
    </row>
    <row r="46" spans="1:33" ht="18" customHeight="1" x14ac:dyDescent="0.2">
      <c r="B46" s="103"/>
      <c r="C46" s="61"/>
      <c r="D46" s="12"/>
      <c r="E46" s="107"/>
      <c r="F46" s="12"/>
      <c r="G46" s="11"/>
      <c r="H46" s="23" t="str">
        <f>IF(G46="","",SUMPRODUCT(IF(J46="",0,INDEX('Appendix 1 Rules'!$B$2:$B$16,MATCH(G46,'Appendix 1 Rules'!$A$2:$A$16))))+(IF(L46="",0,INDEX('Appendix 1 Rules'!$C$2:$C$16,MATCH(G46,'Appendix 1 Rules'!$A$2:$A$16))))+(IF(N46="",0,INDEX('Appendix 1 Rules'!$D$2:$D$16,MATCH(G46,'Appendix 1 Rules'!$A$2:$A$16))))+(IF(P46="",0,INDEX('Appendix 1 Rules'!$E$2:$E$16,MATCH(G46,'Appendix 1 Rules'!$A$2:$A$16))))+(IF(R46="",0,INDEX('Appendix 1 Rules'!$F$2:$F$16,MATCH(G46,'Appendix 1 Rules'!$A$2:$A$16))))+(IF(T46="",0,INDEX('Appendix 1 Rules'!$G$2:$G$16,MATCH(G46,'Appendix 1 Rules'!$A$2:$A$16))))+(IF(V46="",0,INDEX('Appendix 1 Rules'!$H$2:$H$16,MATCH(G46,'Appendix 1 Rules'!$A$2:$A$16))))+(IF(X46="",0,INDEX('Appendix 1 Rules'!$I$2:$I$16,MATCH(G46,'Appendix 1 Rules'!$A$2:$A$16))))+(IF(Z46="",0,INDEX('Appendix 1 Rules'!$J$2:$J$16,MATCH(G46,'Appendix 1 Rules'!$A$2:$A$16))))+(IF(AB46="",0,INDEX('Appendix 1 Rules'!$K$2:$K$16,MATCH(G46,'Appendix 1 Rules'!$A$2:$A$16))))+(IF(AD46="",0,INDEX('Appendix 1 Rules'!$L$2:$L$16,MATCH(G46,'Appendix 1 Rules'!$A$2:$A$16))))+(IF(AF46="",0,INDEX('Appendix 1 Rules'!$M$2:$M$16,MATCH(G46,'Appendix 1 Rules'!$A$2:$A$16))))+IF(G46="b1",VLOOKUP(G46,'Appendix 1 Rules'!$A$1:$N$16,14))+IF(G46="b2",VLOOKUP(G46,'Appendix 1 Rules'!$A$1:$N$16,14))+IF(G46="d",VLOOKUP(G46,'Appendix 1 Rules'!$A$1:$N$16,14))+IF(G46="f1",VLOOKUP(G46,'Appendix 1 Rules'!$A$1:$N$16,14))+IF(G46="f2",VLOOKUP(G46,'Appendix 1 Rules'!$A$1:$N$16,14))+IF(G46="g",VLOOKUP(G46,'Appendix 1 Rules'!$A$1:$N$16,14))+IF(G46="h",VLOOKUP(G46,'Appendix 1 Rules'!$A$1:$N$16,14))+IF(G46="i1",VLOOKUP(G46,'Appendix 1 Rules'!$A$1:$N$16,14))+IF(G46="i2",VLOOKUP(G46,'Appendix 1 Rules'!$A$1:$N$16,14))+IF(G46="j",VLOOKUP(G46,'Appendix 1 Rules'!$A$1:$N$16,14))+IF(G46="k",VLOOKUP(G46,'Appendix 1 Rules'!$A$1:$N$16,14)))</f>
        <v/>
      </c>
      <c r="I46" s="65" t="str">
        <f>IF(G46="","",IF(OR(G46="b1",G46="b2",G46="d",G46="f1",G46="f2",G46="h",G46="i1",G46="i2",G46="j",G46="k"),MIN(H46,VLOOKUP(G46,'Appx 1 (Res) Rules'!$A:$D,4,0)),MIN(H46,VLOOKUP(G46,'Appx 1 (Res) Rules'!$A:$D,4,0),SUMPRODUCT(IF(J46="",0,INDEX('Appendix 1 Rules'!$B$2:$B$16,MATCH(G46,'Appendix 1 Rules'!$A$2:$A$16))))+(IF(L46="",0,INDEX('Appendix 1 Rules'!$C$2:$C$16,MATCH(G46,'Appendix 1 Rules'!$A$2:$A$16))))+(IF(N46="",0,INDEX('Appendix 1 Rules'!$D$2:$D$16,MATCH(G46,'Appendix 1 Rules'!$A$2:$A$16))))+(IF(P46="",0,INDEX('Appendix 1 Rules'!$E$2:$E$16,MATCH(G46,'Appendix 1 Rules'!$A$2:$A$16))))+(IF(R46="",0,INDEX('Appendix 1 Rules'!$F$2:$F$16,MATCH(G46,'Appendix 1 Rules'!$A$2:$A$16))))+(IF(T46="",0,INDEX('Appendix 1 Rules'!$G$2:$G$16,MATCH(G46,'Appendix 1 Rules'!$A$2:$A$16))))+(IF(V46="",0,INDEX('Appendix 1 Rules'!$H$2:$H$16,MATCH(G46,'Appendix 1 Rules'!$A$2:$A$16))))+(IF(X46="",0,INDEX('Appendix 1 Rules'!$I$2:$I$16,MATCH(G46,'Appendix 1 Rules'!$A$2:$A$16))))+(IF(Z46="",0,INDEX('Appendix 1 Rules'!$J$2:$J$16,MATCH(G46,'Appendix 1 Rules'!$A$2:$A$16))))+(IF(AB46="",0,INDEX('Appendix 1 Rules'!$K$2:$K$16,MATCH(G46,'Appendix 1 Rules'!$A$2:$A$16))))+(IF(AD46="",0,INDEX('Appendix 1 Rules'!$L$2:$L$16,MATCH(G46,'Appendix 1 Rules'!$A$2:$A$16))))+(IF(AF46="",0,INDEX('Appendix 1 Rules'!$M$2:$M$16,MATCH(G46,'Appendix 1 Rules'!$A$2:$A$16))))+IF(G46="b1",VLOOKUP(G46,'Appendix 1 Rules'!$A$1:$N$16,14))+IF(G46="b2",VLOOKUP(G46,'Appendix 1 Rules'!$A$1:$N$16,14))+IF(G46="d",VLOOKUP(G46,'Appendix 1 Rules'!$A$1:$N$16,14))+IF(G46="f1",VLOOKUP(G46,'Appendix 1 Rules'!$A$1:$N$16,14))+IF(G46="f2",VLOOKUP(G46,'Appendix 1 Rules'!$A$1:$N$16,14))+IF(G46="g",VLOOKUP(G46,'Appendix 1 Rules'!$A$1:$N$16,14))+IF(G46="h",VLOOKUP(G46,'Appendix 1 Rules'!$A$1:$N$16,14))+IF(G46="i1",VLOOKUP(G46,'Appendix 1 Rules'!$A$1:$N$16,14))+IF(G46="i2",VLOOKUP(G46,'Appendix 1 Rules'!$A$1:$N$16,14))+IF(G46="j",VLOOKUP(G46,'Appendix 1 Rules'!$A$1:$N$16,14))+IF(G46="k",VLOOKUP(G46,'Appendix 1 Rules'!$A$1:$N$16,14)))))</f>
        <v/>
      </c>
      <c r="J46" s="13"/>
      <c r="K46" s="16"/>
      <c r="L46" s="13"/>
      <c r="M46" s="16"/>
      <c r="N46" s="13"/>
      <c r="O46" s="16"/>
      <c r="P46" s="13"/>
      <c r="Q46" s="16"/>
      <c r="R46" s="59"/>
      <c r="S46" s="16"/>
      <c r="T46" s="13"/>
      <c r="U46" s="16"/>
      <c r="V46" s="13"/>
      <c r="W46" s="16"/>
      <c r="X46" s="60"/>
      <c r="Y46" s="16"/>
      <c r="Z46" s="60"/>
      <c r="AA46" s="16"/>
      <c r="AB46" s="11"/>
      <c r="AC46" s="15"/>
      <c r="AD46" s="11"/>
      <c r="AE46" s="15"/>
      <c r="AF46" s="11"/>
      <c r="AG46" s="15"/>
    </row>
    <row r="47" spans="1:33" ht="18" customHeight="1" x14ac:dyDescent="0.2">
      <c r="B47" s="103"/>
      <c r="C47" s="61"/>
      <c r="D47" s="12"/>
      <c r="E47" s="107"/>
      <c r="F47" s="12"/>
      <c r="G47" s="11"/>
      <c r="H47" s="23" t="str">
        <f>IF(G47="","",SUMPRODUCT(IF(J47="",0,INDEX('Appendix 1 Rules'!$B$2:$B$16,MATCH(G47,'Appendix 1 Rules'!$A$2:$A$16))))+(IF(L47="",0,INDEX('Appendix 1 Rules'!$C$2:$C$16,MATCH(G47,'Appendix 1 Rules'!$A$2:$A$16))))+(IF(N47="",0,INDEX('Appendix 1 Rules'!$D$2:$D$16,MATCH(G47,'Appendix 1 Rules'!$A$2:$A$16))))+(IF(P47="",0,INDEX('Appendix 1 Rules'!$E$2:$E$16,MATCH(G47,'Appendix 1 Rules'!$A$2:$A$16))))+(IF(R47="",0,INDEX('Appendix 1 Rules'!$F$2:$F$16,MATCH(G47,'Appendix 1 Rules'!$A$2:$A$16))))+(IF(T47="",0,INDEX('Appendix 1 Rules'!$G$2:$G$16,MATCH(G47,'Appendix 1 Rules'!$A$2:$A$16))))+(IF(V47="",0,INDEX('Appendix 1 Rules'!$H$2:$H$16,MATCH(G47,'Appendix 1 Rules'!$A$2:$A$16))))+(IF(X47="",0,INDEX('Appendix 1 Rules'!$I$2:$I$16,MATCH(G47,'Appendix 1 Rules'!$A$2:$A$16))))+(IF(Z47="",0,INDEX('Appendix 1 Rules'!$J$2:$J$16,MATCH(G47,'Appendix 1 Rules'!$A$2:$A$16))))+(IF(AB47="",0,INDEX('Appendix 1 Rules'!$K$2:$K$16,MATCH(G47,'Appendix 1 Rules'!$A$2:$A$16))))+(IF(AD47="",0,INDEX('Appendix 1 Rules'!$L$2:$L$16,MATCH(G47,'Appendix 1 Rules'!$A$2:$A$16))))+(IF(AF47="",0,INDEX('Appendix 1 Rules'!$M$2:$M$16,MATCH(G47,'Appendix 1 Rules'!$A$2:$A$16))))+IF(G47="b1",VLOOKUP(G47,'Appendix 1 Rules'!$A$1:$N$16,14))+IF(G47="b2",VLOOKUP(G47,'Appendix 1 Rules'!$A$1:$N$16,14))+IF(G47="d",VLOOKUP(G47,'Appendix 1 Rules'!$A$1:$N$16,14))+IF(G47="f1",VLOOKUP(G47,'Appendix 1 Rules'!$A$1:$N$16,14))+IF(G47="f2",VLOOKUP(G47,'Appendix 1 Rules'!$A$1:$N$16,14))+IF(G47="g",VLOOKUP(G47,'Appendix 1 Rules'!$A$1:$N$16,14))+IF(G47="h",VLOOKUP(G47,'Appendix 1 Rules'!$A$1:$N$16,14))+IF(G47="i1",VLOOKUP(G47,'Appendix 1 Rules'!$A$1:$N$16,14))+IF(G47="i2",VLOOKUP(G47,'Appendix 1 Rules'!$A$1:$N$16,14))+IF(G47="j",VLOOKUP(G47,'Appendix 1 Rules'!$A$1:$N$16,14))+IF(G47="k",VLOOKUP(G47,'Appendix 1 Rules'!$A$1:$N$16,14)))</f>
        <v/>
      </c>
      <c r="I47" s="65" t="str">
        <f>IF(G47="","",IF(OR(G47="b1",G47="b2",G47="d",G47="f1",G47="f2",G47="h",G47="i1",G47="i2",G47="j",G47="k"),MIN(H47,VLOOKUP(G47,'Appx 1 (Res) Rules'!$A:$D,4,0)),MIN(H47,VLOOKUP(G47,'Appx 1 (Res) Rules'!$A:$D,4,0),SUMPRODUCT(IF(J47="",0,INDEX('Appendix 1 Rules'!$B$2:$B$16,MATCH(G47,'Appendix 1 Rules'!$A$2:$A$16))))+(IF(L47="",0,INDEX('Appendix 1 Rules'!$C$2:$C$16,MATCH(G47,'Appendix 1 Rules'!$A$2:$A$16))))+(IF(N47="",0,INDEX('Appendix 1 Rules'!$D$2:$D$16,MATCH(G47,'Appendix 1 Rules'!$A$2:$A$16))))+(IF(P47="",0,INDEX('Appendix 1 Rules'!$E$2:$E$16,MATCH(G47,'Appendix 1 Rules'!$A$2:$A$16))))+(IF(R47="",0,INDEX('Appendix 1 Rules'!$F$2:$F$16,MATCH(G47,'Appendix 1 Rules'!$A$2:$A$16))))+(IF(T47="",0,INDEX('Appendix 1 Rules'!$G$2:$G$16,MATCH(G47,'Appendix 1 Rules'!$A$2:$A$16))))+(IF(V47="",0,INDEX('Appendix 1 Rules'!$H$2:$H$16,MATCH(G47,'Appendix 1 Rules'!$A$2:$A$16))))+(IF(X47="",0,INDEX('Appendix 1 Rules'!$I$2:$I$16,MATCH(G47,'Appendix 1 Rules'!$A$2:$A$16))))+(IF(Z47="",0,INDEX('Appendix 1 Rules'!$J$2:$J$16,MATCH(G47,'Appendix 1 Rules'!$A$2:$A$16))))+(IF(AB47="",0,INDEX('Appendix 1 Rules'!$K$2:$K$16,MATCH(G47,'Appendix 1 Rules'!$A$2:$A$16))))+(IF(AD47="",0,INDEX('Appendix 1 Rules'!$L$2:$L$16,MATCH(G47,'Appendix 1 Rules'!$A$2:$A$16))))+(IF(AF47="",0,INDEX('Appendix 1 Rules'!$M$2:$M$16,MATCH(G47,'Appendix 1 Rules'!$A$2:$A$16))))+IF(G47="b1",VLOOKUP(G47,'Appendix 1 Rules'!$A$1:$N$16,14))+IF(G47="b2",VLOOKUP(G47,'Appendix 1 Rules'!$A$1:$N$16,14))+IF(G47="d",VLOOKUP(G47,'Appendix 1 Rules'!$A$1:$N$16,14))+IF(G47="f1",VLOOKUP(G47,'Appendix 1 Rules'!$A$1:$N$16,14))+IF(G47="f2",VLOOKUP(G47,'Appendix 1 Rules'!$A$1:$N$16,14))+IF(G47="g",VLOOKUP(G47,'Appendix 1 Rules'!$A$1:$N$16,14))+IF(G47="h",VLOOKUP(G47,'Appendix 1 Rules'!$A$1:$N$16,14))+IF(G47="i1",VLOOKUP(G47,'Appendix 1 Rules'!$A$1:$N$16,14))+IF(G47="i2",VLOOKUP(G47,'Appendix 1 Rules'!$A$1:$N$16,14))+IF(G47="j",VLOOKUP(G47,'Appendix 1 Rules'!$A$1:$N$16,14))+IF(G47="k",VLOOKUP(G47,'Appendix 1 Rules'!$A$1:$N$16,14)))))</f>
        <v/>
      </c>
      <c r="J47" s="14"/>
      <c r="K47" s="15"/>
      <c r="L47" s="14"/>
      <c r="M47" s="15"/>
      <c r="N47" s="14"/>
      <c r="O47" s="15"/>
      <c r="P47" s="14"/>
      <c r="Q47" s="15"/>
      <c r="R47" s="14"/>
      <c r="S47" s="15"/>
      <c r="T47" s="14"/>
      <c r="U47" s="15"/>
      <c r="V47" s="14"/>
      <c r="W47" s="15"/>
      <c r="X47" s="14"/>
      <c r="Y47" s="15"/>
      <c r="Z47" s="14"/>
      <c r="AA47" s="15"/>
      <c r="AB47" s="11"/>
      <c r="AC47" s="15"/>
      <c r="AD47" s="11"/>
      <c r="AE47" s="15"/>
      <c r="AF47" s="11"/>
      <c r="AG47" s="15"/>
    </row>
    <row r="48" spans="1:33" ht="18" customHeight="1" x14ac:dyDescent="0.2">
      <c r="B48" s="103"/>
      <c r="C48" s="61"/>
      <c r="D48" s="12"/>
      <c r="E48" s="107"/>
      <c r="F48" s="12"/>
      <c r="G48" s="11"/>
      <c r="H48" s="23" t="str">
        <f>IF(G48="","",SUMPRODUCT(IF(J48="",0,INDEX('Appendix 1 Rules'!$B$2:$B$16,MATCH(G48,'Appendix 1 Rules'!$A$2:$A$16))))+(IF(L48="",0,INDEX('Appendix 1 Rules'!$C$2:$C$16,MATCH(G48,'Appendix 1 Rules'!$A$2:$A$16))))+(IF(N48="",0,INDEX('Appendix 1 Rules'!$D$2:$D$16,MATCH(G48,'Appendix 1 Rules'!$A$2:$A$16))))+(IF(P48="",0,INDEX('Appendix 1 Rules'!$E$2:$E$16,MATCH(G48,'Appendix 1 Rules'!$A$2:$A$16))))+(IF(R48="",0,INDEX('Appendix 1 Rules'!$F$2:$F$16,MATCH(G48,'Appendix 1 Rules'!$A$2:$A$16))))+(IF(T48="",0,INDEX('Appendix 1 Rules'!$G$2:$G$16,MATCH(G48,'Appendix 1 Rules'!$A$2:$A$16))))+(IF(V48="",0,INDEX('Appendix 1 Rules'!$H$2:$H$16,MATCH(G48,'Appendix 1 Rules'!$A$2:$A$16))))+(IF(X48="",0,INDEX('Appendix 1 Rules'!$I$2:$I$16,MATCH(G48,'Appendix 1 Rules'!$A$2:$A$16))))+(IF(Z48="",0,INDEX('Appendix 1 Rules'!$J$2:$J$16,MATCH(G48,'Appendix 1 Rules'!$A$2:$A$16))))+(IF(AB48="",0,INDEX('Appendix 1 Rules'!$K$2:$K$16,MATCH(G48,'Appendix 1 Rules'!$A$2:$A$16))))+(IF(AD48="",0,INDEX('Appendix 1 Rules'!$L$2:$L$16,MATCH(G48,'Appendix 1 Rules'!$A$2:$A$16))))+(IF(AF48="",0,INDEX('Appendix 1 Rules'!$M$2:$M$16,MATCH(G48,'Appendix 1 Rules'!$A$2:$A$16))))+IF(G48="b1",VLOOKUP(G48,'Appendix 1 Rules'!$A$1:$N$16,14))+IF(G48="b2",VLOOKUP(G48,'Appendix 1 Rules'!$A$1:$N$16,14))+IF(G48="d",VLOOKUP(G48,'Appendix 1 Rules'!$A$1:$N$16,14))+IF(G48="f1",VLOOKUP(G48,'Appendix 1 Rules'!$A$1:$N$16,14))+IF(G48="f2",VLOOKUP(G48,'Appendix 1 Rules'!$A$1:$N$16,14))+IF(G48="g",VLOOKUP(G48,'Appendix 1 Rules'!$A$1:$N$16,14))+IF(G48="h",VLOOKUP(G48,'Appendix 1 Rules'!$A$1:$N$16,14))+IF(G48="i1",VLOOKUP(G48,'Appendix 1 Rules'!$A$1:$N$16,14))+IF(G48="i2",VLOOKUP(G48,'Appendix 1 Rules'!$A$1:$N$16,14))+IF(G48="j",VLOOKUP(G48,'Appendix 1 Rules'!$A$1:$N$16,14))+IF(G48="k",VLOOKUP(G48,'Appendix 1 Rules'!$A$1:$N$16,14)))</f>
        <v/>
      </c>
      <c r="I48" s="65" t="str">
        <f>IF(G48="","",IF(OR(G48="b1",G48="b2",G48="d",G48="f1",G48="f2",G48="h",G48="i1",G48="i2",G48="j",G48="k"),MIN(H48,VLOOKUP(G48,'Appx 1 (Res) Rules'!$A:$D,4,0)),MIN(H48,VLOOKUP(G48,'Appx 1 (Res) Rules'!$A:$D,4,0),SUMPRODUCT(IF(J48="",0,INDEX('Appendix 1 Rules'!$B$2:$B$16,MATCH(G48,'Appendix 1 Rules'!$A$2:$A$16))))+(IF(L48="",0,INDEX('Appendix 1 Rules'!$C$2:$C$16,MATCH(G48,'Appendix 1 Rules'!$A$2:$A$16))))+(IF(N48="",0,INDEX('Appendix 1 Rules'!$D$2:$D$16,MATCH(G48,'Appendix 1 Rules'!$A$2:$A$16))))+(IF(P48="",0,INDEX('Appendix 1 Rules'!$E$2:$E$16,MATCH(G48,'Appendix 1 Rules'!$A$2:$A$16))))+(IF(R48="",0,INDEX('Appendix 1 Rules'!$F$2:$F$16,MATCH(G48,'Appendix 1 Rules'!$A$2:$A$16))))+(IF(T48="",0,INDEX('Appendix 1 Rules'!$G$2:$G$16,MATCH(G48,'Appendix 1 Rules'!$A$2:$A$16))))+(IF(V48="",0,INDEX('Appendix 1 Rules'!$H$2:$H$16,MATCH(G48,'Appendix 1 Rules'!$A$2:$A$16))))+(IF(X48="",0,INDEX('Appendix 1 Rules'!$I$2:$I$16,MATCH(G48,'Appendix 1 Rules'!$A$2:$A$16))))+(IF(Z48="",0,INDEX('Appendix 1 Rules'!$J$2:$J$16,MATCH(G48,'Appendix 1 Rules'!$A$2:$A$16))))+(IF(AB48="",0,INDEX('Appendix 1 Rules'!$K$2:$K$16,MATCH(G48,'Appendix 1 Rules'!$A$2:$A$16))))+(IF(AD48="",0,INDEX('Appendix 1 Rules'!$L$2:$L$16,MATCH(G48,'Appendix 1 Rules'!$A$2:$A$16))))+(IF(AF48="",0,INDEX('Appendix 1 Rules'!$M$2:$M$16,MATCH(G48,'Appendix 1 Rules'!$A$2:$A$16))))+IF(G48="b1",VLOOKUP(G48,'Appendix 1 Rules'!$A$1:$N$16,14))+IF(G48="b2",VLOOKUP(G48,'Appendix 1 Rules'!$A$1:$N$16,14))+IF(G48="d",VLOOKUP(G48,'Appendix 1 Rules'!$A$1:$N$16,14))+IF(G48="f1",VLOOKUP(G48,'Appendix 1 Rules'!$A$1:$N$16,14))+IF(G48="f2",VLOOKUP(G48,'Appendix 1 Rules'!$A$1:$N$16,14))+IF(G48="g",VLOOKUP(G48,'Appendix 1 Rules'!$A$1:$N$16,14))+IF(G48="h",VLOOKUP(G48,'Appendix 1 Rules'!$A$1:$N$16,14))+IF(G48="i1",VLOOKUP(G48,'Appendix 1 Rules'!$A$1:$N$16,14))+IF(G48="i2",VLOOKUP(G48,'Appendix 1 Rules'!$A$1:$N$16,14))+IF(G48="j",VLOOKUP(G48,'Appendix 1 Rules'!$A$1:$N$16,14))+IF(G48="k",VLOOKUP(G48,'Appendix 1 Rules'!$A$1:$N$16,14)))))</f>
        <v/>
      </c>
      <c r="J48" s="13"/>
      <c r="K48" s="16"/>
      <c r="L48" s="13"/>
      <c r="M48" s="16"/>
      <c r="N48" s="13"/>
      <c r="O48" s="16"/>
      <c r="P48" s="13"/>
      <c r="Q48" s="16"/>
      <c r="R48" s="59"/>
      <c r="S48" s="16"/>
      <c r="T48" s="13"/>
      <c r="U48" s="16"/>
      <c r="V48" s="13"/>
      <c r="W48" s="16"/>
      <c r="X48" s="60"/>
      <c r="Y48" s="16"/>
      <c r="Z48" s="60"/>
      <c r="AA48" s="16"/>
      <c r="AB48" s="11"/>
      <c r="AC48" s="15"/>
      <c r="AD48" s="11"/>
      <c r="AE48" s="15"/>
      <c r="AF48" s="11"/>
      <c r="AG48" s="15"/>
    </row>
    <row r="49" spans="1:33" ht="18" customHeight="1" x14ac:dyDescent="0.2">
      <c r="B49" s="103"/>
      <c r="C49" s="61"/>
      <c r="D49" s="12"/>
      <c r="E49" s="107"/>
      <c r="F49" s="12"/>
      <c r="G49" s="11"/>
      <c r="H49" s="23" t="str">
        <f>IF(G49="","",SUMPRODUCT(IF(J49="",0,INDEX('Appendix 1 Rules'!$B$2:$B$16,MATCH(G49,'Appendix 1 Rules'!$A$2:$A$16))))+(IF(L49="",0,INDEX('Appendix 1 Rules'!$C$2:$C$16,MATCH(G49,'Appendix 1 Rules'!$A$2:$A$16))))+(IF(N49="",0,INDEX('Appendix 1 Rules'!$D$2:$D$16,MATCH(G49,'Appendix 1 Rules'!$A$2:$A$16))))+(IF(P49="",0,INDEX('Appendix 1 Rules'!$E$2:$E$16,MATCH(G49,'Appendix 1 Rules'!$A$2:$A$16))))+(IF(R49="",0,INDEX('Appendix 1 Rules'!$F$2:$F$16,MATCH(G49,'Appendix 1 Rules'!$A$2:$A$16))))+(IF(T49="",0,INDEX('Appendix 1 Rules'!$G$2:$G$16,MATCH(G49,'Appendix 1 Rules'!$A$2:$A$16))))+(IF(V49="",0,INDEX('Appendix 1 Rules'!$H$2:$H$16,MATCH(G49,'Appendix 1 Rules'!$A$2:$A$16))))+(IF(X49="",0,INDEX('Appendix 1 Rules'!$I$2:$I$16,MATCH(G49,'Appendix 1 Rules'!$A$2:$A$16))))+(IF(Z49="",0,INDEX('Appendix 1 Rules'!$J$2:$J$16,MATCH(G49,'Appendix 1 Rules'!$A$2:$A$16))))+(IF(AB49="",0,INDEX('Appendix 1 Rules'!$K$2:$K$16,MATCH(G49,'Appendix 1 Rules'!$A$2:$A$16))))+(IF(AD49="",0,INDEX('Appendix 1 Rules'!$L$2:$L$16,MATCH(G49,'Appendix 1 Rules'!$A$2:$A$16))))+(IF(AF49="",0,INDEX('Appendix 1 Rules'!$M$2:$M$16,MATCH(G49,'Appendix 1 Rules'!$A$2:$A$16))))+IF(G49="b1",VLOOKUP(G49,'Appendix 1 Rules'!$A$1:$N$16,14))+IF(G49="b2",VLOOKUP(G49,'Appendix 1 Rules'!$A$1:$N$16,14))+IF(G49="d",VLOOKUP(G49,'Appendix 1 Rules'!$A$1:$N$16,14))+IF(G49="f1",VLOOKUP(G49,'Appendix 1 Rules'!$A$1:$N$16,14))+IF(G49="f2",VLOOKUP(G49,'Appendix 1 Rules'!$A$1:$N$16,14))+IF(G49="g",VLOOKUP(G49,'Appendix 1 Rules'!$A$1:$N$16,14))+IF(G49="h",VLOOKUP(G49,'Appendix 1 Rules'!$A$1:$N$16,14))+IF(G49="i1",VLOOKUP(G49,'Appendix 1 Rules'!$A$1:$N$16,14))+IF(G49="i2",VLOOKUP(G49,'Appendix 1 Rules'!$A$1:$N$16,14))+IF(G49="j",VLOOKUP(G49,'Appendix 1 Rules'!$A$1:$N$16,14))+IF(G49="k",VLOOKUP(G49,'Appendix 1 Rules'!$A$1:$N$16,14)))</f>
        <v/>
      </c>
      <c r="I49" s="65" t="str">
        <f>IF(G49="","",IF(OR(G49="b1",G49="b2",G49="d",G49="f1",G49="f2",G49="h",G49="i1",G49="i2",G49="j",G49="k"),MIN(H49,VLOOKUP(G49,'Appx 1 (Res) Rules'!$A:$D,4,0)),MIN(H49,VLOOKUP(G49,'Appx 1 (Res) Rules'!$A:$D,4,0),SUMPRODUCT(IF(J49="",0,INDEX('Appendix 1 Rules'!$B$2:$B$16,MATCH(G49,'Appendix 1 Rules'!$A$2:$A$16))))+(IF(L49="",0,INDEX('Appendix 1 Rules'!$C$2:$C$16,MATCH(G49,'Appendix 1 Rules'!$A$2:$A$16))))+(IF(N49="",0,INDEX('Appendix 1 Rules'!$D$2:$D$16,MATCH(G49,'Appendix 1 Rules'!$A$2:$A$16))))+(IF(P49="",0,INDEX('Appendix 1 Rules'!$E$2:$E$16,MATCH(G49,'Appendix 1 Rules'!$A$2:$A$16))))+(IF(R49="",0,INDEX('Appendix 1 Rules'!$F$2:$F$16,MATCH(G49,'Appendix 1 Rules'!$A$2:$A$16))))+(IF(T49="",0,INDEX('Appendix 1 Rules'!$G$2:$G$16,MATCH(G49,'Appendix 1 Rules'!$A$2:$A$16))))+(IF(V49="",0,INDEX('Appendix 1 Rules'!$H$2:$H$16,MATCH(G49,'Appendix 1 Rules'!$A$2:$A$16))))+(IF(X49="",0,INDEX('Appendix 1 Rules'!$I$2:$I$16,MATCH(G49,'Appendix 1 Rules'!$A$2:$A$16))))+(IF(Z49="",0,INDEX('Appendix 1 Rules'!$J$2:$J$16,MATCH(G49,'Appendix 1 Rules'!$A$2:$A$16))))+(IF(AB49="",0,INDEX('Appendix 1 Rules'!$K$2:$K$16,MATCH(G49,'Appendix 1 Rules'!$A$2:$A$16))))+(IF(AD49="",0,INDEX('Appendix 1 Rules'!$L$2:$L$16,MATCH(G49,'Appendix 1 Rules'!$A$2:$A$16))))+(IF(AF49="",0,INDEX('Appendix 1 Rules'!$M$2:$M$16,MATCH(G49,'Appendix 1 Rules'!$A$2:$A$16))))+IF(G49="b1",VLOOKUP(G49,'Appendix 1 Rules'!$A$1:$N$16,14))+IF(G49="b2",VLOOKUP(G49,'Appendix 1 Rules'!$A$1:$N$16,14))+IF(G49="d",VLOOKUP(G49,'Appendix 1 Rules'!$A$1:$N$16,14))+IF(G49="f1",VLOOKUP(G49,'Appendix 1 Rules'!$A$1:$N$16,14))+IF(G49="f2",VLOOKUP(G49,'Appendix 1 Rules'!$A$1:$N$16,14))+IF(G49="g",VLOOKUP(G49,'Appendix 1 Rules'!$A$1:$N$16,14))+IF(G49="h",VLOOKUP(G49,'Appendix 1 Rules'!$A$1:$N$16,14))+IF(G49="i1",VLOOKUP(G49,'Appendix 1 Rules'!$A$1:$N$16,14))+IF(G49="i2",VLOOKUP(G49,'Appendix 1 Rules'!$A$1:$N$16,14))+IF(G49="j",VLOOKUP(G49,'Appendix 1 Rules'!$A$1:$N$16,14))+IF(G49="k",VLOOKUP(G49,'Appendix 1 Rules'!$A$1:$N$16,14)))))</f>
        <v/>
      </c>
      <c r="J49" s="14"/>
      <c r="K49" s="15"/>
      <c r="L49" s="14"/>
      <c r="M49" s="15"/>
      <c r="N49" s="14"/>
      <c r="O49" s="15"/>
      <c r="P49" s="14"/>
      <c r="Q49" s="15"/>
      <c r="R49" s="14"/>
      <c r="S49" s="15"/>
      <c r="T49" s="14"/>
      <c r="U49" s="15"/>
      <c r="V49" s="14"/>
      <c r="W49" s="15"/>
      <c r="X49" s="14"/>
      <c r="Y49" s="15"/>
      <c r="Z49" s="14"/>
      <c r="AA49" s="15"/>
      <c r="AB49" s="11"/>
      <c r="AC49" s="15"/>
      <c r="AD49" s="11"/>
      <c r="AE49" s="15"/>
      <c r="AF49" s="11"/>
      <c r="AG49" s="15"/>
    </row>
    <row r="50" spans="1:33" ht="18" customHeight="1" x14ac:dyDescent="0.2">
      <c r="B50" s="103"/>
      <c r="C50" s="61"/>
      <c r="D50" s="12"/>
      <c r="E50" s="107"/>
      <c r="F50" s="12"/>
      <c r="G50" s="11"/>
      <c r="H50" s="23" t="str">
        <f>IF(G50="","",SUMPRODUCT(IF(J50="",0,INDEX('Appendix 1 Rules'!$B$2:$B$16,MATCH(G50,'Appendix 1 Rules'!$A$2:$A$16))))+(IF(L50="",0,INDEX('Appendix 1 Rules'!$C$2:$C$16,MATCH(G50,'Appendix 1 Rules'!$A$2:$A$16))))+(IF(N50="",0,INDEX('Appendix 1 Rules'!$D$2:$D$16,MATCH(G50,'Appendix 1 Rules'!$A$2:$A$16))))+(IF(P50="",0,INDEX('Appendix 1 Rules'!$E$2:$E$16,MATCH(G50,'Appendix 1 Rules'!$A$2:$A$16))))+(IF(R50="",0,INDEX('Appendix 1 Rules'!$F$2:$F$16,MATCH(G50,'Appendix 1 Rules'!$A$2:$A$16))))+(IF(T50="",0,INDEX('Appendix 1 Rules'!$G$2:$G$16,MATCH(G50,'Appendix 1 Rules'!$A$2:$A$16))))+(IF(V50="",0,INDEX('Appendix 1 Rules'!$H$2:$H$16,MATCH(G50,'Appendix 1 Rules'!$A$2:$A$16))))+(IF(X50="",0,INDEX('Appendix 1 Rules'!$I$2:$I$16,MATCH(G50,'Appendix 1 Rules'!$A$2:$A$16))))+(IF(Z50="",0,INDEX('Appendix 1 Rules'!$J$2:$J$16,MATCH(G50,'Appendix 1 Rules'!$A$2:$A$16))))+(IF(AB50="",0,INDEX('Appendix 1 Rules'!$K$2:$K$16,MATCH(G50,'Appendix 1 Rules'!$A$2:$A$16))))+(IF(AD50="",0,INDEX('Appendix 1 Rules'!$L$2:$L$16,MATCH(G50,'Appendix 1 Rules'!$A$2:$A$16))))+(IF(AF50="",0,INDEX('Appendix 1 Rules'!$M$2:$M$16,MATCH(G50,'Appendix 1 Rules'!$A$2:$A$16))))+IF(G50="b1",VLOOKUP(G50,'Appendix 1 Rules'!$A$1:$N$16,14))+IF(G50="b2",VLOOKUP(G50,'Appendix 1 Rules'!$A$1:$N$16,14))+IF(G50="d",VLOOKUP(G50,'Appendix 1 Rules'!$A$1:$N$16,14))+IF(G50="f1",VLOOKUP(G50,'Appendix 1 Rules'!$A$1:$N$16,14))+IF(G50="f2",VLOOKUP(G50,'Appendix 1 Rules'!$A$1:$N$16,14))+IF(G50="g",VLOOKUP(G50,'Appendix 1 Rules'!$A$1:$N$16,14))+IF(G50="h",VLOOKUP(G50,'Appendix 1 Rules'!$A$1:$N$16,14))+IF(G50="i1",VLOOKUP(G50,'Appendix 1 Rules'!$A$1:$N$16,14))+IF(G50="i2",VLOOKUP(G50,'Appendix 1 Rules'!$A$1:$N$16,14))+IF(G50="j",VLOOKUP(G50,'Appendix 1 Rules'!$A$1:$N$16,14))+IF(G50="k",VLOOKUP(G50,'Appendix 1 Rules'!$A$1:$N$16,14)))</f>
        <v/>
      </c>
      <c r="I50" s="65" t="str">
        <f>IF(G50="","",IF(OR(G50="b1",G50="b2",G50="d",G50="f1",G50="f2",G50="h",G50="i1",G50="i2",G50="j",G50="k"),MIN(H50,VLOOKUP(G50,'Appx 1 (Res) Rules'!$A:$D,4,0)),MIN(H50,VLOOKUP(G50,'Appx 1 (Res) Rules'!$A:$D,4,0),SUMPRODUCT(IF(J50="",0,INDEX('Appendix 1 Rules'!$B$2:$B$16,MATCH(G50,'Appendix 1 Rules'!$A$2:$A$16))))+(IF(L50="",0,INDEX('Appendix 1 Rules'!$C$2:$C$16,MATCH(G50,'Appendix 1 Rules'!$A$2:$A$16))))+(IF(N50="",0,INDEX('Appendix 1 Rules'!$D$2:$D$16,MATCH(G50,'Appendix 1 Rules'!$A$2:$A$16))))+(IF(P50="",0,INDEX('Appendix 1 Rules'!$E$2:$E$16,MATCH(G50,'Appendix 1 Rules'!$A$2:$A$16))))+(IF(R50="",0,INDEX('Appendix 1 Rules'!$F$2:$F$16,MATCH(G50,'Appendix 1 Rules'!$A$2:$A$16))))+(IF(T50="",0,INDEX('Appendix 1 Rules'!$G$2:$G$16,MATCH(G50,'Appendix 1 Rules'!$A$2:$A$16))))+(IF(V50="",0,INDEX('Appendix 1 Rules'!$H$2:$H$16,MATCH(G50,'Appendix 1 Rules'!$A$2:$A$16))))+(IF(X50="",0,INDEX('Appendix 1 Rules'!$I$2:$I$16,MATCH(G50,'Appendix 1 Rules'!$A$2:$A$16))))+(IF(Z50="",0,INDEX('Appendix 1 Rules'!$J$2:$J$16,MATCH(G50,'Appendix 1 Rules'!$A$2:$A$16))))+(IF(AB50="",0,INDEX('Appendix 1 Rules'!$K$2:$K$16,MATCH(G50,'Appendix 1 Rules'!$A$2:$A$16))))+(IF(AD50="",0,INDEX('Appendix 1 Rules'!$L$2:$L$16,MATCH(G50,'Appendix 1 Rules'!$A$2:$A$16))))+(IF(AF50="",0,INDEX('Appendix 1 Rules'!$M$2:$M$16,MATCH(G50,'Appendix 1 Rules'!$A$2:$A$16))))+IF(G50="b1",VLOOKUP(G50,'Appendix 1 Rules'!$A$1:$N$16,14))+IF(G50="b2",VLOOKUP(G50,'Appendix 1 Rules'!$A$1:$N$16,14))+IF(G50="d",VLOOKUP(G50,'Appendix 1 Rules'!$A$1:$N$16,14))+IF(G50="f1",VLOOKUP(G50,'Appendix 1 Rules'!$A$1:$N$16,14))+IF(G50="f2",VLOOKUP(G50,'Appendix 1 Rules'!$A$1:$N$16,14))+IF(G50="g",VLOOKUP(G50,'Appendix 1 Rules'!$A$1:$N$16,14))+IF(G50="h",VLOOKUP(G50,'Appendix 1 Rules'!$A$1:$N$16,14))+IF(G50="i1",VLOOKUP(G50,'Appendix 1 Rules'!$A$1:$N$16,14))+IF(G50="i2",VLOOKUP(G50,'Appendix 1 Rules'!$A$1:$N$16,14))+IF(G50="j",VLOOKUP(G50,'Appendix 1 Rules'!$A$1:$N$16,14))+IF(G50="k",VLOOKUP(G50,'Appendix 1 Rules'!$A$1:$N$16,14)))))</f>
        <v/>
      </c>
      <c r="J50" s="13"/>
      <c r="K50" s="16"/>
      <c r="L50" s="13"/>
      <c r="M50" s="16"/>
      <c r="N50" s="13"/>
      <c r="O50" s="16"/>
      <c r="P50" s="13"/>
      <c r="Q50" s="16"/>
      <c r="R50" s="59"/>
      <c r="S50" s="16"/>
      <c r="T50" s="13"/>
      <c r="U50" s="16"/>
      <c r="V50" s="13"/>
      <c r="W50" s="16"/>
      <c r="X50" s="60"/>
      <c r="Y50" s="16"/>
      <c r="Z50" s="60"/>
      <c r="AA50" s="16"/>
      <c r="AB50" s="11"/>
      <c r="AC50" s="15"/>
      <c r="AD50" s="11"/>
      <c r="AE50" s="15"/>
      <c r="AF50" s="11"/>
      <c r="AG50" s="15"/>
    </row>
    <row r="51" spans="1:33" ht="18" customHeight="1" x14ac:dyDescent="0.2">
      <c r="B51" s="103"/>
      <c r="C51" s="61"/>
      <c r="D51" s="12"/>
      <c r="E51" s="107"/>
      <c r="F51" s="12"/>
      <c r="G51" s="11"/>
      <c r="H51" s="23" t="str">
        <f>IF(G51="","",SUMPRODUCT(IF(J51="",0,INDEX('Appendix 1 Rules'!$B$2:$B$16,MATCH(G51,'Appendix 1 Rules'!$A$2:$A$16))))+(IF(L51="",0,INDEX('Appendix 1 Rules'!$C$2:$C$16,MATCH(G51,'Appendix 1 Rules'!$A$2:$A$16))))+(IF(N51="",0,INDEX('Appendix 1 Rules'!$D$2:$D$16,MATCH(G51,'Appendix 1 Rules'!$A$2:$A$16))))+(IF(P51="",0,INDEX('Appendix 1 Rules'!$E$2:$E$16,MATCH(G51,'Appendix 1 Rules'!$A$2:$A$16))))+(IF(R51="",0,INDEX('Appendix 1 Rules'!$F$2:$F$16,MATCH(G51,'Appendix 1 Rules'!$A$2:$A$16))))+(IF(T51="",0,INDEX('Appendix 1 Rules'!$G$2:$G$16,MATCH(G51,'Appendix 1 Rules'!$A$2:$A$16))))+(IF(V51="",0,INDEX('Appendix 1 Rules'!$H$2:$H$16,MATCH(G51,'Appendix 1 Rules'!$A$2:$A$16))))+(IF(X51="",0,INDEX('Appendix 1 Rules'!$I$2:$I$16,MATCH(G51,'Appendix 1 Rules'!$A$2:$A$16))))+(IF(Z51="",0,INDEX('Appendix 1 Rules'!$J$2:$J$16,MATCH(G51,'Appendix 1 Rules'!$A$2:$A$16))))+(IF(AB51="",0,INDEX('Appendix 1 Rules'!$K$2:$K$16,MATCH(G51,'Appendix 1 Rules'!$A$2:$A$16))))+(IF(AD51="",0,INDEX('Appendix 1 Rules'!$L$2:$L$16,MATCH(G51,'Appendix 1 Rules'!$A$2:$A$16))))+(IF(AF51="",0,INDEX('Appendix 1 Rules'!$M$2:$M$16,MATCH(G51,'Appendix 1 Rules'!$A$2:$A$16))))+IF(G51="b1",VLOOKUP(G51,'Appendix 1 Rules'!$A$1:$N$16,14))+IF(G51="b2",VLOOKUP(G51,'Appendix 1 Rules'!$A$1:$N$16,14))+IF(G51="d",VLOOKUP(G51,'Appendix 1 Rules'!$A$1:$N$16,14))+IF(G51="f1",VLOOKUP(G51,'Appendix 1 Rules'!$A$1:$N$16,14))+IF(G51="f2",VLOOKUP(G51,'Appendix 1 Rules'!$A$1:$N$16,14))+IF(G51="g",VLOOKUP(G51,'Appendix 1 Rules'!$A$1:$N$16,14))+IF(G51="h",VLOOKUP(G51,'Appendix 1 Rules'!$A$1:$N$16,14))+IF(G51="i1",VLOOKUP(G51,'Appendix 1 Rules'!$A$1:$N$16,14))+IF(G51="i2",VLOOKUP(G51,'Appendix 1 Rules'!$A$1:$N$16,14))+IF(G51="j",VLOOKUP(G51,'Appendix 1 Rules'!$A$1:$N$16,14))+IF(G51="k",VLOOKUP(G51,'Appendix 1 Rules'!$A$1:$N$16,14)))</f>
        <v/>
      </c>
      <c r="I51" s="65" t="str">
        <f>IF(G51="","",IF(OR(G51="b1",G51="b2",G51="d",G51="f1",G51="f2",G51="h",G51="i1",G51="i2",G51="j",G51="k"),MIN(H51,VLOOKUP(G51,'Appx 1 (Res) Rules'!$A:$D,4,0)),MIN(H51,VLOOKUP(G51,'Appx 1 (Res) Rules'!$A:$D,4,0),SUMPRODUCT(IF(J51="",0,INDEX('Appendix 1 Rules'!$B$2:$B$16,MATCH(G51,'Appendix 1 Rules'!$A$2:$A$16))))+(IF(L51="",0,INDEX('Appendix 1 Rules'!$C$2:$C$16,MATCH(G51,'Appendix 1 Rules'!$A$2:$A$16))))+(IF(N51="",0,INDEX('Appendix 1 Rules'!$D$2:$D$16,MATCH(G51,'Appendix 1 Rules'!$A$2:$A$16))))+(IF(P51="",0,INDEX('Appendix 1 Rules'!$E$2:$E$16,MATCH(G51,'Appendix 1 Rules'!$A$2:$A$16))))+(IF(R51="",0,INDEX('Appendix 1 Rules'!$F$2:$F$16,MATCH(G51,'Appendix 1 Rules'!$A$2:$A$16))))+(IF(T51="",0,INDEX('Appendix 1 Rules'!$G$2:$G$16,MATCH(G51,'Appendix 1 Rules'!$A$2:$A$16))))+(IF(V51="",0,INDEX('Appendix 1 Rules'!$H$2:$H$16,MATCH(G51,'Appendix 1 Rules'!$A$2:$A$16))))+(IF(X51="",0,INDEX('Appendix 1 Rules'!$I$2:$I$16,MATCH(G51,'Appendix 1 Rules'!$A$2:$A$16))))+(IF(Z51="",0,INDEX('Appendix 1 Rules'!$J$2:$J$16,MATCH(G51,'Appendix 1 Rules'!$A$2:$A$16))))+(IF(AB51="",0,INDEX('Appendix 1 Rules'!$K$2:$K$16,MATCH(G51,'Appendix 1 Rules'!$A$2:$A$16))))+(IF(AD51="",0,INDEX('Appendix 1 Rules'!$L$2:$L$16,MATCH(G51,'Appendix 1 Rules'!$A$2:$A$16))))+(IF(AF51="",0,INDEX('Appendix 1 Rules'!$M$2:$M$16,MATCH(G51,'Appendix 1 Rules'!$A$2:$A$16))))+IF(G51="b1",VLOOKUP(G51,'Appendix 1 Rules'!$A$1:$N$16,14))+IF(G51="b2",VLOOKUP(G51,'Appendix 1 Rules'!$A$1:$N$16,14))+IF(G51="d",VLOOKUP(G51,'Appendix 1 Rules'!$A$1:$N$16,14))+IF(G51="f1",VLOOKUP(G51,'Appendix 1 Rules'!$A$1:$N$16,14))+IF(G51="f2",VLOOKUP(G51,'Appendix 1 Rules'!$A$1:$N$16,14))+IF(G51="g",VLOOKUP(G51,'Appendix 1 Rules'!$A$1:$N$16,14))+IF(G51="h",VLOOKUP(G51,'Appendix 1 Rules'!$A$1:$N$16,14))+IF(G51="i1",VLOOKUP(G51,'Appendix 1 Rules'!$A$1:$N$16,14))+IF(G51="i2",VLOOKUP(G51,'Appendix 1 Rules'!$A$1:$N$16,14))+IF(G51="j",VLOOKUP(G51,'Appendix 1 Rules'!$A$1:$N$16,14))+IF(G51="k",VLOOKUP(G51,'Appendix 1 Rules'!$A$1:$N$16,14)))))</f>
        <v/>
      </c>
      <c r="J51" s="14"/>
      <c r="K51" s="15"/>
      <c r="L51" s="14"/>
      <c r="M51" s="15"/>
      <c r="N51" s="14"/>
      <c r="O51" s="15"/>
      <c r="P51" s="14"/>
      <c r="Q51" s="15"/>
      <c r="R51" s="14"/>
      <c r="S51" s="15"/>
      <c r="T51" s="14"/>
      <c r="U51" s="15"/>
      <c r="V51" s="14"/>
      <c r="W51" s="15"/>
      <c r="X51" s="14"/>
      <c r="Y51" s="15"/>
      <c r="Z51" s="14"/>
      <c r="AA51" s="15"/>
      <c r="AB51" s="11"/>
      <c r="AC51" s="15"/>
      <c r="AD51" s="11"/>
      <c r="AE51" s="15"/>
      <c r="AF51" s="11"/>
      <c r="AG51" s="15"/>
    </row>
    <row r="52" spans="1:33" ht="18" customHeight="1" x14ac:dyDescent="0.2">
      <c r="B52" s="103"/>
      <c r="C52" s="61"/>
      <c r="D52" s="12"/>
      <c r="E52" s="107"/>
      <c r="F52" s="12"/>
      <c r="G52" s="11"/>
      <c r="H52" s="23" t="str">
        <f>IF(G52="","",SUMPRODUCT(IF(J52="",0,INDEX('Appendix 1 Rules'!$B$2:$B$16,MATCH(G52,'Appendix 1 Rules'!$A$2:$A$16))))+(IF(L52="",0,INDEX('Appendix 1 Rules'!$C$2:$C$16,MATCH(G52,'Appendix 1 Rules'!$A$2:$A$16))))+(IF(N52="",0,INDEX('Appendix 1 Rules'!$D$2:$D$16,MATCH(G52,'Appendix 1 Rules'!$A$2:$A$16))))+(IF(P52="",0,INDEX('Appendix 1 Rules'!$E$2:$E$16,MATCH(G52,'Appendix 1 Rules'!$A$2:$A$16))))+(IF(R52="",0,INDEX('Appendix 1 Rules'!$F$2:$F$16,MATCH(G52,'Appendix 1 Rules'!$A$2:$A$16))))+(IF(T52="",0,INDEX('Appendix 1 Rules'!$G$2:$G$16,MATCH(G52,'Appendix 1 Rules'!$A$2:$A$16))))+(IF(V52="",0,INDEX('Appendix 1 Rules'!$H$2:$H$16,MATCH(G52,'Appendix 1 Rules'!$A$2:$A$16))))+(IF(X52="",0,INDEX('Appendix 1 Rules'!$I$2:$I$16,MATCH(G52,'Appendix 1 Rules'!$A$2:$A$16))))+(IF(Z52="",0,INDEX('Appendix 1 Rules'!$J$2:$J$16,MATCH(G52,'Appendix 1 Rules'!$A$2:$A$16))))+(IF(AB52="",0,INDEX('Appendix 1 Rules'!$K$2:$K$16,MATCH(G52,'Appendix 1 Rules'!$A$2:$A$16))))+(IF(AD52="",0,INDEX('Appendix 1 Rules'!$L$2:$L$16,MATCH(G52,'Appendix 1 Rules'!$A$2:$A$16))))+(IF(AF52="",0,INDEX('Appendix 1 Rules'!$M$2:$M$16,MATCH(G52,'Appendix 1 Rules'!$A$2:$A$16))))+IF(G52="b1",VLOOKUP(G52,'Appendix 1 Rules'!$A$1:$N$16,14))+IF(G52="b2",VLOOKUP(G52,'Appendix 1 Rules'!$A$1:$N$16,14))+IF(G52="d",VLOOKUP(G52,'Appendix 1 Rules'!$A$1:$N$16,14))+IF(G52="f1",VLOOKUP(G52,'Appendix 1 Rules'!$A$1:$N$16,14))+IF(G52="f2",VLOOKUP(G52,'Appendix 1 Rules'!$A$1:$N$16,14))+IF(G52="g",VLOOKUP(G52,'Appendix 1 Rules'!$A$1:$N$16,14))+IF(G52="h",VLOOKUP(G52,'Appendix 1 Rules'!$A$1:$N$16,14))+IF(G52="i1",VLOOKUP(G52,'Appendix 1 Rules'!$A$1:$N$16,14))+IF(G52="i2",VLOOKUP(G52,'Appendix 1 Rules'!$A$1:$N$16,14))+IF(G52="j",VLOOKUP(G52,'Appendix 1 Rules'!$A$1:$N$16,14))+IF(G52="k",VLOOKUP(G52,'Appendix 1 Rules'!$A$1:$N$16,14)))</f>
        <v/>
      </c>
      <c r="I52" s="65" t="str">
        <f>IF(G52="","",IF(OR(G52="b1",G52="b2",G52="d",G52="f1",G52="f2",G52="h",G52="i1",G52="i2",G52="j",G52="k"),MIN(H52,VLOOKUP(G52,'Appx 1 (Res) Rules'!$A:$D,4,0)),MIN(H52,VLOOKUP(G52,'Appx 1 (Res) Rules'!$A:$D,4,0),SUMPRODUCT(IF(J52="",0,INDEX('Appendix 1 Rules'!$B$2:$B$16,MATCH(G52,'Appendix 1 Rules'!$A$2:$A$16))))+(IF(L52="",0,INDEX('Appendix 1 Rules'!$C$2:$C$16,MATCH(G52,'Appendix 1 Rules'!$A$2:$A$16))))+(IF(N52="",0,INDEX('Appendix 1 Rules'!$D$2:$D$16,MATCH(G52,'Appendix 1 Rules'!$A$2:$A$16))))+(IF(P52="",0,INDEX('Appendix 1 Rules'!$E$2:$E$16,MATCH(G52,'Appendix 1 Rules'!$A$2:$A$16))))+(IF(R52="",0,INDEX('Appendix 1 Rules'!$F$2:$F$16,MATCH(G52,'Appendix 1 Rules'!$A$2:$A$16))))+(IF(T52="",0,INDEX('Appendix 1 Rules'!$G$2:$G$16,MATCH(G52,'Appendix 1 Rules'!$A$2:$A$16))))+(IF(V52="",0,INDEX('Appendix 1 Rules'!$H$2:$H$16,MATCH(G52,'Appendix 1 Rules'!$A$2:$A$16))))+(IF(X52="",0,INDEX('Appendix 1 Rules'!$I$2:$I$16,MATCH(G52,'Appendix 1 Rules'!$A$2:$A$16))))+(IF(Z52="",0,INDEX('Appendix 1 Rules'!$J$2:$J$16,MATCH(G52,'Appendix 1 Rules'!$A$2:$A$16))))+(IF(AB52="",0,INDEX('Appendix 1 Rules'!$K$2:$K$16,MATCH(G52,'Appendix 1 Rules'!$A$2:$A$16))))+(IF(AD52="",0,INDEX('Appendix 1 Rules'!$L$2:$L$16,MATCH(G52,'Appendix 1 Rules'!$A$2:$A$16))))+(IF(AF52="",0,INDEX('Appendix 1 Rules'!$M$2:$M$16,MATCH(G52,'Appendix 1 Rules'!$A$2:$A$16))))+IF(G52="b1",VLOOKUP(G52,'Appendix 1 Rules'!$A$1:$N$16,14))+IF(G52="b2",VLOOKUP(G52,'Appendix 1 Rules'!$A$1:$N$16,14))+IF(G52="d",VLOOKUP(G52,'Appendix 1 Rules'!$A$1:$N$16,14))+IF(G52="f1",VLOOKUP(G52,'Appendix 1 Rules'!$A$1:$N$16,14))+IF(G52="f2",VLOOKUP(G52,'Appendix 1 Rules'!$A$1:$N$16,14))+IF(G52="g",VLOOKUP(G52,'Appendix 1 Rules'!$A$1:$N$16,14))+IF(G52="h",VLOOKUP(G52,'Appendix 1 Rules'!$A$1:$N$16,14))+IF(G52="i1",VLOOKUP(G52,'Appendix 1 Rules'!$A$1:$N$16,14))+IF(G52="i2",VLOOKUP(G52,'Appendix 1 Rules'!$A$1:$N$16,14))+IF(G52="j",VLOOKUP(G52,'Appendix 1 Rules'!$A$1:$N$16,14))+IF(G52="k",VLOOKUP(G52,'Appendix 1 Rules'!$A$1:$N$16,14)))))</f>
        <v/>
      </c>
      <c r="J52" s="13"/>
      <c r="K52" s="16"/>
      <c r="L52" s="13"/>
      <c r="M52" s="16"/>
      <c r="N52" s="13"/>
      <c r="O52" s="16"/>
      <c r="P52" s="13"/>
      <c r="Q52" s="16"/>
      <c r="R52" s="59"/>
      <c r="S52" s="16"/>
      <c r="T52" s="13"/>
      <c r="U52" s="16"/>
      <c r="V52" s="13"/>
      <c r="W52" s="16"/>
      <c r="X52" s="60"/>
      <c r="Y52" s="16"/>
      <c r="Z52" s="60"/>
      <c r="AA52" s="16"/>
      <c r="AB52" s="11"/>
      <c r="AC52" s="15"/>
      <c r="AD52" s="11"/>
      <c r="AE52" s="15"/>
      <c r="AF52" s="11"/>
      <c r="AG52" s="15"/>
    </row>
    <row r="53" spans="1:33" ht="18" customHeight="1" x14ac:dyDescent="0.2">
      <c r="B53" s="103"/>
      <c r="C53" s="61"/>
      <c r="D53" s="12"/>
      <c r="E53" s="107"/>
      <c r="F53" s="12"/>
      <c r="G53" s="11"/>
      <c r="H53" s="23" t="str">
        <f>IF(G53="","",SUMPRODUCT(IF(J53="",0,INDEX('Appendix 1 Rules'!$B$2:$B$16,MATCH(G53,'Appendix 1 Rules'!$A$2:$A$16))))+(IF(L53="",0,INDEX('Appendix 1 Rules'!$C$2:$C$16,MATCH(G53,'Appendix 1 Rules'!$A$2:$A$16))))+(IF(N53="",0,INDEX('Appendix 1 Rules'!$D$2:$D$16,MATCH(G53,'Appendix 1 Rules'!$A$2:$A$16))))+(IF(P53="",0,INDEX('Appendix 1 Rules'!$E$2:$E$16,MATCH(G53,'Appendix 1 Rules'!$A$2:$A$16))))+(IF(R53="",0,INDEX('Appendix 1 Rules'!$F$2:$F$16,MATCH(G53,'Appendix 1 Rules'!$A$2:$A$16))))+(IF(T53="",0,INDEX('Appendix 1 Rules'!$G$2:$G$16,MATCH(G53,'Appendix 1 Rules'!$A$2:$A$16))))+(IF(V53="",0,INDEX('Appendix 1 Rules'!$H$2:$H$16,MATCH(G53,'Appendix 1 Rules'!$A$2:$A$16))))+(IF(X53="",0,INDEX('Appendix 1 Rules'!$I$2:$I$16,MATCH(G53,'Appendix 1 Rules'!$A$2:$A$16))))+(IF(Z53="",0,INDEX('Appendix 1 Rules'!$J$2:$J$16,MATCH(G53,'Appendix 1 Rules'!$A$2:$A$16))))+(IF(AB53="",0,INDEX('Appendix 1 Rules'!$K$2:$K$16,MATCH(G53,'Appendix 1 Rules'!$A$2:$A$16))))+(IF(AD53="",0,INDEX('Appendix 1 Rules'!$L$2:$L$16,MATCH(G53,'Appendix 1 Rules'!$A$2:$A$16))))+(IF(AF53="",0,INDEX('Appendix 1 Rules'!$M$2:$M$16,MATCH(G53,'Appendix 1 Rules'!$A$2:$A$16))))+IF(G53="b1",VLOOKUP(G53,'Appendix 1 Rules'!$A$1:$N$16,14))+IF(G53="b2",VLOOKUP(G53,'Appendix 1 Rules'!$A$1:$N$16,14))+IF(G53="d",VLOOKUP(G53,'Appendix 1 Rules'!$A$1:$N$16,14))+IF(G53="f1",VLOOKUP(G53,'Appendix 1 Rules'!$A$1:$N$16,14))+IF(G53="f2",VLOOKUP(G53,'Appendix 1 Rules'!$A$1:$N$16,14))+IF(G53="g",VLOOKUP(G53,'Appendix 1 Rules'!$A$1:$N$16,14))+IF(G53="h",VLOOKUP(G53,'Appendix 1 Rules'!$A$1:$N$16,14))+IF(G53="i1",VLOOKUP(G53,'Appendix 1 Rules'!$A$1:$N$16,14))+IF(G53="i2",VLOOKUP(G53,'Appendix 1 Rules'!$A$1:$N$16,14))+IF(G53="j",VLOOKUP(G53,'Appendix 1 Rules'!$A$1:$N$16,14))+IF(G53="k",VLOOKUP(G53,'Appendix 1 Rules'!$A$1:$N$16,14)))</f>
        <v/>
      </c>
      <c r="I53" s="65" t="str">
        <f>IF(G53="","",IF(OR(G53="b1",G53="b2",G53="d",G53="f1",G53="f2",G53="h",G53="i1",G53="i2",G53="j",G53="k"),MIN(H53,VLOOKUP(G53,'Appx 1 (Res) Rules'!$A:$D,4,0)),MIN(H53,VLOOKUP(G53,'Appx 1 (Res) Rules'!$A:$D,4,0),SUMPRODUCT(IF(J53="",0,INDEX('Appendix 1 Rules'!$B$2:$B$16,MATCH(G53,'Appendix 1 Rules'!$A$2:$A$16))))+(IF(L53="",0,INDEX('Appendix 1 Rules'!$C$2:$C$16,MATCH(G53,'Appendix 1 Rules'!$A$2:$A$16))))+(IF(N53="",0,INDEX('Appendix 1 Rules'!$D$2:$D$16,MATCH(G53,'Appendix 1 Rules'!$A$2:$A$16))))+(IF(P53="",0,INDEX('Appendix 1 Rules'!$E$2:$E$16,MATCH(G53,'Appendix 1 Rules'!$A$2:$A$16))))+(IF(R53="",0,INDEX('Appendix 1 Rules'!$F$2:$F$16,MATCH(G53,'Appendix 1 Rules'!$A$2:$A$16))))+(IF(T53="",0,INDEX('Appendix 1 Rules'!$G$2:$G$16,MATCH(G53,'Appendix 1 Rules'!$A$2:$A$16))))+(IF(V53="",0,INDEX('Appendix 1 Rules'!$H$2:$H$16,MATCH(G53,'Appendix 1 Rules'!$A$2:$A$16))))+(IF(X53="",0,INDEX('Appendix 1 Rules'!$I$2:$I$16,MATCH(G53,'Appendix 1 Rules'!$A$2:$A$16))))+(IF(Z53="",0,INDEX('Appendix 1 Rules'!$J$2:$J$16,MATCH(G53,'Appendix 1 Rules'!$A$2:$A$16))))+(IF(AB53="",0,INDEX('Appendix 1 Rules'!$K$2:$K$16,MATCH(G53,'Appendix 1 Rules'!$A$2:$A$16))))+(IF(AD53="",0,INDEX('Appendix 1 Rules'!$L$2:$L$16,MATCH(G53,'Appendix 1 Rules'!$A$2:$A$16))))+(IF(AF53="",0,INDEX('Appendix 1 Rules'!$M$2:$M$16,MATCH(G53,'Appendix 1 Rules'!$A$2:$A$16))))+IF(G53="b1",VLOOKUP(G53,'Appendix 1 Rules'!$A$1:$N$16,14))+IF(G53="b2",VLOOKUP(G53,'Appendix 1 Rules'!$A$1:$N$16,14))+IF(G53="d",VLOOKUP(G53,'Appendix 1 Rules'!$A$1:$N$16,14))+IF(G53="f1",VLOOKUP(G53,'Appendix 1 Rules'!$A$1:$N$16,14))+IF(G53="f2",VLOOKUP(G53,'Appendix 1 Rules'!$A$1:$N$16,14))+IF(G53="g",VLOOKUP(G53,'Appendix 1 Rules'!$A$1:$N$16,14))+IF(G53="h",VLOOKUP(G53,'Appendix 1 Rules'!$A$1:$N$16,14))+IF(G53="i1",VLOOKUP(G53,'Appendix 1 Rules'!$A$1:$N$16,14))+IF(G53="i2",VLOOKUP(G53,'Appendix 1 Rules'!$A$1:$N$16,14))+IF(G53="j",VLOOKUP(G53,'Appendix 1 Rules'!$A$1:$N$16,14))+IF(G53="k",VLOOKUP(G53,'Appendix 1 Rules'!$A$1:$N$16,14)))))</f>
        <v/>
      </c>
      <c r="J53" s="14"/>
      <c r="K53" s="15"/>
      <c r="L53" s="14"/>
      <c r="M53" s="15"/>
      <c r="N53" s="14"/>
      <c r="O53" s="15"/>
      <c r="P53" s="14"/>
      <c r="Q53" s="15"/>
      <c r="R53" s="14"/>
      <c r="S53" s="15"/>
      <c r="T53" s="14"/>
      <c r="U53" s="15"/>
      <c r="V53" s="14"/>
      <c r="W53" s="15"/>
      <c r="X53" s="14"/>
      <c r="Y53" s="15"/>
      <c r="Z53" s="14"/>
      <c r="AA53" s="15"/>
      <c r="AB53" s="11"/>
      <c r="AC53" s="15"/>
      <c r="AD53" s="11"/>
      <c r="AE53" s="15"/>
      <c r="AF53" s="11"/>
      <c r="AG53" s="15"/>
    </row>
    <row r="54" spans="1:33" ht="18" customHeight="1" x14ac:dyDescent="0.2">
      <c r="B54" s="103"/>
      <c r="C54" s="61"/>
      <c r="D54" s="12"/>
      <c r="E54" s="107"/>
      <c r="F54" s="12"/>
      <c r="G54" s="11"/>
      <c r="H54" s="23" t="str">
        <f>IF(G54="","",SUMPRODUCT(IF(J54="",0,INDEX('Appendix 1 Rules'!$B$2:$B$16,MATCH(G54,'Appendix 1 Rules'!$A$2:$A$16))))+(IF(L54="",0,INDEX('Appendix 1 Rules'!$C$2:$C$16,MATCH(G54,'Appendix 1 Rules'!$A$2:$A$16))))+(IF(N54="",0,INDEX('Appendix 1 Rules'!$D$2:$D$16,MATCH(G54,'Appendix 1 Rules'!$A$2:$A$16))))+(IF(P54="",0,INDEX('Appendix 1 Rules'!$E$2:$E$16,MATCH(G54,'Appendix 1 Rules'!$A$2:$A$16))))+(IF(R54="",0,INDEX('Appendix 1 Rules'!$F$2:$F$16,MATCH(G54,'Appendix 1 Rules'!$A$2:$A$16))))+(IF(T54="",0,INDEX('Appendix 1 Rules'!$G$2:$G$16,MATCH(G54,'Appendix 1 Rules'!$A$2:$A$16))))+(IF(V54="",0,INDEX('Appendix 1 Rules'!$H$2:$H$16,MATCH(G54,'Appendix 1 Rules'!$A$2:$A$16))))+(IF(X54="",0,INDEX('Appendix 1 Rules'!$I$2:$I$16,MATCH(G54,'Appendix 1 Rules'!$A$2:$A$16))))+(IF(Z54="",0,INDEX('Appendix 1 Rules'!$J$2:$J$16,MATCH(G54,'Appendix 1 Rules'!$A$2:$A$16))))+(IF(AB54="",0,INDEX('Appendix 1 Rules'!$K$2:$K$16,MATCH(G54,'Appendix 1 Rules'!$A$2:$A$16))))+(IF(AD54="",0,INDEX('Appendix 1 Rules'!$L$2:$L$16,MATCH(G54,'Appendix 1 Rules'!$A$2:$A$16))))+(IF(AF54="",0,INDEX('Appendix 1 Rules'!$M$2:$M$16,MATCH(G54,'Appendix 1 Rules'!$A$2:$A$16))))+IF(G54="b1",VLOOKUP(G54,'Appendix 1 Rules'!$A$1:$N$16,14))+IF(G54="b2",VLOOKUP(G54,'Appendix 1 Rules'!$A$1:$N$16,14))+IF(G54="d",VLOOKUP(G54,'Appendix 1 Rules'!$A$1:$N$16,14))+IF(G54="f1",VLOOKUP(G54,'Appendix 1 Rules'!$A$1:$N$16,14))+IF(G54="f2",VLOOKUP(G54,'Appendix 1 Rules'!$A$1:$N$16,14))+IF(G54="g",VLOOKUP(G54,'Appendix 1 Rules'!$A$1:$N$16,14))+IF(G54="h",VLOOKUP(G54,'Appendix 1 Rules'!$A$1:$N$16,14))+IF(G54="i1",VLOOKUP(G54,'Appendix 1 Rules'!$A$1:$N$16,14))+IF(G54="i2",VLOOKUP(G54,'Appendix 1 Rules'!$A$1:$N$16,14))+IF(G54="j",VLOOKUP(G54,'Appendix 1 Rules'!$A$1:$N$16,14))+IF(G54="k",VLOOKUP(G54,'Appendix 1 Rules'!$A$1:$N$16,14)))</f>
        <v/>
      </c>
      <c r="I54" s="65" t="str">
        <f>IF(G54="","",IF(OR(G54="b1",G54="b2",G54="d",G54="f1",G54="f2",G54="h",G54="i1",G54="i2",G54="j",G54="k"),MIN(H54,VLOOKUP(G54,'Appx 1 (Res) Rules'!$A:$D,4,0)),MIN(H54,VLOOKUP(G54,'Appx 1 (Res) Rules'!$A:$D,4,0),SUMPRODUCT(IF(J54="",0,INDEX('Appendix 1 Rules'!$B$2:$B$16,MATCH(G54,'Appendix 1 Rules'!$A$2:$A$16))))+(IF(L54="",0,INDEX('Appendix 1 Rules'!$C$2:$C$16,MATCH(G54,'Appendix 1 Rules'!$A$2:$A$16))))+(IF(N54="",0,INDEX('Appendix 1 Rules'!$D$2:$D$16,MATCH(G54,'Appendix 1 Rules'!$A$2:$A$16))))+(IF(P54="",0,INDEX('Appendix 1 Rules'!$E$2:$E$16,MATCH(G54,'Appendix 1 Rules'!$A$2:$A$16))))+(IF(R54="",0,INDEX('Appendix 1 Rules'!$F$2:$F$16,MATCH(G54,'Appendix 1 Rules'!$A$2:$A$16))))+(IF(T54="",0,INDEX('Appendix 1 Rules'!$G$2:$G$16,MATCH(G54,'Appendix 1 Rules'!$A$2:$A$16))))+(IF(V54="",0,INDEX('Appendix 1 Rules'!$H$2:$H$16,MATCH(G54,'Appendix 1 Rules'!$A$2:$A$16))))+(IF(X54="",0,INDEX('Appendix 1 Rules'!$I$2:$I$16,MATCH(G54,'Appendix 1 Rules'!$A$2:$A$16))))+(IF(Z54="",0,INDEX('Appendix 1 Rules'!$J$2:$J$16,MATCH(G54,'Appendix 1 Rules'!$A$2:$A$16))))+(IF(AB54="",0,INDEX('Appendix 1 Rules'!$K$2:$K$16,MATCH(G54,'Appendix 1 Rules'!$A$2:$A$16))))+(IF(AD54="",0,INDEX('Appendix 1 Rules'!$L$2:$L$16,MATCH(G54,'Appendix 1 Rules'!$A$2:$A$16))))+(IF(AF54="",0,INDEX('Appendix 1 Rules'!$M$2:$M$16,MATCH(G54,'Appendix 1 Rules'!$A$2:$A$16))))+IF(G54="b1",VLOOKUP(G54,'Appendix 1 Rules'!$A$1:$N$16,14))+IF(G54="b2",VLOOKUP(G54,'Appendix 1 Rules'!$A$1:$N$16,14))+IF(G54="d",VLOOKUP(G54,'Appendix 1 Rules'!$A$1:$N$16,14))+IF(G54="f1",VLOOKUP(G54,'Appendix 1 Rules'!$A$1:$N$16,14))+IF(G54="f2",VLOOKUP(G54,'Appendix 1 Rules'!$A$1:$N$16,14))+IF(G54="g",VLOOKUP(G54,'Appendix 1 Rules'!$A$1:$N$16,14))+IF(G54="h",VLOOKUP(G54,'Appendix 1 Rules'!$A$1:$N$16,14))+IF(G54="i1",VLOOKUP(G54,'Appendix 1 Rules'!$A$1:$N$16,14))+IF(G54="i2",VLOOKUP(G54,'Appendix 1 Rules'!$A$1:$N$16,14))+IF(G54="j",VLOOKUP(G54,'Appendix 1 Rules'!$A$1:$N$16,14))+IF(G54="k",VLOOKUP(G54,'Appendix 1 Rules'!$A$1:$N$16,14)))))</f>
        <v/>
      </c>
      <c r="J54" s="13"/>
      <c r="K54" s="16"/>
      <c r="L54" s="13"/>
      <c r="M54" s="16"/>
      <c r="N54" s="13"/>
      <c r="O54" s="16"/>
      <c r="P54" s="13"/>
      <c r="Q54" s="16"/>
      <c r="R54" s="59"/>
      <c r="S54" s="16"/>
      <c r="T54" s="13"/>
      <c r="U54" s="16"/>
      <c r="V54" s="13"/>
      <c r="W54" s="16"/>
      <c r="X54" s="60"/>
      <c r="Y54" s="16"/>
      <c r="Z54" s="60"/>
      <c r="AA54" s="16"/>
      <c r="AB54" s="11"/>
      <c r="AC54" s="15"/>
      <c r="AD54" s="11"/>
      <c r="AE54" s="15"/>
      <c r="AF54" s="11"/>
      <c r="AG54" s="15"/>
    </row>
    <row r="55" spans="1:33" ht="18" customHeight="1" x14ac:dyDescent="0.2">
      <c r="A55" s="57"/>
      <c r="B55" s="103"/>
      <c r="C55" s="61"/>
      <c r="D55" s="12"/>
      <c r="E55" s="107"/>
      <c r="F55" s="12"/>
      <c r="G55" s="11"/>
      <c r="H55" s="23" t="str">
        <f>IF(G55="","",SUMPRODUCT(IF(J55="",0,INDEX('Appendix 1 Rules'!$B$2:$B$16,MATCH(G55,'Appendix 1 Rules'!$A$2:$A$16))))+(IF(L55="",0,INDEX('Appendix 1 Rules'!$C$2:$C$16,MATCH(G55,'Appendix 1 Rules'!$A$2:$A$16))))+(IF(N55="",0,INDEX('Appendix 1 Rules'!$D$2:$D$16,MATCH(G55,'Appendix 1 Rules'!$A$2:$A$16))))+(IF(P55="",0,INDEX('Appendix 1 Rules'!$E$2:$E$16,MATCH(G55,'Appendix 1 Rules'!$A$2:$A$16))))+(IF(R55="",0,INDEX('Appendix 1 Rules'!$F$2:$F$16,MATCH(G55,'Appendix 1 Rules'!$A$2:$A$16))))+(IF(T55="",0,INDEX('Appendix 1 Rules'!$G$2:$G$16,MATCH(G55,'Appendix 1 Rules'!$A$2:$A$16))))+(IF(V55="",0,INDEX('Appendix 1 Rules'!$H$2:$H$16,MATCH(G55,'Appendix 1 Rules'!$A$2:$A$16))))+(IF(X55="",0,INDEX('Appendix 1 Rules'!$I$2:$I$16,MATCH(G55,'Appendix 1 Rules'!$A$2:$A$16))))+(IF(Z55="",0,INDEX('Appendix 1 Rules'!$J$2:$J$16,MATCH(G55,'Appendix 1 Rules'!$A$2:$A$16))))+(IF(AB55="",0,INDEX('Appendix 1 Rules'!$K$2:$K$16,MATCH(G55,'Appendix 1 Rules'!$A$2:$A$16))))+(IF(AD55="",0,INDEX('Appendix 1 Rules'!$L$2:$L$16,MATCH(G55,'Appendix 1 Rules'!$A$2:$A$16))))+(IF(AF55="",0,INDEX('Appendix 1 Rules'!$M$2:$M$16,MATCH(G55,'Appendix 1 Rules'!$A$2:$A$16))))+IF(G55="b1",VLOOKUP(G55,'Appendix 1 Rules'!$A$1:$N$16,14))+IF(G55="b2",VLOOKUP(G55,'Appendix 1 Rules'!$A$1:$N$16,14))+IF(G55="d",VLOOKUP(G55,'Appendix 1 Rules'!$A$1:$N$16,14))+IF(G55="f1",VLOOKUP(G55,'Appendix 1 Rules'!$A$1:$N$16,14))+IF(G55="f2",VLOOKUP(G55,'Appendix 1 Rules'!$A$1:$N$16,14))+IF(G55="g",VLOOKUP(G55,'Appendix 1 Rules'!$A$1:$N$16,14))+IF(G55="h",VLOOKUP(G55,'Appendix 1 Rules'!$A$1:$N$16,14))+IF(G55="i1",VLOOKUP(G55,'Appendix 1 Rules'!$A$1:$N$16,14))+IF(G55="i2",VLOOKUP(G55,'Appendix 1 Rules'!$A$1:$N$16,14))+IF(G55="j",VLOOKUP(G55,'Appendix 1 Rules'!$A$1:$N$16,14))+IF(G55="k",VLOOKUP(G55,'Appendix 1 Rules'!$A$1:$N$16,14)))</f>
        <v/>
      </c>
      <c r="I55" s="65" t="str">
        <f>IF(G55="","",IF(OR(G55="b1",G55="b2",G55="d",G55="f1",G55="f2",G55="h",G55="i1",G55="i2",G55="j",G55="k"),MIN(H55,VLOOKUP(G55,'Appx 1 (Res) Rules'!$A:$D,4,0)),MIN(H55,VLOOKUP(G55,'Appx 1 (Res) Rules'!$A:$D,4,0),SUMPRODUCT(IF(J55="",0,INDEX('Appendix 1 Rules'!$B$2:$B$16,MATCH(G55,'Appendix 1 Rules'!$A$2:$A$16))))+(IF(L55="",0,INDEX('Appendix 1 Rules'!$C$2:$C$16,MATCH(G55,'Appendix 1 Rules'!$A$2:$A$16))))+(IF(N55="",0,INDEX('Appendix 1 Rules'!$D$2:$D$16,MATCH(G55,'Appendix 1 Rules'!$A$2:$A$16))))+(IF(P55="",0,INDEX('Appendix 1 Rules'!$E$2:$E$16,MATCH(G55,'Appendix 1 Rules'!$A$2:$A$16))))+(IF(R55="",0,INDEX('Appendix 1 Rules'!$F$2:$F$16,MATCH(G55,'Appendix 1 Rules'!$A$2:$A$16))))+(IF(T55="",0,INDEX('Appendix 1 Rules'!$G$2:$G$16,MATCH(G55,'Appendix 1 Rules'!$A$2:$A$16))))+(IF(V55="",0,INDEX('Appendix 1 Rules'!$H$2:$H$16,MATCH(G55,'Appendix 1 Rules'!$A$2:$A$16))))+(IF(X55="",0,INDEX('Appendix 1 Rules'!$I$2:$I$16,MATCH(G55,'Appendix 1 Rules'!$A$2:$A$16))))+(IF(Z55="",0,INDEX('Appendix 1 Rules'!$J$2:$J$16,MATCH(G55,'Appendix 1 Rules'!$A$2:$A$16))))+(IF(AB55="",0,INDEX('Appendix 1 Rules'!$K$2:$K$16,MATCH(G55,'Appendix 1 Rules'!$A$2:$A$16))))+(IF(AD55="",0,INDEX('Appendix 1 Rules'!$L$2:$L$16,MATCH(G55,'Appendix 1 Rules'!$A$2:$A$16))))+(IF(AF55="",0,INDEX('Appendix 1 Rules'!$M$2:$M$16,MATCH(G55,'Appendix 1 Rules'!$A$2:$A$16))))+IF(G55="b1",VLOOKUP(G55,'Appendix 1 Rules'!$A$1:$N$16,14))+IF(G55="b2",VLOOKUP(G55,'Appendix 1 Rules'!$A$1:$N$16,14))+IF(G55="d",VLOOKUP(G55,'Appendix 1 Rules'!$A$1:$N$16,14))+IF(G55="f1",VLOOKUP(G55,'Appendix 1 Rules'!$A$1:$N$16,14))+IF(G55="f2",VLOOKUP(G55,'Appendix 1 Rules'!$A$1:$N$16,14))+IF(G55="g",VLOOKUP(G55,'Appendix 1 Rules'!$A$1:$N$16,14))+IF(G55="h",VLOOKUP(G55,'Appendix 1 Rules'!$A$1:$N$16,14))+IF(G55="i1",VLOOKUP(G55,'Appendix 1 Rules'!$A$1:$N$16,14))+IF(G55="i2",VLOOKUP(G55,'Appendix 1 Rules'!$A$1:$N$16,14))+IF(G55="j",VLOOKUP(G55,'Appendix 1 Rules'!$A$1:$N$16,14))+IF(G55="k",VLOOKUP(G55,'Appendix 1 Rules'!$A$1:$N$16,14)))))</f>
        <v/>
      </c>
      <c r="J55" s="14"/>
      <c r="K55" s="15"/>
      <c r="L55" s="14"/>
      <c r="M55" s="15"/>
      <c r="N55" s="14"/>
      <c r="O55" s="15"/>
      <c r="P55" s="14"/>
      <c r="Q55" s="15"/>
      <c r="R55" s="14"/>
      <c r="S55" s="15"/>
      <c r="T55" s="14"/>
      <c r="U55" s="15"/>
      <c r="V55" s="14"/>
      <c r="W55" s="15"/>
      <c r="X55" s="14"/>
      <c r="Y55" s="15"/>
      <c r="Z55" s="14"/>
      <c r="AA55" s="15"/>
      <c r="AB55" s="11"/>
      <c r="AC55" s="15"/>
      <c r="AD55" s="11"/>
      <c r="AE55" s="15"/>
      <c r="AF55" s="11"/>
      <c r="AG55" s="15"/>
    </row>
    <row r="56" spans="1:33" ht="18" customHeight="1" x14ac:dyDescent="0.2">
      <c r="B56" s="103"/>
      <c r="C56" s="61"/>
      <c r="D56" s="12"/>
      <c r="E56" s="107"/>
      <c r="F56" s="12"/>
      <c r="G56" s="11"/>
      <c r="H56" s="23" t="str">
        <f>IF(G56="","",SUMPRODUCT(IF(J56="",0,INDEX('Appendix 1 Rules'!$B$2:$B$16,MATCH(G56,'Appendix 1 Rules'!$A$2:$A$16))))+(IF(L56="",0,INDEX('Appendix 1 Rules'!$C$2:$C$16,MATCH(G56,'Appendix 1 Rules'!$A$2:$A$16))))+(IF(N56="",0,INDEX('Appendix 1 Rules'!$D$2:$D$16,MATCH(G56,'Appendix 1 Rules'!$A$2:$A$16))))+(IF(P56="",0,INDEX('Appendix 1 Rules'!$E$2:$E$16,MATCH(G56,'Appendix 1 Rules'!$A$2:$A$16))))+(IF(R56="",0,INDEX('Appendix 1 Rules'!$F$2:$F$16,MATCH(G56,'Appendix 1 Rules'!$A$2:$A$16))))+(IF(T56="",0,INDEX('Appendix 1 Rules'!$G$2:$G$16,MATCH(G56,'Appendix 1 Rules'!$A$2:$A$16))))+(IF(V56="",0,INDEX('Appendix 1 Rules'!$H$2:$H$16,MATCH(G56,'Appendix 1 Rules'!$A$2:$A$16))))+(IF(X56="",0,INDEX('Appendix 1 Rules'!$I$2:$I$16,MATCH(G56,'Appendix 1 Rules'!$A$2:$A$16))))+(IF(Z56="",0,INDEX('Appendix 1 Rules'!$J$2:$J$16,MATCH(G56,'Appendix 1 Rules'!$A$2:$A$16))))+(IF(AB56="",0,INDEX('Appendix 1 Rules'!$K$2:$K$16,MATCH(G56,'Appendix 1 Rules'!$A$2:$A$16))))+(IF(AD56="",0,INDEX('Appendix 1 Rules'!$L$2:$L$16,MATCH(G56,'Appendix 1 Rules'!$A$2:$A$16))))+(IF(AF56="",0,INDEX('Appendix 1 Rules'!$M$2:$M$16,MATCH(G56,'Appendix 1 Rules'!$A$2:$A$16))))+IF(G56="b1",VLOOKUP(G56,'Appendix 1 Rules'!$A$1:$N$16,14))+IF(G56="b2",VLOOKUP(G56,'Appendix 1 Rules'!$A$1:$N$16,14))+IF(G56="d",VLOOKUP(G56,'Appendix 1 Rules'!$A$1:$N$16,14))+IF(G56="f1",VLOOKUP(G56,'Appendix 1 Rules'!$A$1:$N$16,14))+IF(G56="f2",VLOOKUP(G56,'Appendix 1 Rules'!$A$1:$N$16,14))+IF(G56="g",VLOOKUP(G56,'Appendix 1 Rules'!$A$1:$N$16,14))+IF(G56="h",VLOOKUP(G56,'Appendix 1 Rules'!$A$1:$N$16,14))+IF(G56="i1",VLOOKUP(G56,'Appendix 1 Rules'!$A$1:$N$16,14))+IF(G56="i2",VLOOKUP(G56,'Appendix 1 Rules'!$A$1:$N$16,14))+IF(G56="j",VLOOKUP(G56,'Appendix 1 Rules'!$A$1:$N$16,14))+IF(G56="k",VLOOKUP(G56,'Appendix 1 Rules'!$A$1:$N$16,14)))</f>
        <v/>
      </c>
      <c r="I56" s="65" t="str">
        <f>IF(G56="","",IF(OR(G56="b1",G56="b2",G56="d",G56="f1",G56="f2",G56="h",G56="i1",G56="i2",G56="j",G56="k"),MIN(H56,VLOOKUP(G56,'Appx 1 (Res) Rules'!$A:$D,4,0)),MIN(H56,VLOOKUP(G56,'Appx 1 (Res) Rules'!$A:$D,4,0),SUMPRODUCT(IF(J56="",0,INDEX('Appendix 1 Rules'!$B$2:$B$16,MATCH(G56,'Appendix 1 Rules'!$A$2:$A$16))))+(IF(L56="",0,INDEX('Appendix 1 Rules'!$C$2:$C$16,MATCH(G56,'Appendix 1 Rules'!$A$2:$A$16))))+(IF(N56="",0,INDEX('Appendix 1 Rules'!$D$2:$D$16,MATCH(G56,'Appendix 1 Rules'!$A$2:$A$16))))+(IF(P56="",0,INDEX('Appendix 1 Rules'!$E$2:$E$16,MATCH(G56,'Appendix 1 Rules'!$A$2:$A$16))))+(IF(R56="",0,INDEX('Appendix 1 Rules'!$F$2:$F$16,MATCH(G56,'Appendix 1 Rules'!$A$2:$A$16))))+(IF(T56="",0,INDEX('Appendix 1 Rules'!$G$2:$G$16,MATCH(G56,'Appendix 1 Rules'!$A$2:$A$16))))+(IF(V56="",0,INDEX('Appendix 1 Rules'!$H$2:$H$16,MATCH(G56,'Appendix 1 Rules'!$A$2:$A$16))))+(IF(X56="",0,INDEX('Appendix 1 Rules'!$I$2:$I$16,MATCH(G56,'Appendix 1 Rules'!$A$2:$A$16))))+(IF(Z56="",0,INDEX('Appendix 1 Rules'!$J$2:$J$16,MATCH(G56,'Appendix 1 Rules'!$A$2:$A$16))))+(IF(AB56="",0,INDEX('Appendix 1 Rules'!$K$2:$K$16,MATCH(G56,'Appendix 1 Rules'!$A$2:$A$16))))+(IF(AD56="",0,INDEX('Appendix 1 Rules'!$L$2:$L$16,MATCH(G56,'Appendix 1 Rules'!$A$2:$A$16))))+(IF(AF56="",0,INDEX('Appendix 1 Rules'!$M$2:$M$16,MATCH(G56,'Appendix 1 Rules'!$A$2:$A$16))))+IF(G56="b1",VLOOKUP(G56,'Appendix 1 Rules'!$A$1:$N$16,14))+IF(G56="b2",VLOOKUP(G56,'Appendix 1 Rules'!$A$1:$N$16,14))+IF(G56="d",VLOOKUP(G56,'Appendix 1 Rules'!$A$1:$N$16,14))+IF(G56="f1",VLOOKUP(G56,'Appendix 1 Rules'!$A$1:$N$16,14))+IF(G56="f2",VLOOKUP(G56,'Appendix 1 Rules'!$A$1:$N$16,14))+IF(G56="g",VLOOKUP(G56,'Appendix 1 Rules'!$A$1:$N$16,14))+IF(G56="h",VLOOKUP(G56,'Appendix 1 Rules'!$A$1:$N$16,14))+IF(G56="i1",VLOOKUP(G56,'Appendix 1 Rules'!$A$1:$N$16,14))+IF(G56="i2",VLOOKUP(G56,'Appendix 1 Rules'!$A$1:$N$16,14))+IF(G56="j",VLOOKUP(G56,'Appendix 1 Rules'!$A$1:$N$16,14))+IF(G56="k",VLOOKUP(G56,'Appendix 1 Rules'!$A$1:$N$16,14)))))</f>
        <v/>
      </c>
      <c r="J56" s="13"/>
      <c r="K56" s="16"/>
      <c r="L56" s="13"/>
      <c r="M56" s="16"/>
      <c r="N56" s="13"/>
      <c r="O56" s="16"/>
      <c r="P56" s="13"/>
      <c r="Q56" s="16"/>
      <c r="R56" s="59"/>
      <c r="S56" s="16"/>
      <c r="T56" s="13"/>
      <c r="U56" s="16"/>
      <c r="V56" s="13"/>
      <c r="W56" s="16"/>
      <c r="X56" s="60"/>
      <c r="Y56" s="16"/>
      <c r="Z56" s="60"/>
      <c r="AA56" s="16"/>
      <c r="AB56" s="11"/>
      <c r="AC56" s="15"/>
      <c r="AD56" s="11"/>
      <c r="AE56" s="15"/>
      <c r="AF56" s="11"/>
      <c r="AG56" s="15"/>
    </row>
    <row r="57" spans="1:33" ht="18" customHeight="1" x14ac:dyDescent="0.2">
      <c r="B57" s="103"/>
      <c r="C57" s="61"/>
      <c r="D57" s="12"/>
      <c r="E57" s="107"/>
      <c r="F57" s="12"/>
      <c r="G57" s="11"/>
      <c r="H57" s="23" t="str">
        <f>IF(G57="","",SUMPRODUCT(IF(J57="",0,INDEX('Appendix 1 Rules'!$B$2:$B$16,MATCH(G57,'Appendix 1 Rules'!$A$2:$A$16))))+(IF(L57="",0,INDEX('Appendix 1 Rules'!$C$2:$C$16,MATCH(G57,'Appendix 1 Rules'!$A$2:$A$16))))+(IF(N57="",0,INDEX('Appendix 1 Rules'!$D$2:$D$16,MATCH(G57,'Appendix 1 Rules'!$A$2:$A$16))))+(IF(P57="",0,INDEX('Appendix 1 Rules'!$E$2:$E$16,MATCH(G57,'Appendix 1 Rules'!$A$2:$A$16))))+(IF(R57="",0,INDEX('Appendix 1 Rules'!$F$2:$F$16,MATCH(G57,'Appendix 1 Rules'!$A$2:$A$16))))+(IF(T57="",0,INDEX('Appendix 1 Rules'!$G$2:$G$16,MATCH(G57,'Appendix 1 Rules'!$A$2:$A$16))))+(IF(V57="",0,INDEX('Appendix 1 Rules'!$H$2:$H$16,MATCH(G57,'Appendix 1 Rules'!$A$2:$A$16))))+(IF(X57="",0,INDEX('Appendix 1 Rules'!$I$2:$I$16,MATCH(G57,'Appendix 1 Rules'!$A$2:$A$16))))+(IF(Z57="",0,INDEX('Appendix 1 Rules'!$J$2:$J$16,MATCH(G57,'Appendix 1 Rules'!$A$2:$A$16))))+(IF(AB57="",0,INDEX('Appendix 1 Rules'!$K$2:$K$16,MATCH(G57,'Appendix 1 Rules'!$A$2:$A$16))))+(IF(AD57="",0,INDEX('Appendix 1 Rules'!$L$2:$L$16,MATCH(G57,'Appendix 1 Rules'!$A$2:$A$16))))+(IF(AF57="",0,INDEX('Appendix 1 Rules'!$M$2:$M$16,MATCH(G57,'Appendix 1 Rules'!$A$2:$A$16))))+IF(G57="b1",VLOOKUP(G57,'Appendix 1 Rules'!$A$1:$N$16,14))+IF(G57="b2",VLOOKUP(G57,'Appendix 1 Rules'!$A$1:$N$16,14))+IF(G57="d",VLOOKUP(G57,'Appendix 1 Rules'!$A$1:$N$16,14))+IF(G57="f1",VLOOKUP(G57,'Appendix 1 Rules'!$A$1:$N$16,14))+IF(G57="f2",VLOOKUP(G57,'Appendix 1 Rules'!$A$1:$N$16,14))+IF(G57="g",VLOOKUP(G57,'Appendix 1 Rules'!$A$1:$N$16,14))+IF(G57="h",VLOOKUP(G57,'Appendix 1 Rules'!$A$1:$N$16,14))+IF(G57="i1",VLOOKUP(G57,'Appendix 1 Rules'!$A$1:$N$16,14))+IF(G57="i2",VLOOKUP(G57,'Appendix 1 Rules'!$A$1:$N$16,14))+IF(G57="j",VLOOKUP(G57,'Appendix 1 Rules'!$A$1:$N$16,14))+IF(G57="k",VLOOKUP(G57,'Appendix 1 Rules'!$A$1:$N$16,14)))</f>
        <v/>
      </c>
      <c r="I57" s="65" t="str">
        <f>IF(G57="","",IF(OR(G57="b1",G57="b2",G57="d",G57="f1",G57="f2",G57="h",G57="i1",G57="i2",G57="j",G57="k"),MIN(H57,VLOOKUP(G57,'Appx 1 (Res) Rules'!$A:$D,4,0)),MIN(H57,VLOOKUP(G57,'Appx 1 (Res) Rules'!$A:$D,4,0),SUMPRODUCT(IF(J57="",0,INDEX('Appendix 1 Rules'!$B$2:$B$16,MATCH(G57,'Appendix 1 Rules'!$A$2:$A$16))))+(IF(L57="",0,INDEX('Appendix 1 Rules'!$C$2:$C$16,MATCH(G57,'Appendix 1 Rules'!$A$2:$A$16))))+(IF(N57="",0,INDEX('Appendix 1 Rules'!$D$2:$D$16,MATCH(G57,'Appendix 1 Rules'!$A$2:$A$16))))+(IF(P57="",0,INDEX('Appendix 1 Rules'!$E$2:$E$16,MATCH(G57,'Appendix 1 Rules'!$A$2:$A$16))))+(IF(R57="",0,INDEX('Appendix 1 Rules'!$F$2:$F$16,MATCH(G57,'Appendix 1 Rules'!$A$2:$A$16))))+(IF(T57="",0,INDEX('Appendix 1 Rules'!$G$2:$G$16,MATCH(G57,'Appendix 1 Rules'!$A$2:$A$16))))+(IF(V57="",0,INDEX('Appendix 1 Rules'!$H$2:$H$16,MATCH(G57,'Appendix 1 Rules'!$A$2:$A$16))))+(IF(X57="",0,INDEX('Appendix 1 Rules'!$I$2:$I$16,MATCH(G57,'Appendix 1 Rules'!$A$2:$A$16))))+(IF(Z57="",0,INDEX('Appendix 1 Rules'!$J$2:$J$16,MATCH(G57,'Appendix 1 Rules'!$A$2:$A$16))))+(IF(AB57="",0,INDEX('Appendix 1 Rules'!$K$2:$K$16,MATCH(G57,'Appendix 1 Rules'!$A$2:$A$16))))+(IF(AD57="",0,INDEX('Appendix 1 Rules'!$L$2:$L$16,MATCH(G57,'Appendix 1 Rules'!$A$2:$A$16))))+(IF(AF57="",0,INDEX('Appendix 1 Rules'!$M$2:$M$16,MATCH(G57,'Appendix 1 Rules'!$A$2:$A$16))))+IF(G57="b1",VLOOKUP(G57,'Appendix 1 Rules'!$A$1:$N$16,14))+IF(G57="b2",VLOOKUP(G57,'Appendix 1 Rules'!$A$1:$N$16,14))+IF(G57="d",VLOOKUP(G57,'Appendix 1 Rules'!$A$1:$N$16,14))+IF(G57="f1",VLOOKUP(G57,'Appendix 1 Rules'!$A$1:$N$16,14))+IF(G57="f2",VLOOKUP(G57,'Appendix 1 Rules'!$A$1:$N$16,14))+IF(G57="g",VLOOKUP(G57,'Appendix 1 Rules'!$A$1:$N$16,14))+IF(G57="h",VLOOKUP(G57,'Appendix 1 Rules'!$A$1:$N$16,14))+IF(G57="i1",VLOOKUP(G57,'Appendix 1 Rules'!$A$1:$N$16,14))+IF(G57="i2",VLOOKUP(G57,'Appendix 1 Rules'!$A$1:$N$16,14))+IF(G57="j",VLOOKUP(G57,'Appendix 1 Rules'!$A$1:$N$16,14))+IF(G57="k",VLOOKUP(G57,'Appendix 1 Rules'!$A$1:$N$16,14)))))</f>
        <v/>
      </c>
      <c r="J57" s="14"/>
      <c r="K57" s="15"/>
      <c r="L57" s="14"/>
      <c r="M57" s="15"/>
      <c r="N57" s="14"/>
      <c r="O57" s="15"/>
      <c r="P57" s="14"/>
      <c r="Q57" s="15"/>
      <c r="R57" s="14"/>
      <c r="S57" s="15"/>
      <c r="T57" s="14"/>
      <c r="U57" s="15"/>
      <c r="V57" s="14"/>
      <c r="W57" s="15"/>
      <c r="X57" s="14"/>
      <c r="Y57" s="15"/>
      <c r="Z57" s="14"/>
      <c r="AA57" s="15"/>
      <c r="AB57" s="11"/>
      <c r="AC57" s="15"/>
      <c r="AD57" s="11"/>
      <c r="AE57" s="15"/>
      <c r="AF57" s="11"/>
      <c r="AG57" s="15"/>
    </row>
    <row r="58" spans="1:33" ht="18" customHeight="1" x14ac:dyDescent="0.2">
      <c r="B58" s="103"/>
      <c r="C58" s="61"/>
      <c r="D58" s="12"/>
      <c r="E58" s="107"/>
      <c r="F58" s="12"/>
      <c r="G58" s="11"/>
      <c r="H58" s="23" t="str">
        <f>IF(G58="","",SUMPRODUCT(IF(J58="",0,INDEX('Appendix 1 Rules'!$B$2:$B$16,MATCH(G58,'Appendix 1 Rules'!$A$2:$A$16))))+(IF(L58="",0,INDEX('Appendix 1 Rules'!$C$2:$C$16,MATCH(G58,'Appendix 1 Rules'!$A$2:$A$16))))+(IF(N58="",0,INDEX('Appendix 1 Rules'!$D$2:$D$16,MATCH(G58,'Appendix 1 Rules'!$A$2:$A$16))))+(IF(P58="",0,INDEX('Appendix 1 Rules'!$E$2:$E$16,MATCH(G58,'Appendix 1 Rules'!$A$2:$A$16))))+(IF(R58="",0,INDEX('Appendix 1 Rules'!$F$2:$F$16,MATCH(G58,'Appendix 1 Rules'!$A$2:$A$16))))+(IF(T58="",0,INDEX('Appendix 1 Rules'!$G$2:$G$16,MATCH(G58,'Appendix 1 Rules'!$A$2:$A$16))))+(IF(V58="",0,INDEX('Appendix 1 Rules'!$H$2:$H$16,MATCH(G58,'Appendix 1 Rules'!$A$2:$A$16))))+(IF(X58="",0,INDEX('Appendix 1 Rules'!$I$2:$I$16,MATCH(G58,'Appendix 1 Rules'!$A$2:$A$16))))+(IF(Z58="",0,INDEX('Appendix 1 Rules'!$J$2:$J$16,MATCH(G58,'Appendix 1 Rules'!$A$2:$A$16))))+(IF(AB58="",0,INDEX('Appendix 1 Rules'!$K$2:$K$16,MATCH(G58,'Appendix 1 Rules'!$A$2:$A$16))))+(IF(AD58="",0,INDEX('Appendix 1 Rules'!$L$2:$L$16,MATCH(G58,'Appendix 1 Rules'!$A$2:$A$16))))+(IF(AF58="",0,INDEX('Appendix 1 Rules'!$M$2:$M$16,MATCH(G58,'Appendix 1 Rules'!$A$2:$A$16))))+IF(G58="b1",VLOOKUP(G58,'Appendix 1 Rules'!$A$1:$N$16,14))+IF(G58="b2",VLOOKUP(G58,'Appendix 1 Rules'!$A$1:$N$16,14))+IF(G58="d",VLOOKUP(G58,'Appendix 1 Rules'!$A$1:$N$16,14))+IF(G58="f1",VLOOKUP(G58,'Appendix 1 Rules'!$A$1:$N$16,14))+IF(G58="f2",VLOOKUP(G58,'Appendix 1 Rules'!$A$1:$N$16,14))+IF(G58="g",VLOOKUP(G58,'Appendix 1 Rules'!$A$1:$N$16,14))+IF(G58="h",VLOOKUP(G58,'Appendix 1 Rules'!$A$1:$N$16,14))+IF(G58="i1",VLOOKUP(G58,'Appendix 1 Rules'!$A$1:$N$16,14))+IF(G58="i2",VLOOKUP(G58,'Appendix 1 Rules'!$A$1:$N$16,14))+IF(G58="j",VLOOKUP(G58,'Appendix 1 Rules'!$A$1:$N$16,14))+IF(G58="k",VLOOKUP(G58,'Appendix 1 Rules'!$A$1:$N$16,14)))</f>
        <v/>
      </c>
      <c r="I58" s="65" t="str">
        <f>IF(G58="","",IF(OR(G58="b1",G58="b2",G58="d",G58="f1",G58="f2",G58="h",G58="i1",G58="i2",G58="j",G58="k"),MIN(H58,VLOOKUP(G58,'Appx 1 (Res) Rules'!$A:$D,4,0)),MIN(H58,VLOOKUP(G58,'Appx 1 (Res) Rules'!$A:$D,4,0),SUMPRODUCT(IF(J58="",0,INDEX('Appendix 1 Rules'!$B$2:$B$16,MATCH(G58,'Appendix 1 Rules'!$A$2:$A$16))))+(IF(L58="",0,INDEX('Appendix 1 Rules'!$C$2:$C$16,MATCH(G58,'Appendix 1 Rules'!$A$2:$A$16))))+(IF(N58="",0,INDEX('Appendix 1 Rules'!$D$2:$D$16,MATCH(G58,'Appendix 1 Rules'!$A$2:$A$16))))+(IF(P58="",0,INDEX('Appendix 1 Rules'!$E$2:$E$16,MATCH(G58,'Appendix 1 Rules'!$A$2:$A$16))))+(IF(R58="",0,INDEX('Appendix 1 Rules'!$F$2:$F$16,MATCH(G58,'Appendix 1 Rules'!$A$2:$A$16))))+(IF(T58="",0,INDEX('Appendix 1 Rules'!$G$2:$G$16,MATCH(G58,'Appendix 1 Rules'!$A$2:$A$16))))+(IF(V58="",0,INDEX('Appendix 1 Rules'!$H$2:$H$16,MATCH(G58,'Appendix 1 Rules'!$A$2:$A$16))))+(IF(X58="",0,INDEX('Appendix 1 Rules'!$I$2:$I$16,MATCH(G58,'Appendix 1 Rules'!$A$2:$A$16))))+(IF(Z58="",0,INDEX('Appendix 1 Rules'!$J$2:$J$16,MATCH(G58,'Appendix 1 Rules'!$A$2:$A$16))))+(IF(AB58="",0,INDEX('Appendix 1 Rules'!$K$2:$K$16,MATCH(G58,'Appendix 1 Rules'!$A$2:$A$16))))+(IF(AD58="",0,INDEX('Appendix 1 Rules'!$L$2:$L$16,MATCH(G58,'Appendix 1 Rules'!$A$2:$A$16))))+(IF(AF58="",0,INDEX('Appendix 1 Rules'!$M$2:$M$16,MATCH(G58,'Appendix 1 Rules'!$A$2:$A$16))))+IF(G58="b1",VLOOKUP(G58,'Appendix 1 Rules'!$A$1:$N$16,14))+IF(G58="b2",VLOOKUP(G58,'Appendix 1 Rules'!$A$1:$N$16,14))+IF(G58="d",VLOOKUP(G58,'Appendix 1 Rules'!$A$1:$N$16,14))+IF(G58="f1",VLOOKUP(G58,'Appendix 1 Rules'!$A$1:$N$16,14))+IF(G58="f2",VLOOKUP(G58,'Appendix 1 Rules'!$A$1:$N$16,14))+IF(G58="g",VLOOKUP(G58,'Appendix 1 Rules'!$A$1:$N$16,14))+IF(G58="h",VLOOKUP(G58,'Appendix 1 Rules'!$A$1:$N$16,14))+IF(G58="i1",VLOOKUP(G58,'Appendix 1 Rules'!$A$1:$N$16,14))+IF(G58="i2",VLOOKUP(G58,'Appendix 1 Rules'!$A$1:$N$16,14))+IF(G58="j",VLOOKUP(G58,'Appendix 1 Rules'!$A$1:$N$16,14))+IF(G58="k",VLOOKUP(G58,'Appendix 1 Rules'!$A$1:$N$16,14)))))</f>
        <v/>
      </c>
      <c r="J58" s="13"/>
      <c r="K58" s="16"/>
      <c r="L58" s="13"/>
      <c r="M58" s="16"/>
      <c r="N58" s="13"/>
      <c r="O58" s="16"/>
      <c r="P58" s="13"/>
      <c r="Q58" s="16"/>
      <c r="R58" s="59"/>
      <c r="S58" s="16"/>
      <c r="T58" s="13"/>
      <c r="U58" s="16"/>
      <c r="V58" s="13"/>
      <c r="W58" s="16"/>
      <c r="X58" s="60"/>
      <c r="Y58" s="16"/>
      <c r="Z58" s="60"/>
      <c r="AA58" s="16"/>
      <c r="AB58" s="11"/>
      <c r="AC58" s="15"/>
      <c r="AD58" s="11"/>
      <c r="AE58" s="15"/>
      <c r="AF58" s="11"/>
      <c r="AG58" s="15"/>
    </row>
    <row r="59" spans="1:33" ht="18" customHeight="1" x14ac:dyDescent="0.2">
      <c r="B59" s="103"/>
      <c r="C59" s="61"/>
      <c r="D59" s="12"/>
      <c r="E59" s="107"/>
      <c r="F59" s="12"/>
      <c r="G59" s="11"/>
      <c r="H59" s="23" t="str">
        <f>IF(G59="","",SUMPRODUCT(IF(J59="",0,INDEX('Appendix 1 Rules'!$B$2:$B$16,MATCH(G59,'Appendix 1 Rules'!$A$2:$A$16))))+(IF(L59="",0,INDEX('Appendix 1 Rules'!$C$2:$C$16,MATCH(G59,'Appendix 1 Rules'!$A$2:$A$16))))+(IF(N59="",0,INDEX('Appendix 1 Rules'!$D$2:$D$16,MATCH(G59,'Appendix 1 Rules'!$A$2:$A$16))))+(IF(P59="",0,INDEX('Appendix 1 Rules'!$E$2:$E$16,MATCH(G59,'Appendix 1 Rules'!$A$2:$A$16))))+(IF(R59="",0,INDEX('Appendix 1 Rules'!$F$2:$F$16,MATCH(G59,'Appendix 1 Rules'!$A$2:$A$16))))+(IF(T59="",0,INDEX('Appendix 1 Rules'!$G$2:$G$16,MATCH(G59,'Appendix 1 Rules'!$A$2:$A$16))))+(IF(V59="",0,INDEX('Appendix 1 Rules'!$H$2:$H$16,MATCH(G59,'Appendix 1 Rules'!$A$2:$A$16))))+(IF(X59="",0,INDEX('Appendix 1 Rules'!$I$2:$I$16,MATCH(G59,'Appendix 1 Rules'!$A$2:$A$16))))+(IF(Z59="",0,INDEX('Appendix 1 Rules'!$J$2:$J$16,MATCH(G59,'Appendix 1 Rules'!$A$2:$A$16))))+(IF(AB59="",0,INDEX('Appendix 1 Rules'!$K$2:$K$16,MATCH(G59,'Appendix 1 Rules'!$A$2:$A$16))))+(IF(AD59="",0,INDEX('Appendix 1 Rules'!$L$2:$L$16,MATCH(G59,'Appendix 1 Rules'!$A$2:$A$16))))+(IF(AF59="",0,INDEX('Appendix 1 Rules'!$M$2:$M$16,MATCH(G59,'Appendix 1 Rules'!$A$2:$A$16))))+IF(G59="b1",VLOOKUP(G59,'Appendix 1 Rules'!$A$1:$N$16,14))+IF(G59="b2",VLOOKUP(G59,'Appendix 1 Rules'!$A$1:$N$16,14))+IF(G59="d",VLOOKUP(G59,'Appendix 1 Rules'!$A$1:$N$16,14))+IF(G59="f1",VLOOKUP(G59,'Appendix 1 Rules'!$A$1:$N$16,14))+IF(G59="f2",VLOOKUP(G59,'Appendix 1 Rules'!$A$1:$N$16,14))+IF(G59="g",VLOOKUP(G59,'Appendix 1 Rules'!$A$1:$N$16,14))+IF(G59="h",VLOOKUP(G59,'Appendix 1 Rules'!$A$1:$N$16,14))+IF(G59="i1",VLOOKUP(G59,'Appendix 1 Rules'!$A$1:$N$16,14))+IF(G59="i2",VLOOKUP(G59,'Appendix 1 Rules'!$A$1:$N$16,14))+IF(G59="j",VLOOKUP(G59,'Appendix 1 Rules'!$A$1:$N$16,14))+IF(G59="k",VLOOKUP(G59,'Appendix 1 Rules'!$A$1:$N$16,14)))</f>
        <v/>
      </c>
      <c r="I59" s="65" t="str">
        <f>IF(G59="","",IF(OR(G59="b1",G59="b2",G59="d",G59="f1",G59="f2",G59="h",G59="i1",G59="i2",G59="j",G59="k"),MIN(H59,VLOOKUP(G59,'Appx 1 (Res) Rules'!$A:$D,4,0)),MIN(H59,VLOOKUP(G59,'Appx 1 (Res) Rules'!$A:$D,4,0),SUMPRODUCT(IF(J59="",0,INDEX('Appendix 1 Rules'!$B$2:$B$16,MATCH(G59,'Appendix 1 Rules'!$A$2:$A$16))))+(IF(L59="",0,INDEX('Appendix 1 Rules'!$C$2:$C$16,MATCH(G59,'Appendix 1 Rules'!$A$2:$A$16))))+(IF(N59="",0,INDEX('Appendix 1 Rules'!$D$2:$D$16,MATCH(G59,'Appendix 1 Rules'!$A$2:$A$16))))+(IF(P59="",0,INDEX('Appendix 1 Rules'!$E$2:$E$16,MATCH(G59,'Appendix 1 Rules'!$A$2:$A$16))))+(IF(R59="",0,INDEX('Appendix 1 Rules'!$F$2:$F$16,MATCH(G59,'Appendix 1 Rules'!$A$2:$A$16))))+(IF(T59="",0,INDEX('Appendix 1 Rules'!$G$2:$G$16,MATCH(G59,'Appendix 1 Rules'!$A$2:$A$16))))+(IF(V59="",0,INDEX('Appendix 1 Rules'!$H$2:$H$16,MATCH(G59,'Appendix 1 Rules'!$A$2:$A$16))))+(IF(X59="",0,INDEX('Appendix 1 Rules'!$I$2:$I$16,MATCH(G59,'Appendix 1 Rules'!$A$2:$A$16))))+(IF(Z59="",0,INDEX('Appendix 1 Rules'!$J$2:$J$16,MATCH(G59,'Appendix 1 Rules'!$A$2:$A$16))))+(IF(AB59="",0,INDEX('Appendix 1 Rules'!$K$2:$K$16,MATCH(G59,'Appendix 1 Rules'!$A$2:$A$16))))+(IF(AD59="",0,INDEX('Appendix 1 Rules'!$L$2:$L$16,MATCH(G59,'Appendix 1 Rules'!$A$2:$A$16))))+(IF(AF59="",0,INDEX('Appendix 1 Rules'!$M$2:$M$16,MATCH(G59,'Appendix 1 Rules'!$A$2:$A$16))))+IF(G59="b1",VLOOKUP(G59,'Appendix 1 Rules'!$A$1:$N$16,14))+IF(G59="b2",VLOOKUP(G59,'Appendix 1 Rules'!$A$1:$N$16,14))+IF(G59="d",VLOOKUP(G59,'Appendix 1 Rules'!$A$1:$N$16,14))+IF(G59="f1",VLOOKUP(G59,'Appendix 1 Rules'!$A$1:$N$16,14))+IF(G59="f2",VLOOKUP(G59,'Appendix 1 Rules'!$A$1:$N$16,14))+IF(G59="g",VLOOKUP(G59,'Appendix 1 Rules'!$A$1:$N$16,14))+IF(G59="h",VLOOKUP(G59,'Appendix 1 Rules'!$A$1:$N$16,14))+IF(G59="i1",VLOOKUP(G59,'Appendix 1 Rules'!$A$1:$N$16,14))+IF(G59="i2",VLOOKUP(G59,'Appendix 1 Rules'!$A$1:$N$16,14))+IF(G59="j",VLOOKUP(G59,'Appendix 1 Rules'!$A$1:$N$16,14))+IF(G59="k",VLOOKUP(G59,'Appendix 1 Rules'!$A$1:$N$16,14)))))</f>
        <v/>
      </c>
      <c r="J59" s="14"/>
      <c r="K59" s="15"/>
      <c r="L59" s="14"/>
      <c r="M59" s="15"/>
      <c r="N59" s="14"/>
      <c r="O59" s="15"/>
      <c r="P59" s="14"/>
      <c r="Q59" s="15"/>
      <c r="R59" s="14"/>
      <c r="S59" s="15"/>
      <c r="T59" s="14"/>
      <c r="U59" s="15"/>
      <c r="V59" s="14"/>
      <c r="W59" s="15"/>
      <c r="X59" s="14"/>
      <c r="Y59" s="15"/>
      <c r="Z59" s="14"/>
      <c r="AA59" s="15"/>
      <c r="AB59" s="11"/>
      <c r="AC59" s="15"/>
      <c r="AD59" s="11"/>
      <c r="AE59" s="15"/>
      <c r="AF59" s="11"/>
      <c r="AG59" s="15"/>
    </row>
    <row r="60" spans="1:33" ht="18" customHeight="1" x14ac:dyDescent="0.2">
      <c r="B60" s="103"/>
      <c r="C60" s="61"/>
      <c r="D60" s="12"/>
      <c r="E60" s="107"/>
      <c r="F60" s="12"/>
      <c r="G60" s="11"/>
      <c r="H60" s="23" t="str">
        <f>IF(G60="","",SUMPRODUCT(IF(J60="",0,INDEX('Appendix 1 Rules'!$B$2:$B$16,MATCH(G60,'Appendix 1 Rules'!$A$2:$A$16))))+(IF(L60="",0,INDEX('Appendix 1 Rules'!$C$2:$C$16,MATCH(G60,'Appendix 1 Rules'!$A$2:$A$16))))+(IF(N60="",0,INDEX('Appendix 1 Rules'!$D$2:$D$16,MATCH(G60,'Appendix 1 Rules'!$A$2:$A$16))))+(IF(P60="",0,INDEX('Appendix 1 Rules'!$E$2:$E$16,MATCH(G60,'Appendix 1 Rules'!$A$2:$A$16))))+(IF(R60="",0,INDEX('Appendix 1 Rules'!$F$2:$F$16,MATCH(G60,'Appendix 1 Rules'!$A$2:$A$16))))+(IF(T60="",0,INDEX('Appendix 1 Rules'!$G$2:$G$16,MATCH(G60,'Appendix 1 Rules'!$A$2:$A$16))))+(IF(V60="",0,INDEX('Appendix 1 Rules'!$H$2:$H$16,MATCH(G60,'Appendix 1 Rules'!$A$2:$A$16))))+(IF(X60="",0,INDEX('Appendix 1 Rules'!$I$2:$I$16,MATCH(G60,'Appendix 1 Rules'!$A$2:$A$16))))+(IF(Z60="",0,INDEX('Appendix 1 Rules'!$J$2:$J$16,MATCH(G60,'Appendix 1 Rules'!$A$2:$A$16))))+(IF(AB60="",0,INDEX('Appendix 1 Rules'!$K$2:$K$16,MATCH(G60,'Appendix 1 Rules'!$A$2:$A$16))))+(IF(AD60="",0,INDEX('Appendix 1 Rules'!$L$2:$L$16,MATCH(G60,'Appendix 1 Rules'!$A$2:$A$16))))+(IF(AF60="",0,INDEX('Appendix 1 Rules'!$M$2:$M$16,MATCH(G60,'Appendix 1 Rules'!$A$2:$A$16))))+IF(G60="b1",VLOOKUP(G60,'Appendix 1 Rules'!$A$1:$N$16,14))+IF(G60="b2",VLOOKUP(G60,'Appendix 1 Rules'!$A$1:$N$16,14))+IF(G60="d",VLOOKUP(G60,'Appendix 1 Rules'!$A$1:$N$16,14))+IF(G60="f1",VLOOKUP(G60,'Appendix 1 Rules'!$A$1:$N$16,14))+IF(G60="f2",VLOOKUP(G60,'Appendix 1 Rules'!$A$1:$N$16,14))+IF(G60="g",VLOOKUP(G60,'Appendix 1 Rules'!$A$1:$N$16,14))+IF(G60="h",VLOOKUP(G60,'Appendix 1 Rules'!$A$1:$N$16,14))+IF(G60="i1",VLOOKUP(G60,'Appendix 1 Rules'!$A$1:$N$16,14))+IF(G60="i2",VLOOKUP(G60,'Appendix 1 Rules'!$A$1:$N$16,14))+IF(G60="j",VLOOKUP(G60,'Appendix 1 Rules'!$A$1:$N$16,14))+IF(G60="k",VLOOKUP(G60,'Appendix 1 Rules'!$A$1:$N$16,14)))</f>
        <v/>
      </c>
      <c r="I60" s="65" t="str">
        <f>IF(G60="","",IF(OR(G60="b1",G60="b2",G60="d",G60="f1",G60="f2",G60="h",G60="i1",G60="i2",G60="j",G60="k"),MIN(H60,VLOOKUP(G60,'Appx 1 (Res) Rules'!$A:$D,4,0)),MIN(H60,VLOOKUP(G60,'Appx 1 (Res) Rules'!$A:$D,4,0),SUMPRODUCT(IF(J60="",0,INDEX('Appendix 1 Rules'!$B$2:$B$16,MATCH(G60,'Appendix 1 Rules'!$A$2:$A$16))))+(IF(L60="",0,INDEX('Appendix 1 Rules'!$C$2:$C$16,MATCH(G60,'Appendix 1 Rules'!$A$2:$A$16))))+(IF(N60="",0,INDEX('Appendix 1 Rules'!$D$2:$D$16,MATCH(G60,'Appendix 1 Rules'!$A$2:$A$16))))+(IF(P60="",0,INDEX('Appendix 1 Rules'!$E$2:$E$16,MATCH(G60,'Appendix 1 Rules'!$A$2:$A$16))))+(IF(R60="",0,INDEX('Appendix 1 Rules'!$F$2:$F$16,MATCH(G60,'Appendix 1 Rules'!$A$2:$A$16))))+(IF(T60="",0,INDEX('Appendix 1 Rules'!$G$2:$G$16,MATCH(G60,'Appendix 1 Rules'!$A$2:$A$16))))+(IF(V60="",0,INDEX('Appendix 1 Rules'!$H$2:$H$16,MATCH(G60,'Appendix 1 Rules'!$A$2:$A$16))))+(IF(X60="",0,INDEX('Appendix 1 Rules'!$I$2:$I$16,MATCH(G60,'Appendix 1 Rules'!$A$2:$A$16))))+(IF(Z60="",0,INDEX('Appendix 1 Rules'!$J$2:$J$16,MATCH(G60,'Appendix 1 Rules'!$A$2:$A$16))))+(IF(AB60="",0,INDEX('Appendix 1 Rules'!$K$2:$K$16,MATCH(G60,'Appendix 1 Rules'!$A$2:$A$16))))+(IF(AD60="",0,INDEX('Appendix 1 Rules'!$L$2:$L$16,MATCH(G60,'Appendix 1 Rules'!$A$2:$A$16))))+(IF(AF60="",0,INDEX('Appendix 1 Rules'!$M$2:$M$16,MATCH(G60,'Appendix 1 Rules'!$A$2:$A$16))))+IF(G60="b1",VLOOKUP(G60,'Appendix 1 Rules'!$A$1:$N$16,14))+IF(G60="b2",VLOOKUP(G60,'Appendix 1 Rules'!$A$1:$N$16,14))+IF(G60="d",VLOOKUP(G60,'Appendix 1 Rules'!$A$1:$N$16,14))+IF(G60="f1",VLOOKUP(G60,'Appendix 1 Rules'!$A$1:$N$16,14))+IF(G60="f2",VLOOKUP(G60,'Appendix 1 Rules'!$A$1:$N$16,14))+IF(G60="g",VLOOKUP(G60,'Appendix 1 Rules'!$A$1:$N$16,14))+IF(G60="h",VLOOKUP(G60,'Appendix 1 Rules'!$A$1:$N$16,14))+IF(G60="i1",VLOOKUP(G60,'Appendix 1 Rules'!$A$1:$N$16,14))+IF(G60="i2",VLOOKUP(G60,'Appendix 1 Rules'!$A$1:$N$16,14))+IF(G60="j",VLOOKUP(G60,'Appendix 1 Rules'!$A$1:$N$16,14))+IF(G60="k",VLOOKUP(G60,'Appendix 1 Rules'!$A$1:$N$16,14)))))</f>
        <v/>
      </c>
      <c r="J60" s="13"/>
      <c r="K60" s="16"/>
      <c r="L60" s="13"/>
      <c r="M60" s="16"/>
      <c r="N60" s="13"/>
      <c r="O60" s="16"/>
      <c r="P60" s="13"/>
      <c r="Q60" s="16"/>
      <c r="R60" s="59"/>
      <c r="S60" s="16"/>
      <c r="T60" s="13"/>
      <c r="U60" s="16"/>
      <c r="V60" s="13"/>
      <c r="W60" s="16"/>
      <c r="X60" s="60"/>
      <c r="Y60" s="16"/>
      <c r="Z60" s="60"/>
      <c r="AA60" s="16"/>
      <c r="AB60" s="11"/>
      <c r="AC60" s="15"/>
      <c r="AD60" s="11"/>
      <c r="AE60" s="15"/>
      <c r="AF60" s="11"/>
      <c r="AG60" s="15"/>
    </row>
    <row r="61" spans="1:33" ht="18" customHeight="1" x14ac:dyDescent="0.2">
      <c r="B61" s="103"/>
      <c r="C61" s="61"/>
      <c r="D61" s="12"/>
      <c r="E61" s="107"/>
      <c r="F61" s="12"/>
      <c r="G61" s="11"/>
      <c r="H61" s="23" t="str">
        <f>IF(G61="","",SUMPRODUCT(IF(J61="",0,INDEX('Appendix 1 Rules'!$B$2:$B$16,MATCH(G61,'Appendix 1 Rules'!$A$2:$A$16))))+(IF(L61="",0,INDEX('Appendix 1 Rules'!$C$2:$C$16,MATCH(G61,'Appendix 1 Rules'!$A$2:$A$16))))+(IF(N61="",0,INDEX('Appendix 1 Rules'!$D$2:$D$16,MATCH(G61,'Appendix 1 Rules'!$A$2:$A$16))))+(IF(P61="",0,INDEX('Appendix 1 Rules'!$E$2:$E$16,MATCH(G61,'Appendix 1 Rules'!$A$2:$A$16))))+(IF(R61="",0,INDEX('Appendix 1 Rules'!$F$2:$F$16,MATCH(G61,'Appendix 1 Rules'!$A$2:$A$16))))+(IF(T61="",0,INDEX('Appendix 1 Rules'!$G$2:$G$16,MATCH(G61,'Appendix 1 Rules'!$A$2:$A$16))))+(IF(V61="",0,INDEX('Appendix 1 Rules'!$H$2:$H$16,MATCH(G61,'Appendix 1 Rules'!$A$2:$A$16))))+(IF(X61="",0,INDEX('Appendix 1 Rules'!$I$2:$I$16,MATCH(G61,'Appendix 1 Rules'!$A$2:$A$16))))+(IF(Z61="",0,INDEX('Appendix 1 Rules'!$J$2:$J$16,MATCH(G61,'Appendix 1 Rules'!$A$2:$A$16))))+(IF(AB61="",0,INDEX('Appendix 1 Rules'!$K$2:$K$16,MATCH(G61,'Appendix 1 Rules'!$A$2:$A$16))))+(IF(AD61="",0,INDEX('Appendix 1 Rules'!$L$2:$L$16,MATCH(G61,'Appendix 1 Rules'!$A$2:$A$16))))+(IF(AF61="",0,INDEX('Appendix 1 Rules'!$M$2:$M$16,MATCH(G61,'Appendix 1 Rules'!$A$2:$A$16))))+IF(G61="b1",VLOOKUP(G61,'Appendix 1 Rules'!$A$1:$N$16,14))+IF(G61="b2",VLOOKUP(G61,'Appendix 1 Rules'!$A$1:$N$16,14))+IF(G61="d",VLOOKUP(G61,'Appendix 1 Rules'!$A$1:$N$16,14))+IF(G61="f1",VLOOKUP(G61,'Appendix 1 Rules'!$A$1:$N$16,14))+IF(G61="f2",VLOOKUP(G61,'Appendix 1 Rules'!$A$1:$N$16,14))+IF(G61="g",VLOOKUP(G61,'Appendix 1 Rules'!$A$1:$N$16,14))+IF(G61="h",VLOOKUP(G61,'Appendix 1 Rules'!$A$1:$N$16,14))+IF(G61="i1",VLOOKUP(G61,'Appendix 1 Rules'!$A$1:$N$16,14))+IF(G61="i2",VLOOKUP(G61,'Appendix 1 Rules'!$A$1:$N$16,14))+IF(G61="j",VLOOKUP(G61,'Appendix 1 Rules'!$A$1:$N$16,14))+IF(G61="k",VLOOKUP(G61,'Appendix 1 Rules'!$A$1:$N$16,14)))</f>
        <v/>
      </c>
      <c r="I61" s="65" t="str">
        <f>IF(G61="","",IF(OR(G61="b1",G61="b2",G61="d",G61="f1",G61="f2",G61="h",G61="i1",G61="i2",G61="j",G61="k"),MIN(H61,VLOOKUP(G61,'Appx 1 (Res) Rules'!$A:$D,4,0)),MIN(H61,VLOOKUP(G61,'Appx 1 (Res) Rules'!$A:$D,4,0),SUMPRODUCT(IF(J61="",0,INDEX('Appendix 1 Rules'!$B$2:$B$16,MATCH(G61,'Appendix 1 Rules'!$A$2:$A$16))))+(IF(L61="",0,INDEX('Appendix 1 Rules'!$C$2:$C$16,MATCH(G61,'Appendix 1 Rules'!$A$2:$A$16))))+(IF(N61="",0,INDEX('Appendix 1 Rules'!$D$2:$D$16,MATCH(G61,'Appendix 1 Rules'!$A$2:$A$16))))+(IF(P61="",0,INDEX('Appendix 1 Rules'!$E$2:$E$16,MATCH(G61,'Appendix 1 Rules'!$A$2:$A$16))))+(IF(R61="",0,INDEX('Appendix 1 Rules'!$F$2:$F$16,MATCH(G61,'Appendix 1 Rules'!$A$2:$A$16))))+(IF(T61="",0,INDEX('Appendix 1 Rules'!$G$2:$G$16,MATCH(G61,'Appendix 1 Rules'!$A$2:$A$16))))+(IF(V61="",0,INDEX('Appendix 1 Rules'!$H$2:$H$16,MATCH(G61,'Appendix 1 Rules'!$A$2:$A$16))))+(IF(X61="",0,INDEX('Appendix 1 Rules'!$I$2:$I$16,MATCH(G61,'Appendix 1 Rules'!$A$2:$A$16))))+(IF(Z61="",0,INDEX('Appendix 1 Rules'!$J$2:$J$16,MATCH(G61,'Appendix 1 Rules'!$A$2:$A$16))))+(IF(AB61="",0,INDEX('Appendix 1 Rules'!$K$2:$K$16,MATCH(G61,'Appendix 1 Rules'!$A$2:$A$16))))+(IF(AD61="",0,INDEX('Appendix 1 Rules'!$L$2:$L$16,MATCH(G61,'Appendix 1 Rules'!$A$2:$A$16))))+(IF(AF61="",0,INDEX('Appendix 1 Rules'!$M$2:$M$16,MATCH(G61,'Appendix 1 Rules'!$A$2:$A$16))))+IF(G61="b1",VLOOKUP(G61,'Appendix 1 Rules'!$A$1:$N$16,14))+IF(G61="b2",VLOOKUP(G61,'Appendix 1 Rules'!$A$1:$N$16,14))+IF(G61="d",VLOOKUP(G61,'Appendix 1 Rules'!$A$1:$N$16,14))+IF(G61="f1",VLOOKUP(G61,'Appendix 1 Rules'!$A$1:$N$16,14))+IF(G61="f2",VLOOKUP(G61,'Appendix 1 Rules'!$A$1:$N$16,14))+IF(G61="g",VLOOKUP(G61,'Appendix 1 Rules'!$A$1:$N$16,14))+IF(G61="h",VLOOKUP(G61,'Appendix 1 Rules'!$A$1:$N$16,14))+IF(G61="i1",VLOOKUP(G61,'Appendix 1 Rules'!$A$1:$N$16,14))+IF(G61="i2",VLOOKUP(G61,'Appendix 1 Rules'!$A$1:$N$16,14))+IF(G61="j",VLOOKUP(G61,'Appendix 1 Rules'!$A$1:$N$16,14))+IF(G61="k",VLOOKUP(G61,'Appendix 1 Rules'!$A$1:$N$16,14)))))</f>
        <v/>
      </c>
      <c r="J61" s="14"/>
      <c r="K61" s="15"/>
      <c r="L61" s="14"/>
      <c r="M61" s="15"/>
      <c r="N61" s="14"/>
      <c r="O61" s="15"/>
      <c r="P61" s="14"/>
      <c r="Q61" s="15"/>
      <c r="R61" s="14"/>
      <c r="S61" s="15"/>
      <c r="T61" s="14"/>
      <c r="U61" s="15"/>
      <c r="V61" s="14"/>
      <c r="W61" s="15"/>
      <c r="X61" s="14"/>
      <c r="Y61" s="15"/>
      <c r="Z61" s="14"/>
      <c r="AA61" s="15"/>
      <c r="AB61" s="11"/>
      <c r="AC61" s="15"/>
      <c r="AD61" s="11"/>
      <c r="AE61" s="15"/>
      <c r="AF61" s="11"/>
      <c r="AG61" s="15"/>
    </row>
    <row r="62" spans="1:33" ht="18" customHeight="1" x14ac:dyDescent="0.2">
      <c r="B62" s="103"/>
      <c r="C62" s="61"/>
      <c r="D62" s="12"/>
      <c r="E62" s="107"/>
      <c r="F62" s="12"/>
      <c r="G62" s="11"/>
      <c r="H62" s="23" t="str">
        <f>IF(G62="","",SUMPRODUCT(IF(J62="",0,INDEX('Appendix 1 Rules'!$B$2:$B$16,MATCH(G62,'Appendix 1 Rules'!$A$2:$A$16))))+(IF(L62="",0,INDEX('Appendix 1 Rules'!$C$2:$C$16,MATCH(G62,'Appendix 1 Rules'!$A$2:$A$16))))+(IF(N62="",0,INDEX('Appendix 1 Rules'!$D$2:$D$16,MATCH(G62,'Appendix 1 Rules'!$A$2:$A$16))))+(IF(P62="",0,INDEX('Appendix 1 Rules'!$E$2:$E$16,MATCH(G62,'Appendix 1 Rules'!$A$2:$A$16))))+(IF(R62="",0,INDEX('Appendix 1 Rules'!$F$2:$F$16,MATCH(G62,'Appendix 1 Rules'!$A$2:$A$16))))+(IF(T62="",0,INDEX('Appendix 1 Rules'!$G$2:$G$16,MATCH(G62,'Appendix 1 Rules'!$A$2:$A$16))))+(IF(V62="",0,INDEX('Appendix 1 Rules'!$H$2:$H$16,MATCH(G62,'Appendix 1 Rules'!$A$2:$A$16))))+(IF(X62="",0,INDEX('Appendix 1 Rules'!$I$2:$I$16,MATCH(G62,'Appendix 1 Rules'!$A$2:$A$16))))+(IF(Z62="",0,INDEX('Appendix 1 Rules'!$J$2:$J$16,MATCH(G62,'Appendix 1 Rules'!$A$2:$A$16))))+(IF(AB62="",0,INDEX('Appendix 1 Rules'!$K$2:$K$16,MATCH(G62,'Appendix 1 Rules'!$A$2:$A$16))))+(IF(AD62="",0,INDEX('Appendix 1 Rules'!$L$2:$L$16,MATCH(G62,'Appendix 1 Rules'!$A$2:$A$16))))+(IF(AF62="",0,INDEX('Appendix 1 Rules'!$M$2:$M$16,MATCH(G62,'Appendix 1 Rules'!$A$2:$A$16))))+IF(G62="b1",VLOOKUP(G62,'Appendix 1 Rules'!$A$1:$N$16,14))+IF(G62="b2",VLOOKUP(G62,'Appendix 1 Rules'!$A$1:$N$16,14))+IF(G62="d",VLOOKUP(G62,'Appendix 1 Rules'!$A$1:$N$16,14))+IF(G62="f1",VLOOKUP(G62,'Appendix 1 Rules'!$A$1:$N$16,14))+IF(G62="f2",VLOOKUP(G62,'Appendix 1 Rules'!$A$1:$N$16,14))+IF(G62="g",VLOOKUP(G62,'Appendix 1 Rules'!$A$1:$N$16,14))+IF(G62="h",VLOOKUP(G62,'Appendix 1 Rules'!$A$1:$N$16,14))+IF(G62="i1",VLOOKUP(G62,'Appendix 1 Rules'!$A$1:$N$16,14))+IF(G62="i2",VLOOKUP(G62,'Appendix 1 Rules'!$A$1:$N$16,14))+IF(G62="j",VLOOKUP(G62,'Appendix 1 Rules'!$A$1:$N$16,14))+IF(G62="k",VLOOKUP(G62,'Appendix 1 Rules'!$A$1:$N$16,14)))</f>
        <v/>
      </c>
      <c r="I62" s="65" t="str">
        <f>IF(G62="","",IF(OR(G62="b1",G62="b2",G62="d",G62="f1",G62="f2",G62="h",G62="i1",G62="i2",G62="j",G62="k"),MIN(H62,VLOOKUP(G62,'Appx 1 (Res) Rules'!$A:$D,4,0)),MIN(H62,VLOOKUP(G62,'Appx 1 (Res) Rules'!$A:$D,4,0),SUMPRODUCT(IF(J62="",0,INDEX('Appendix 1 Rules'!$B$2:$B$16,MATCH(G62,'Appendix 1 Rules'!$A$2:$A$16))))+(IF(L62="",0,INDEX('Appendix 1 Rules'!$C$2:$C$16,MATCH(G62,'Appendix 1 Rules'!$A$2:$A$16))))+(IF(N62="",0,INDEX('Appendix 1 Rules'!$D$2:$D$16,MATCH(G62,'Appendix 1 Rules'!$A$2:$A$16))))+(IF(P62="",0,INDEX('Appendix 1 Rules'!$E$2:$E$16,MATCH(G62,'Appendix 1 Rules'!$A$2:$A$16))))+(IF(R62="",0,INDEX('Appendix 1 Rules'!$F$2:$F$16,MATCH(G62,'Appendix 1 Rules'!$A$2:$A$16))))+(IF(T62="",0,INDEX('Appendix 1 Rules'!$G$2:$G$16,MATCH(G62,'Appendix 1 Rules'!$A$2:$A$16))))+(IF(V62="",0,INDEX('Appendix 1 Rules'!$H$2:$H$16,MATCH(G62,'Appendix 1 Rules'!$A$2:$A$16))))+(IF(X62="",0,INDEX('Appendix 1 Rules'!$I$2:$I$16,MATCH(G62,'Appendix 1 Rules'!$A$2:$A$16))))+(IF(Z62="",0,INDEX('Appendix 1 Rules'!$J$2:$J$16,MATCH(G62,'Appendix 1 Rules'!$A$2:$A$16))))+(IF(AB62="",0,INDEX('Appendix 1 Rules'!$K$2:$K$16,MATCH(G62,'Appendix 1 Rules'!$A$2:$A$16))))+(IF(AD62="",0,INDEX('Appendix 1 Rules'!$L$2:$L$16,MATCH(G62,'Appendix 1 Rules'!$A$2:$A$16))))+(IF(AF62="",0,INDEX('Appendix 1 Rules'!$M$2:$M$16,MATCH(G62,'Appendix 1 Rules'!$A$2:$A$16))))+IF(G62="b1",VLOOKUP(G62,'Appendix 1 Rules'!$A$1:$N$16,14))+IF(G62="b2",VLOOKUP(G62,'Appendix 1 Rules'!$A$1:$N$16,14))+IF(G62="d",VLOOKUP(G62,'Appendix 1 Rules'!$A$1:$N$16,14))+IF(G62="f1",VLOOKUP(G62,'Appendix 1 Rules'!$A$1:$N$16,14))+IF(G62="f2",VLOOKUP(G62,'Appendix 1 Rules'!$A$1:$N$16,14))+IF(G62="g",VLOOKUP(G62,'Appendix 1 Rules'!$A$1:$N$16,14))+IF(G62="h",VLOOKUP(G62,'Appendix 1 Rules'!$A$1:$N$16,14))+IF(G62="i1",VLOOKUP(G62,'Appendix 1 Rules'!$A$1:$N$16,14))+IF(G62="i2",VLOOKUP(G62,'Appendix 1 Rules'!$A$1:$N$16,14))+IF(G62="j",VLOOKUP(G62,'Appendix 1 Rules'!$A$1:$N$16,14))+IF(G62="k",VLOOKUP(G62,'Appendix 1 Rules'!$A$1:$N$16,14)))))</f>
        <v/>
      </c>
      <c r="J62" s="13"/>
      <c r="K62" s="16"/>
      <c r="L62" s="13"/>
      <c r="M62" s="16"/>
      <c r="N62" s="13"/>
      <c r="O62" s="16"/>
      <c r="P62" s="13"/>
      <c r="Q62" s="16"/>
      <c r="R62" s="59"/>
      <c r="S62" s="16"/>
      <c r="T62" s="13"/>
      <c r="U62" s="16"/>
      <c r="V62" s="13"/>
      <c r="W62" s="16"/>
      <c r="X62" s="60"/>
      <c r="Y62" s="16"/>
      <c r="Z62" s="60"/>
      <c r="AA62" s="16"/>
      <c r="AB62" s="11"/>
      <c r="AC62" s="15"/>
      <c r="AD62" s="11"/>
      <c r="AE62" s="15"/>
      <c r="AF62" s="11"/>
      <c r="AG62" s="15"/>
    </row>
    <row r="63" spans="1:33" ht="18" customHeight="1" x14ac:dyDescent="0.2">
      <c r="B63" s="103"/>
      <c r="C63" s="61"/>
      <c r="D63" s="12"/>
      <c r="E63" s="107"/>
      <c r="F63" s="12"/>
      <c r="G63" s="11"/>
      <c r="H63" s="23" t="str">
        <f>IF(G63="","",SUMPRODUCT(IF(J63="",0,INDEX('Appendix 1 Rules'!$B$2:$B$16,MATCH(G63,'Appendix 1 Rules'!$A$2:$A$16))))+(IF(L63="",0,INDEX('Appendix 1 Rules'!$C$2:$C$16,MATCH(G63,'Appendix 1 Rules'!$A$2:$A$16))))+(IF(N63="",0,INDEX('Appendix 1 Rules'!$D$2:$D$16,MATCH(G63,'Appendix 1 Rules'!$A$2:$A$16))))+(IF(P63="",0,INDEX('Appendix 1 Rules'!$E$2:$E$16,MATCH(G63,'Appendix 1 Rules'!$A$2:$A$16))))+(IF(R63="",0,INDEX('Appendix 1 Rules'!$F$2:$F$16,MATCH(G63,'Appendix 1 Rules'!$A$2:$A$16))))+(IF(T63="",0,INDEX('Appendix 1 Rules'!$G$2:$G$16,MATCH(G63,'Appendix 1 Rules'!$A$2:$A$16))))+(IF(V63="",0,INDEX('Appendix 1 Rules'!$H$2:$H$16,MATCH(G63,'Appendix 1 Rules'!$A$2:$A$16))))+(IF(X63="",0,INDEX('Appendix 1 Rules'!$I$2:$I$16,MATCH(G63,'Appendix 1 Rules'!$A$2:$A$16))))+(IF(Z63="",0,INDEX('Appendix 1 Rules'!$J$2:$J$16,MATCH(G63,'Appendix 1 Rules'!$A$2:$A$16))))+(IF(AB63="",0,INDEX('Appendix 1 Rules'!$K$2:$K$16,MATCH(G63,'Appendix 1 Rules'!$A$2:$A$16))))+(IF(AD63="",0,INDEX('Appendix 1 Rules'!$L$2:$L$16,MATCH(G63,'Appendix 1 Rules'!$A$2:$A$16))))+(IF(AF63="",0,INDEX('Appendix 1 Rules'!$M$2:$M$16,MATCH(G63,'Appendix 1 Rules'!$A$2:$A$16))))+IF(G63="b1",VLOOKUP(G63,'Appendix 1 Rules'!$A$1:$N$16,14))+IF(G63="b2",VLOOKUP(G63,'Appendix 1 Rules'!$A$1:$N$16,14))+IF(G63="d",VLOOKUP(G63,'Appendix 1 Rules'!$A$1:$N$16,14))+IF(G63="f1",VLOOKUP(G63,'Appendix 1 Rules'!$A$1:$N$16,14))+IF(G63="f2",VLOOKUP(G63,'Appendix 1 Rules'!$A$1:$N$16,14))+IF(G63="g",VLOOKUP(G63,'Appendix 1 Rules'!$A$1:$N$16,14))+IF(G63="h",VLOOKUP(G63,'Appendix 1 Rules'!$A$1:$N$16,14))+IF(G63="i1",VLOOKUP(G63,'Appendix 1 Rules'!$A$1:$N$16,14))+IF(G63="i2",VLOOKUP(G63,'Appendix 1 Rules'!$A$1:$N$16,14))+IF(G63="j",VLOOKUP(G63,'Appendix 1 Rules'!$A$1:$N$16,14))+IF(G63="k",VLOOKUP(G63,'Appendix 1 Rules'!$A$1:$N$16,14)))</f>
        <v/>
      </c>
      <c r="I63" s="65" t="str">
        <f>IF(G63="","",IF(OR(G63="b1",G63="b2",G63="d",G63="f1",G63="f2",G63="h",G63="i1",G63="i2",G63="j",G63="k"),MIN(H63,VLOOKUP(G63,'Appx 1 (Res) Rules'!$A:$D,4,0)),MIN(H63,VLOOKUP(G63,'Appx 1 (Res) Rules'!$A:$D,4,0),SUMPRODUCT(IF(J63="",0,INDEX('Appendix 1 Rules'!$B$2:$B$16,MATCH(G63,'Appendix 1 Rules'!$A$2:$A$16))))+(IF(L63="",0,INDEX('Appendix 1 Rules'!$C$2:$C$16,MATCH(G63,'Appendix 1 Rules'!$A$2:$A$16))))+(IF(N63="",0,INDEX('Appendix 1 Rules'!$D$2:$D$16,MATCH(G63,'Appendix 1 Rules'!$A$2:$A$16))))+(IF(P63="",0,INDEX('Appendix 1 Rules'!$E$2:$E$16,MATCH(G63,'Appendix 1 Rules'!$A$2:$A$16))))+(IF(R63="",0,INDEX('Appendix 1 Rules'!$F$2:$F$16,MATCH(G63,'Appendix 1 Rules'!$A$2:$A$16))))+(IF(T63="",0,INDEX('Appendix 1 Rules'!$G$2:$G$16,MATCH(G63,'Appendix 1 Rules'!$A$2:$A$16))))+(IF(V63="",0,INDEX('Appendix 1 Rules'!$H$2:$H$16,MATCH(G63,'Appendix 1 Rules'!$A$2:$A$16))))+(IF(X63="",0,INDEX('Appendix 1 Rules'!$I$2:$I$16,MATCH(G63,'Appendix 1 Rules'!$A$2:$A$16))))+(IF(Z63="",0,INDEX('Appendix 1 Rules'!$J$2:$J$16,MATCH(G63,'Appendix 1 Rules'!$A$2:$A$16))))+(IF(AB63="",0,INDEX('Appendix 1 Rules'!$K$2:$K$16,MATCH(G63,'Appendix 1 Rules'!$A$2:$A$16))))+(IF(AD63="",0,INDEX('Appendix 1 Rules'!$L$2:$L$16,MATCH(G63,'Appendix 1 Rules'!$A$2:$A$16))))+(IF(AF63="",0,INDEX('Appendix 1 Rules'!$M$2:$M$16,MATCH(G63,'Appendix 1 Rules'!$A$2:$A$16))))+IF(G63="b1",VLOOKUP(G63,'Appendix 1 Rules'!$A$1:$N$16,14))+IF(G63="b2",VLOOKUP(G63,'Appendix 1 Rules'!$A$1:$N$16,14))+IF(G63="d",VLOOKUP(G63,'Appendix 1 Rules'!$A$1:$N$16,14))+IF(G63="f1",VLOOKUP(G63,'Appendix 1 Rules'!$A$1:$N$16,14))+IF(G63="f2",VLOOKUP(G63,'Appendix 1 Rules'!$A$1:$N$16,14))+IF(G63="g",VLOOKUP(G63,'Appendix 1 Rules'!$A$1:$N$16,14))+IF(G63="h",VLOOKUP(G63,'Appendix 1 Rules'!$A$1:$N$16,14))+IF(G63="i1",VLOOKUP(G63,'Appendix 1 Rules'!$A$1:$N$16,14))+IF(G63="i2",VLOOKUP(G63,'Appendix 1 Rules'!$A$1:$N$16,14))+IF(G63="j",VLOOKUP(G63,'Appendix 1 Rules'!$A$1:$N$16,14))+IF(G63="k",VLOOKUP(G63,'Appendix 1 Rules'!$A$1:$N$16,14)))))</f>
        <v/>
      </c>
      <c r="J63" s="14"/>
      <c r="K63" s="15"/>
      <c r="L63" s="14"/>
      <c r="M63" s="15"/>
      <c r="N63" s="14"/>
      <c r="O63" s="15"/>
      <c r="P63" s="14"/>
      <c r="Q63" s="15"/>
      <c r="R63" s="14"/>
      <c r="S63" s="15"/>
      <c r="T63" s="14"/>
      <c r="U63" s="15"/>
      <c r="V63" s="14"/>
      <c r="W63" s="15"/>
      <c r="X63" s="14"/>
      <c r="Y63" s="15"/>
      <c r="Z63" s="14"/>
      <c r="AA63" s="15"/>
      <c r="AB63" s="11"/>
      <c r="AC63" s="15"/>
      <c r="AD63" s="11"/>
      <c r="AE63" s="15"/>
      <c r="AF63" s="11"/>
      <c r="AG63" s="15"/>
    </row>
    <row r="64" spans="1:33" ht="18" customHeight="1" x14ac:dyDescent="0.2">
      <c r="B64" s="103"/>
      <c r="C64" s="61"/>
      <c r="D64" s="12"/>
      <c r="E64" s="107"/>
      <c r="F64" s="12"/>
      <c r="G64" s="11"/>
      <c r="H64" s="23" t="str">
        <f>IF(G64="","",SUMPRODUCT(IF(J64="",0,INDEX('Appendix 1 Rules'!$B$2:$B$16,MATCH(G64,'Appendix 1 Rules'!$A$2:$A$16))))+(IF(L64="",0,INDEX('Appendix 1 Rules'!$C$2:$C$16,MATCH(G64,'Appendix 1 Rules'!$A$2:$A$16))))+(IF(N64="",0,INDEX('Appendix 1 Rules'!$D$2:$D$16,MATCH(G64,'Appendix 1 Rules'!$A$2:$A$16))))+(IF(P64="",0,INDEX('Appendix 1 Rules'!$E$2:$E$16,MATCH(G64,'Appendix 1 Rules'!$A$2:$A$16))))+(IF(R64="",0,INDEX('Appendix 1 Rules'!$F$2:$F$16,MATCH(G64,'Appendix 1 Rules'!$A$2:$A$16))))+(IF(T64="",0,INDEX('Appendix 1 Rules'!$G$2:$G$16,MATCH(G64,'Appendix 1 Rules'!$A$2:$A$16))))+(IF(V64="",0,INDEX('Appendix 1 Rules'!$H$2:$H$16,MATCH(G64,'Appendix 1 Rules'!$A$2:$A$16))))+(IF(X64="",0,INDEX('Appendix 1 Rules'!$I$2:$I$16,MATCH(G64,'Appendix 1 Rules'!$A$2:$A$16))))+(IF(Z64="",0,INDEX('Appendix 1 Rules'!$J$2:$J$16,MATCH(G64,'Appendix 1 Rules'!$A$2:$A$16))))+(IF(AB64="",0,INDEX('Appendix 1 Rules'!$K$2:$K$16,MATCH(G64,'Appendix 1 Rules'!$A$2:$A$16))))+(IF(AD64="",0,INDEX('Appendix 1 Rules'!$L$2:$L$16,MATCH(G64,'Appendix 1 Rules'!$A$2:$A$16))))+(IF(AF64="",0,INDEX('Appendix 1 Rules'!$M$2:$M$16,MATCH(G64,'Appendix 1 Rules'!$A$2:$A$16))))+IF(G64="b1",VLOOKUP(G64,'Appendix 1 Rules'!$A$1:$N$16,14))+IF(G64="b2",VLOOKUP(G64,'Appendix 1 Rules'!$A$1:$N$16,14))+IF(G64="d",VLOOKUP(G64,'Appendix 1 Rules'!$A$1:$N$16,14))+IF(G64="f1",VLOOKUP(G64,'Appendix 1 Rules'!$A$1:$N$16,14))+IF(G64="f2",VLOOKUP(G64,'Appendix 1 Rules'!$A$1:$N$16,14))+IF(G64="g",VLOOKUP(G64,'Appendix 1 Rules'!$A$1:$N$16,14))+IF(G64="h",VLOOKUP(G64,'Appendix 1 Rules'!$A$1:$N$16,14))+IF(G64="i1",VLOOKUP(G64,'Appendix 1 Rules'!$A$1:$N$16,14))+IF(G64="i2",VLOOKUP(G64,'Appendix 1 Rules'!$A$1:$N$16,14))+IF(G64="j",VLOOKUP(G64,'Appendix 1 Rules'!$A$1:$N$16,14))+IF(G64="k",VLOOKUP(G64,'Appendix 1 Rules'!$A$1:$N$16,14)))</f>
        <v/>
      </c>
      <c r="I64" s="65" t="str">
        <f>IF(G64="","",IF(OR(G64="b1",G64="b2",G64="d",G64="f1",G64="f2",G64="h",G64="i1",G64="i2",G64="j",G64="k"),MIN(H64,VLOOKUP(G64,'Appx 1 (Res) Rules'!$A:$D,4,0)),MIN(H64,VLOOKUP(G64,'Appx 1 (Res) Rules'!$A:$D,4,0),SUMPRODUCT(IF(J64="",0,INDEX('Appendix 1 Rules'!$B$2:$B$16,MATCH(G64,'Appendix 1 Rules'!$A$2:$A$16))))+(IF(L64="",0,INDEX('Appendix 1 Rules'!$C$2:$C$16,MATCH(G64,'Appendix 1 Rules'!$A$2:$A$16))))+(IF(N64="",0,INDEX('Appendix 1 Rules'!$D$2:$D$16,MATCH(G64,'Appendix 1 Rules'!$A$2:$A$16))))+(IF(P64="",0,INDEX('Appendix 1 Rules'!$E$2:$E$16,MATCH(G64,'Appendix 1 Rules'!$A$2:$A$16))))+(IF(R64="",0,INDEX('Appendix 1 Rules'!$F$2:$F$16,MATCH(G64,'Appendix 1 Rules'!$A$2:$A$16))))+(IF(T64="",0,INDEX('Appendix 1 Rules'!$G$2:$G$16,MATCH(G64,'Appendix 1 Rules'!$A$2:$A$16))))+(IF(V64="",0,INDEX('Appendix 1 Rules'!$H$2:$H$16,MATCH(G64,'Appendix 1 Rules'!$A$2:$A$16))))+(IF(X64="",0,INDEX('Appendix 1 Rules'!$I$2:$I$16,MATCH(G64,'Appendix 1 Rules'!$A$2:$A$16))))+(IF(Z64="",0,INDEX('Appendix 1 Rules'!$J$2:$J$16,MATCH(G64,'Appendix 1 Rules'!$A$2:$A$16))))+(IF(AB64="",0,INDEX('Appendix 1 Rules'!$K$2:$K$16,MATCH(G64,'Appendix 1 Rules'!$A$2:$A$16))))+(IF(AD64="",0,INDEX('Appendix 1 Rules'!$L$2:$L$16,MATCH(G64,'Appendix 1 Rules'!$A$2:$A$16))))+(IF(AF64="",0,INDEX('Appendix 1 Rules'!$M$2:$M$16,MATCH(G64,'Appendix 1 Rules'!$A$2:$A$16))))+IF(G64="b1",VLOOKUP(G64,'Appendix 1 Rules'!$A$1:$N$16,14))+IF(G64="b2",VLOOKUP(G64,'Appendix 1 Rules'!$A$1:$N$16,14))+IF(G64="d",VLOOKUP(G64,'Appendix 1 Rules'!$A$1:$N$16,14))+IF(G64="f1",VLOOKUP(G64,'Appendix 1 Rules'!$A$1:$N$16,14))+IF(G64="f2",VLOOKUP(G64,'Appendix 1 Rules'!$A$1:$N$16,14))+IF(G64="g",VLOOKUP(G64,'Appendix 1 Rules'!$A$1:$N$16,14))+IF(G64="h",VLOOKUP(G64,'Appendix 1 Rules'!$A$1:$N$16,14))+IF(G64="i1",VLOOKUP(G64,'Appendix 1 Rules'!$A$1:$N$16,14))+IF(G64="i2",VLOOKUP(G64,'Appendix 1 Rules'!$A$1:$N$16,14))+IF(G64="j",VLOOKUP(G64,'Appendix 1 Rules'!$A$1:$N$16,14))+IF(G64="k",VLOOKUP(G64,'Appendix 1 Rules'!$A$1:$N$16,14)))))</f>
        <v/>
      </c>
      <c r="J64" s="13"/>
      <c r="K64" s="16"/>
      <c r="L64" s="13"/>
      <c r="M64" s="16"/>
      <c r="N64" s="13"/>
      <c r="O64" s="16"/>
      <c r="P64" s="13"/>
      <c r="Q64" s="16"/>
      <c r="R64" s="59"/>
      <c r="S64" s="16"/>
      <c r="T64" s="13"/>
      <c r="U64" s="16"/>
      <c r="V64" s="13"/>
      <c r="W64" s="16"/>
      <c r="X64" s="60"/>
      <c r="Y64" s="16"/>
      <c r="Z64" s="60"/>
      <c r="AA64" s="16"/>
      <c r="AB64" s="11"/>
      <c r="AC64" s="15"/>
      <c r="AD64" s="11"/>
      <c r="AE64" s="15"/>
      <c r="AF64" s="11"/>
      <c r="AG64" s="15"/>
    </row>
    <row r="65" spans="1:33" ht="18" customHeight="1" x14ac:dyDescent="0.2">
      <c r="B65" s="103"/>
      <c r="C65" s="61"/>
      <c r="D65" s="12"/>
      <c r="E65" s="107"/>
      <c r="F65" s="12"/>
      <c r="G65" s="11"/>
      <c r="H65" s="23" t="str">
        <f>IF(G65="","",SUMPRODUCT(IF(J65="",0,INDEX('Appendix 1 Rules'!$B$2:$B$16,MATCH(G65,'Appendix 1 Rules'!$A$2:$A$16))))+(IF(L65="",0,INDEX('Appendix 1 Rules'!$C$2:$C$16,MATCH(G65,'Appendix 1 Rules'!$A$2:$A$16))))+(IF(N65="",0,INDEX('Appendix 1 Rules'!$D$2:$D$16,MATCH(G65,'Appendix 1 Rules'!$A$2:$A$16))))+(IF(P65="",0,INDEX('Appendix 1 Rules'!$E$2:$E$16,MATCH(G65,'Appendix 1 Rules'!$A$2:$A$16))))+(IF(R65="",0,INDEX('Appendix 1 Rules'!$F$2:$F$16,MATCH(G65,'Appendix 1 Rules'!$A$2:$A$16))))+(IF(T65="",0,INDEX('Appendix 1 Rules'!$G$2:$G$16,MATCH(G65,'Appendix 1 Rules'!$A$2:$A$16))))+(IF(V65="",0,INDEX('Appendix 1 Rules'!$H$2:$H$16,MATCH(G65,'Appendix 1 Rules'!$A$2:$A$16))))+(IF(X65="",0,INDEX('Appendix 1 Rules'!$I$2:$I$16,MATCH(G65,'Appendix 1 Rules'!$A$2:$A$16))))+(IF(Z65="",0,INDEX('Appendix 1 Rules'!$J$2:$J$16,MATCH(G65,'Appendix 1 Rules'!$A$2:$A$16))))+(IF(AB65="",0,INDEX('Appendix 1 Rules'!$K$2:$K$16,MATCH(G65,'Appendix 1 Rules'!$A$2:$A$16))))+(IF(AD65="",0,INDEX('Appendix 1 Rules'!$L$2:$L$16,MATCH(G65,'Appendix 1 Rules'!$A$2:$A$16))))+(IF(AF65="",0,INDEX('Appendix 1 Rules'!$M$2:$M$16,MATCH(G65,'Appendix 1 Rules'!$A$2:$A$16))))+IF(G65="b1",VLOOKUP(G65,'Appendix 1 Rules'!$A$1:$N$16,14))+IF(G65="b2",VLOOKUP(G65,'Appendix 1 Rules'!$A$1:$N$16,14))+IF(G65="d",VLOOKUP(G65,'Appendix 1 Rules'!$A$1:$N$16,14))+IF(G65="f1",VLOOKUP(G65,'Appendix 1 Rules'!$A$1:$N$16,14))+IF(G65="f2",VLOOKUP(G65,'Appendix 1 Rules'!$A$1:$N$16,14))+IF(G65="g",VLOOKUP(G65,'Appendix 1 Rules'!$A$1:$N$16,14))+IF(G65="h",VLOOKUP(G65,'Appendix 1 Rules'!$A$1:$N$16,14))+IF(G65="i1",VLOOKUP(G65,'Appendix 1 Rules'!$A$1:$N$16,14))+IF(G65="i2",VLOOKUP(G65,'Appendix 1 Rules'!$A$1:$N$16,14))+IF(G65="j",VLOOKUP(G65,'Appendix 1 Rules'!$A$1:$N$16,14))+IF(G65="k",VLOOKUP(G65,'Appendix 1 Rules'!$A$1:$N$16,14)))</f>
        <v/>
      </c>
      <c r="I65" s="65" t="str">
        <f>IF(G65="","",IF(OR(G65="b1",G65="b2",G65="d",G65="f1",G65="f2",G65="h",G65="i1",G65="i2",G65="j",G65="k"),MIN(H65,VLOOKUP(G65,'Appx 1 (Res) Rules'!$A:$D,4,0)),MIN(H65,VLOOKUP(G65,'Appx 1 (Res) Rules'!$A:$D,4,0),SUMPRODUCT(IF(J65="",0,INDEX('Appendix 1 Rules'!$B$2:$B$16,MATCH(G65,'Appendix 1 Rules'!$A$2:$A$16))))+(IF(L65="",0,INDEX('Appendix 1 Rules'!$C$2:$C$16,MATCH(G65,'Appendix 1 Rules'!$A$2:$A$16))))+(IF(N65="",0,INDEX('Appendix 1 Rules'!$D$2:$D$16,MATCH(G65,'Appendix 1 Rules'!$A$2:$A$16))))+(IF(P65="",0,INDEX('Appendix 1 Rules'!$E$2:$E$16,MATCH(G65,'Appendix 1 Rules'!$A$2:$A$16))))+(IF(R65="",0,INDEX('Appendix 1 Rules'!$F$2:$F$16,MATCH(G65,'Appendix 1 Rules'!$A$2:$A$16))))+(IF(T65="",0,INDEX('Appendix 1 Rules'!$G$2:$G$16,MATCH(G65,'Appendix 1 Rules'!$A$2:$A$16))))+(IF(V65="",0,INDEX('Appendix 1 Rules'!$H$2:$H$16,MATCH(G65,'Appendix 1 Rules'!$A$2:$A$16))))+(IF(X65="",0,INDEX('Appendix 1 Rules'!$I$2:$I$16,MATCH(G65,'Appendix 1 Rules'!$A$2:$A$16))))+(IF(Z65="",0,INDEX('Appendix 1 Rules'!$J$2:$J$16,MATCH(G65,'Appendix 1 Rules'!$A$2:$A$16))))+(IF(AB65="",0,INDEX('Appendix 1 Rules'!$K$2:$K$16,MATCH(G65,'Appendix 1 Rules'!$A$2:$A$16))))+(IF(AD65="",0,INDEX('Appendix 1 Rules'!$L$2:$L$16,MATCH(G65,'Appendix 1 Rules'!$A$2:$A$16))))+(IF(AF65="",0,INDEX('Appendix 1 Rules'!$M$2:$M$16,MATCH(G65,'Appendix 1 Rules'!$A$2:$A$16))))+IF(G65="b1",VLOOKUP(G65,'Appendix 1 Rules'!$A$1:$N$16,14))+IF(G65="b2",VLOOKUP(G65,'Appendix 1 Rules'!$A$1:$N$16,14))+IF(G65="d",VLOOKUP(G65,'Appendix 1 Rules'!$A$1:$N$16,14))+IF(G65="f1",VLOOKUP(G65,'Appendix 1 Rules'!$A$1:$N$16,14))+IF(G65="f2",VLOOKUP(G65,'Appendix 1 Rules'!$A$1:$N$16,14))+IF(G65="g",VLOOKUP(G65,'Appendix 1 Rules'!$A$1:$N$16,14))+IF(G65="h",VLOOKUP(G65,'Appendix 1 Rules'!$A$1:$N$16,14))+IF(G65="i1",VLOOKUP(G65,'Appendix 1 Rules'!$A$1:$N$16,14))+IF(G65="i2",VLOOKUP(G65,'Appendix 1 Rules'!$A$1:$N$16,14))+IF(G65="j",VLOOKUP(G65,'Appendix 1 Rules'!$A$1:$N$16,14))+IF(G65="k",VLOOKUP(G65,'Appendix 1 Rules'!$A$1:$N$16,14)))))</f>
        <v/>
      </c>
      <c r="J65" s="14"/>
      <c r="K65" s="15"/>
      <c r="L65" s="14"/>
      <c r="M65" s="15"/>
      <c r="N65" s="14"/>
      <c r="O65" s="15"/>
      <c r="P65" s="14"/>
      <c r="Q65" s="15"/>
      <c r="R65" s="14"/>
      <c r="S65" s="15"/>
      <c r="T65" s="14"/>
      <c r="U65" s="15"/>
      <c r="V65" s="14"/>
      <c r="W65" s="15"/>
      <c r="X65" s="14"/>
      <c r="Y65" s="15"/>
      <c r="Z65" s="14"/>
      <c r="AA65" s="15"/>
      <c r="AB65" s="11"/>
      <c r="AC65" s="15"/>
      <c r="AD65" s="11"/>
      <c r="AE65" s="15"/>
      <c r="AF65" s="11"/>
      <c r="AG65" s="15"/>
    </row>
    <row r="66" spans="1:33" ht="18" customHeight="1" x14ac:dyDescent="0.2">
      <c r="B66" s="103"/>
      <c r="C66" s="61"/>
      <c r="D66" s="12"/>
      <c r="E66" s="107"/>
      <c r="F66" s="12"/>
      <c r="G66" s="11"/>
      <c r="H66" s="23" t="str">
        <f>IF(G66="","",SUMPRODUCT(IF(J66="",0,INDEX('Appendix 1 Rules'!$B$2:$B$16,MATCH(G66,'Appendix 1 Rules'!$A$2:$A$16))))+(IF(L66="",0,INDEX('Appendix 1 Rules'!$C$2:$C$16,MATCH(G66,'Appendix 1 Rules'!$A$2:$A$16))))+(IF(N66="",0,INDEX('Appendix 1 Rules'!$D$2:$D$16,MATCH(G66,'Appendix 1 Rules'!$A$2:$A$16))))+(IF(P66="",0,INDEX('Appendix 1 Rules'!$E$2:$E$16,MATCH(G66,'Appendix 1 Rules'!$A$2:$A$16))))+(IF(R66="",0,INDEX('Appendix 1 Rules'!$F$2:$F$16,MATCH(G66,'Appendix 1 Rules'!$A$2:$A$16))))+(IF(T66="",0,INDEX('Appendix 1 Rules'!$G$2:$G$16,MATCH(G66,'Appendix 1 Rules'!$A$2:$A$16))))+(IF(V66="",0,INDEX('Appendix 1 Rules'!$H$2:$H$16,MATCH(G66,'Appendix 1 Rules'!$A$2:$A$16))))+(IF(X66="",0,INDEX('Appendix 1 Rules'!$I$2:$I$16,MATCH(G66,'Appendix 1 Rules'!$A$2:$A$16))))+(IF(Z66="",0,INDEX('Appendix 1 Rules'!$J$2:$J$16,MATCH(G66,'Appendix 1 Rules'!$A$2:$A$16))))+(IF(AB66="",0,INDEX('Appendix 1 Rules'!$K$2:$K$16,MATCH(G66,'Appendix 1 Rules'!$A$2:$A$16))))+(IF(AD66="",0,INDEX('Appendix 1 Rules'!$L$2:$L$16,MATCH(G66,'Appendix 1 Rules'!$A$2:$A$16))))+(IF(AF66="",0,INDEX('Appendix 1 Rules'!$M$2:$M$16,MATCH(G66,'Appendix 1 Rules'!$A$2:$A$16))))+IF(G66="b1",VLOOKUP(G66,'Appendix 1 Rules'!$A$1:$N$16,14))+IF(G66="b2",VLOOKUP(G66,'Appendix 1 Rules'!$A$1:$N$16,14))+IF(G66="d",VLOOKUP(G66,'Appendix 1 Rules'!$A$1:$N$16,14))+IF(G66="f1",VLOOKUP(G66,'Appendix 1 Rules'!$A$1:$N$16,14))+IF(G66="f2",VLOOKUP(G66,'Appendix 1 Rules'!$A$1:$N$16,14))+IF(G66="g",VLOOKUP(G66,'Appendix 1 Rules'!$A$1:$N$16,14))+IF(G66="h",VLOOKUP(G66,'Appendix 1 Rules'!$A$1:$N$16,14))+IF(G66="i1",VLOOKUP(G66,'Appendix 1 Rules'!$A$1:$N$16,14))+IF(G66="i2",VLOOKUP(G66,'Appendix 1 Rules'!$A$1:$N$16,14))+IF(G66="j",VLOOKUP(G66,'Appendix 1 Rules'!$A$1:$N$16,14))+IF(G66="k",VLOOKUP(G66,'Appendix 1 Rules'!$A$1:$N$16,14)))</f>
        <v/>
      </c>
      <c r="I66" s="65" t="str">
        <f>IF(G66="","",IF(OR(G66="b1",G66="b2",G66="d",G66="f1",G66="f2",G66="h",G66="i1",G66="i2",G66="j",G66="k"),MIN(H66,VLOOKUP(G66,'Appx 1 (Res) Rules'!$A:$D,4,0)),MIN(H66,VLOOKUP(G66,'Appx 1 (Res) Rules'!$A:$D,4,0),SUMPRODUCT(IF(J66="",0,INDEX('Appendix 1 Rules'!$B$2:$B$16,MATCH(G66,'Appendix 1 Rules'!$A$2:$A$16))))+(IF(L66="",0,INDEX('Appendix 1 Rules'!$C$2:$C$16,MATCH(G66,'Appendix 1 Rules'!$A$2:$A$16))))+(IF(N66="",0,INDEX('Appendix 1 Rules'!$D$2:$D$16,MATCH(G66,'Appendix 1 Rules'!$A$2:$A$16))))+(IF(P66="",0,INDEX('Appendix 1 Rules'!$E$2:$E$16,MATCH(G66,'Appendix 1 Rules'!$A$2:$A$16))))+(IF(R66="",0,INDEX('Appendix 1 Rules'!$F$2:$F$16,MATCH(G66,'Appendix 1 Rules'!$A$2:$A$16))))+(IF(T66="",0,INDEX('Appendix 1 Rules'!$G$2:$G$16,MATCH(G66,'Appendix 1 Rules'!$A$2:$A$16))))+(IF(V66="",0,INDEX('Appendix 1 Rules'!$H$2:$H$16,MATCH(G66,'Appendix 1 Rules'!$A$2:$A$16))))+(IF(X66="",0,INDEX('Appendix 1 Rules'!$I$2:$I$16,MATCH(G66,'Appendix 1 Rules'!$A$2:$A$16))))+(IF(Z66="",0,INDEX('Appendix 1 Rules'!$J$2:$J$16,MATCH(G66,'Appendix 1 Rules'!$A$2:$A$16))))+(IF(AB66="",0,INDEX('Appendix 1 Rules'!$K$2:$K$16,MATCH(G66,'Appendix 1 Rules'!$A$2:$A$16))))+(IF(AD66="",0,INDEX('Appendix 1 Rules'!$L$2:$L$16,MATCH(G66,'Appendix 1 Rules'!$A$2:$A$16))))+(IF(AF66="",0,INDEX('Appendix 1 Rules'!$M$2:$M$16,MATCH(G66,'Appendix 1 Rules'!$A$2:$A$16))))+IF(G66="b1",VLOOKUP(G66,'Appendix 1 Rules'!$A$1:$N$16,14))+IF(G66="b2",VLOOKUP(G66,'Appendix 1 Rules'!$A$1:$N$16,14))+IF(G66="d",VLOOKUP(G66,'Appendix 1 Rules'!$A$1:$N$16,14))+IF(G66="f1",VLOOKUP(G66,'Appendix 1 Rules'!$A$1:$N$16,14))+IF(G66="f2",VLOOKUP(G66,'Appendix 1 Rules'!$A$1:$N$16,14))+IF(G66="g",VLOOKUP(G66,'Appendix 1 Rules'!$A$1:$N$16,14))+IF(G66="h",VLOOKUP(G66,'Appendix 1 Rules'!$A$1:$N$16,14))+IF(G66="i1",VLOOKUP(G66,'Appendix 1 Rules'!$A$1:$N$16,14))+IF(G66="i2",VLOOKUP(G66,'Appendix 1 Rules'!$A$1:$N$16,14))+IF(G66="j",VLOOKUP(G66,'Appendix 1 Rules'!$A$1:$N$16,14))+IF(G66="k",VLOOKUP(G66,'Appendix 1 Rules'!$A$1:$N$16,14)))))</f>
        <v/>
      </c>
      <c r="J66" s="13"/>
      <c r="K66" s="16"/>
      <c r="L66" s="13"/>
      <c r="M66" s="16"/>
      <c r="N66" s="13"/>
      <c r="O66" s="16"/>
      <c r="P66" s="13"/>
      <c r="Q66" s="16"/>
      <c r="R66" s="59"/>
      <c r="S66" s="16"/>
      <c r="T66" s="13"/>
      <c r="U66" s="16"/>
      <c r="V66" s="13"/>
      <c r="W66" s="16"/>
      <c r="X66" s="60"/>
      <c r="Y66" s="16"/>
      <c r="Z66" s="60"/>
      <c r="AA66" s="16"/>
      <c r="AB66" s="11"/>
      <c r="AC66" s="15"/>
      <c r="AD66" s="11"/>
      <c r="AE66" s="15"/>
      <c r="AF66" s="11"/>
      <c r="AG66" s="15"/>
    </row>
    <row r="67" spans="1:33" ht="18" customHeight="1" x14ac:dyDescent="0.2">
      <c r="B67" s="103"/>
      <c r="C67" s="61"/>
      <c r="D67" s="12"/>
      <c r="E67" s="107"/>
      <c r="F67" s="12"/>
      <c r="G67" s="11"/>
      <c r="H67" s="23" t="str">
        <f>IF(G67="","",SUMPRODUCT(IF(J67="",0,INDEX('Appendix 1 Rules'!$B$2:$B$16,MATCH(G67,'Appendix 1 Rules'!$A$2:$A$16))))+(IF(L67="",0,INDEX('Appendix 1 Rules'!$C$2:$C$16,MATCH(G67,'Appendix 1 Rules'!$A$2:$A$16))))+(IF(N67="",0,INDEX('Appendix 1 Rules'!$D$2:$D$16,MATCH(G67,'Appendix 1 Rules'!$A$2:$A$16))))+(IF(P67="",0,INDEX('Appendix 1 Rules'!$E$2:$E$16,MATCH(G67,'Appendix 1 Rules'!$A$2:$A$16))))+(IF(R67="",0,INDEX('Appendix 1 Rules'!$F$2:$F$16,MATCH(G67,'Appendix 1 Rules'!$A$2:$A$16))))+(IF(T67="",0,INDEX('Appendix 1 Rules'!$G$2:$G$16,MATCH(G67,'Appendix 1 Rules'!$A$2:$A$16))))+(IF(V67="",0,INDEX('Appendix 1 Rules'!$H$2:$H$16,MATCH(G67,'Appendix 1 Rules'!$A$2:$A$16))))+(IF(X67="",0,INDEX('Appendix 1 Rules'!$I$2:$I$16,MATCH(G67,'Appendix 1 Rules'!$A$2:$A$16))))+(IF(Z67="",0,INDEX('Appendix 1 Rules'!$J$2:$J$16,MATCH(G67,'Appendix 1 Rules'!$A$2:$A$16))))+(IF(AB67="",0,INDEX('Appendix 1 Rules'!$K$2:$K$16,MATCH(G67,'Appendix 1 Rules'!$A$2:$A$16))))+(IF(AD67="",0,INDEX('Appendix 1 Rules'!$L$2:$L$16,MATCH(G67,'Appendix 1 Rules'!$A$2:$A$16))))+(IF(AF67="",0,INDEX('Appendix 1 Rules'!$M$2:$M$16,MATCH(G67,'Appendix 1 Rules'!$A$2:$A$16))))+IF(G67="b1",VLOOKUP(G67,'Appendix 1 Rules'!$A$1:$N$16,14))+IF(G67="b2",VLOOKUP(G67,'Appendix 1 Rules'!$A$1:$N$16,14))+IF(G67="d",VLOOKUP(G67,'Appendix 1 Rules'!$A$1:$N$16,14))+IF(G67="f1",VLOOKUP(G67,'Appendix 1 Rules'!$A$1:$N$16,14))+IF(G67="f2",VLOOKUP(G67,'Appendix 1 Rules'!$A$1:$N$16,14))+IF(G67="g",VLOOKUP(G67,'Appendix 1 Rules'!$A$1:$N$16,14))+IF(G67="h",VLOOKUP(G67,'Appendix 1 Rules'!$A$1:$N$16,14))+IF(G67="i1",VLOOKUP(G67,'Appendix 1 Rules'!$A$1:$N$16,14))+IF(G67="i2",VLOOKUP(G67,'Appendix 1 Rules'!$A$1:$N$16,14))+IF(G67="j",VLOOKUP(G67,'Appendix 1 Rules'!$A$1:$N$16,14))+IF(G67="k",VLOOKUP(G67,'Appendix 1 Rules'!$A$1:$N$16,14)))</f>
        <v/>
      </c>
      <c r="I67" s="65" t="str">
        <f>IF(G67="","",IF(OR(G67="b1",G67="b2",G67="d",G67="f1",G67="f2",G67="h",G67="i1",G67="i2",G67="j",G67="k"),MIN(H67,VLOOKUP(G67,'Appx 1 (Res) Rules'!$A:$D,4,0)),MIN(H67,VLOOKUP(G67,'Appx 1 (Res) Rules'!$A:$D,4,0),SUMPRODUCT(IF(J67="",0,INDEX('Appendix 1 Rules'!$B$2:$B$16,MATCH(G67,'Appendix 1 Rules'!$A$2:$A$16))))+(IF(L67="",0,INDEX('Appendix 1 Rules'!$C$2:$C$16,MATCH(G67,'Appendix 1 Rules'!$A$2:$A$16))))+(IF(N67="",0,INDEX('Appendix 1 Rules'!$D$2:$D$16,MATCH(G67,'Appendix 1 Rules'!$A$2:$A$16))))+(IF(P67="",0,INDEX('Appendix 1 Rules'!$E$2:$E$16,MATCH(G67,'Appendix 1 Rules'!$A$2:$A$16))))+(IF(R67="",0,INDEX('Appendix 1 Rules'!$F$2:$F$16,MATCH(G67,'Appendix 1 Rules'!$A$2:$A$16))))+(IF(T67="",0,INDEX('Appendix 1 Rules'!$G$2:$G$16,MATCH(G67,'Appendix 1 Rules'!$A$2:$A$16))))+(IF(V67="",0,INDEX('Appendix 1 Rules'!$H$2:$H$16,MATCH(G67,'Appendix 1 Rules'!$A$2:$A$16))))+(IF(X67="",0,INDEX('Appendix 1 Rules'!$I$2:$I$16,MATCH(G67,'Appendix 1 Rules'!$A$2:$A$16))))+(IF(Z67="",0,INDEX('Appendix 1 Rules'!$J$2:$J$16,MATCH(G67,'Appendix 1 Rules'!$A$2:$A$16))))+(IF(AB67="",0,INDEX('Appendix 1 Rules'!$K$2:$K$16,MATCH(G67,'Appendix 1 Rules'!$A$2:$A$16))))+(IF(AD67="",0,INDEX('Appendix 1 Rules'!$L$2:$L$16,MATCH(G67,'Appendix 1 Rules'!$A$2:$A$16))))+(IF(AF67="",0,INDEX('Appendix 1 Rules'!$M$2:$M$16,MATCH(G67,'Appendix 1 Rules'!$A$2:$A$16))))+IF(G67="b1",VLOOKUP(G67,'Appendix 1 Rules'!$A$1:$N$16,14))+IF(G67="b2",VLOOKUP(G67,'Appendix 1 Rules'!$A$1:$N$16,14))+IF(G67="d",VLOOKUP(G67,'Appendix 1 Rules'!$A$1:$N$16,14))+IF(G67="f1",VLOOKUP(G67,'Appendix 1 Rules'!$A$1:$N$16,14))+IF(G67="f2",VLOOKUP(G67,'Appendix 1 Rules'!$A$1:$N$16,14))+IF(G67="g",VLOOKUP(G67,'Appendix 1 Rules'!$A$1:$N$16,14))+IF(G67="h",VLOOKUP(G67,'Appendix 1 Rules'!$A$1:$N$16,14))+IF(G67="i1",VLOOKUP(G67,'Appendix 1 Rules'!$A$1:$N$16,14))+IF(G67="i2",VLOOKUP(G67,'Appendix 1 Rules'!$A$1:$N$16,14))+IF(G67="j",VLOOKUP(G67,'Appendix 1 Rules'!$A$1:$N$16,14))+IF(G67="k",VLOOKUP(G67,'Appendix 1 Rules'!$A$1:$N$16,14)))))</f>
        <v/>
      </c>
      <c r="J67" s="14"/>
      <c r="K67" s="15"/>
      <c r="L67" s="14"/>
      <c r="M67" s="15"/>
      <c r="N67" s="14"/>
      <c r="O67" s="15"/>
      <c r="P67" s="14"/>
      <c r="Q67" s="15"/>
      <c r="R67" s="14"/>
      <c r="S67" s="15"/>
      <c r="T67" s="14"/>
      <c r="U67" s="15"/>
      <c r="V67" s="14"/>
      <c r="W67" s="15"/>
      <c r="X67" s="14"/>
      <c r="Y67" s="15"/>
      <c r="Z67" s="14"/>
      <c r="AA67" s="15"/>
      <c r="AB67" s="11"/>
      <c r="AC67" s="15"/>
      <c r="AD67" s="11"/>
      <c r="AE67" s="15"/>
      <c r="AF67" s="11"/>
      <c r="AG67" s="15"/>
    </row>
    <row r="68" spans="1:33" ht="18" customHeight="1" x14ac:dyDescent="0.2">
      <c r="B68" s="103"/>
      <c r="C68" s="61"/>
      <c r="D68" s="12"/>
      <c r="E68" s="107"/>
      <c r="F68" s="12"/>
      <c r="G68" s="11"/>
      <c r="H68" s="23" t="str">
        <f>IF(G68="","",SUMPRODUCT(IF(J68="",0,INDEX('Appendix 1 Rules'!$B$2:$B$16,MATCH(G68,'Appendix 1 Rules'!$A$2:$A$16))))+(IF(L68="",0,INDEX('Appendix 1 Rules'!$C$2:$C$16,MATCH(G68,'Appendix 1 Rules'!$A$2:$A$16))))+(IF(N68="",0,INDEX('Appendix 1 Rules'!$D$2:$D$16,MATCH(G68,'Appendix 1 Rules'!$A$2:$A$16))))+(IF(P68="",0,INDEX('Appendix 1 Rules'!$E$2:$E$16,MATCH(G68,'Appendix 1 Rules'!$A$2:$A$16))))+(IF(R68="",0,INDEX('Appendix 1 Rules'!$F$2:$F$16,MATCH(G68,'Appendix 1 Rules'!$A$2:$A$16))))+(IF(T68="",0,INDEX('Appendix 1 Rules'!$G$2:$G$16,MATCH(G68,'Appendix 1 Rules'!$A$2:$A$16))))+(IF(V68="",0,INDEX('Appendix 1 Rules'!$H$2:$H$16,MATCH(G68,'Appendix 1 Rules'!$A$2:$A$16))))+(IF(X68="",0,INDEX('Appendix 1 Rules'!$I$2:$I$16,MATCH(G68,'Appendix 1 Rules'!$A$2:$A$16))))+(IF(Z68="",0,INDEX('Appendix 1 Rules'!$J$2:$J$16,MATCH(G68,'Appendix 1 Rules'!$A$2:$A$16))))+(IF(AB68="",0,INDEX('Appendix 1 Rules'!$K$2:$K$16,MATCH(G68,'Appendix 1 Rules'!$A$2:$A$16))))+(IF(AD68="",0,INDEX('Appendix 1 Rules'!$L$2:$L$16,MATCH(G68,'Appendix 1 Rules'!$A$2:$A$16))))+(IF(AF68="",0,INDEX('Appendix 1 Rules'!$M$2:$M$16,MATCH(G68,'Appendix 1 Rules'!$A$2:$A$16))))+IF(G68="b1",VLOOKUP(G68,'Appendix 1 Rules'!$A$1:$N$16,14))+IF(G68="b2",VLOOKUP(G68,'Appendix 1 Rules'!$A$1:$N$16,14))+IF(G68="d",VLOOKUP(G68,'Appendix 1 Rules'!$A$1:$N$16,14))+IF(G68="f1",VLOOKUP(G68,'Appendix 1 Rules'!$A$1:$N$16,14))+IF(G68="f2",VLOOKUP(G68,'Appendix 1 Rules'!$A$1:$N$16,14))+IF(G68="g",VLOOKUP(G68,'Appendix 1 Rules'!$A$1:$N$16,14))+IF(G68="h",VLOOKUP(G68,'Appendix 1 Rules'!$A$1:$N$16,14))+IF(G68="i1",VLOOKUP(G68,'Appendix 1 Rules'!$A$1:$N$16,14))+IF(G68="i2",VLOOKUP(G68,'Appendix 1 Rules'!$A$1:$N$16,14))+IF(G68="j",VLOOKUP(G68,'Appendix 1 Rules'!$A$1:$N$16,14))+IF(G68="k",VLOOKUP(G68,'Appendix 1 Rules'!$A$1:$N$16,14)))</f>
        <v/>
      </c>
      <c r="I68" s="65" t="str">
        <f>IF(G68="","",IF(OR(G68="b1",G68="b2",G68="d",G68="f1",G68="f2",G68="h",G68="i1",G68="i2",G68="j",G68="k"),MIN(H68,VLOOKUP(G68,'Appx 1 (Res) Rules'!$A:$D,4,0)),MIN(H68,VLOOKUP(G68,'Appx 1 (Res) Rules'!$A:$D,4,0),SUMPRODUCT(IF(J68="",0,INDEX('Appendix 1 Rules'!$B$2:$B$16,MATCH(G68,'Appendix 1 Rules'!$A$2:$A$16))))+(IF(L68="",0,INDEX('Appendix 1 Rules'!$C$2:$C$16,MATCH(G68,'Appendix 1 Rules'!$A$2:$A$16))))+(IF(N68="",0,INDEX('Appendix 1 Rules'!$D$2:$D$16,MATCH(G68,'Appendix 1 Rules'!$A$2:$A$16))))+(IF(P68="",0,INDEX('Appendix 1 Rules'!$E$2:$E$16,MATCH(G68,'Appendix 1 Rules'!$A$2:$A$16))))+(IF(R68="",0,INDEX('Appendix 1 Rules'!$F$2:$F$16,MATCH(G68,'Appendix 1 Rules'!$A$2:$A$16))))+(IF(T68="",0,INDEX('Appendix 1 Rules'!$G$2:$G$16,MATCH(G68,'Appendix 1 Rules'!$A$2:$A$16))))+(IF(V68="",0,INDEX('Appendix 1 Rules'!$H$2:$H$16,MATCH(G68,'Appendix 1 Rules'!$A$2:$A$16))))+(IF(X68="",0,INDEX('Appendix 1 Rules'!$I$2:$I$16,MATCH(G68,'Appendix 1 Rules'!$A$2:$A$16))))+(IF(Z68="",0,INDEX('Appendix 1 Rules'!$J$2:$J$16,MATCH(G68,'Appendix 1 Rules'!$A$2:$A$16))))+(IF(AB68="",0,INDEX('Appendix 1 Rules'!$K$2:$K$16,MATCH(G68,'Appendix 1 Rules'!$A$2:$A$16))))+(IF(AD68="",0,INDEX('Appendix 1 Rules'!$L$2:$L$16,MATCH(G68,'Appendix 1 Rules'!$A$2:$A$16))))+(IF(AF68="",0,INDEX('Appendix 1 Rules'!$M$2:$M$16,MATCH(G68,'Appendix 1 Rules'!$A$2:$A$16))))+IF(G68="b1",VLOOKUP(G68,'Appendix 1 Rules'!$A$1:$N$16,14))+IF(G68="b2",VLOOKUP(G68,'Appendix 1 Rules'!$A$1:$N$16,14))+IF(G68="d",VLOOKUP(G68,'Appendix 1 Rules'!$A$1:$N$16,14))+IF(G68="f1",VLOOKUP(G68,'Appendix 1 Rules'!$A$1:$N$16,14))+IF(G68="f2",VLOOKUP(G68,'Appendix 1 Rules'!$A$1:$N$16,14))+IF(G68="g",VLOOKUP(G68,'Appendix 1 Rules'!$A$1:$N$16,14))+IF(G68="h",VLOOKUP(G68,'Appendix 1 Rules'!$A$1:$N$16,14))+IF(G68="i1",VLOOKUP(G68,'Appendix 1 Rules'!$A$1:$N$16,14))+IF(G68="i2",VLOOKUP(G68,'Appendix 1 Rules'!$A$1:$N$16,14))+IF(G68="j",VLOOKUP(G68,'Appendix 1 Rules'!$A$1:$N$16,14))+IF(G68="k",VLOOKUP(G68,'Appendix 1 Rules'!$A$1:$N$16,14)))))</f>
        <v/>
      </c>
      <c r="J68" s="13"/>
      <c r="K68" s="16"/>
      <c r="L68" s="13"/>
      <c r="M68" s="16"/>
      <c r="N68" s="13"/>
      <c r="O68" s="16"/>
      <c r="P68" s="13"/>
      <c r="Q68" s="16"/>
      <c r="R68" s="59"/>
      <c r="S68" s="16"/>
      <c r="T68" s="13"/>
      <c r="U68" s="16"/>
      <c r="V68" s="13"/>
      <c r="W68" s="16"/>
      <c r="X68" s="60"/>
      <c r="Y68" s="16"/>
      <c r="Z68" s="60"/>
      <c r="AA68" s="16"/>
      <c r="AB68" s="11"/>
      <c r="AC68" s="15"/>
      <c r="AD68" s="11"/>
      <c r="AE68" s="15"/>
      <c r="AF68" s="11"/>
      <c r="AG68" s="15"/>
    </row>
    <row r="69" spans="1:33" ht="18" customHeight="1" x14ac:dyDescent="0.2">
      <c r="B69" s="103"/>
      <c r="C69" s="61"/>
      <c r="D69" s="12"/>
      <c r="E69" s="107"/>
      <c r="F69" s="12"/>
      <c r="G69" s="11"/>
      <c r="H69" s="23" t="str">
        <f>IF(G69="","",SUMPRODUCT(IF(J69="",0,INDEX('Appendix 1 Rules'!$B$2:$B$16,MATCH(G69,'Appendix 1 Rules'!$A$2:$A$16))))+(IF(L69="",0,INDEX('Appendix 1 Rules'!$C$2:$C$16,MATCH(G69,'Appendix 1 Rules'!$A$2:$A$16))))+(IF(N69="",0,INDEX('Appendix 1 Rules'!$D$2:$D$16,MATCH(G69,'Appendix 1 Rules'!$A$2:$A$16))))+(IF(P69="",0,INDEX('Appendix 1 Rules'!$E$2:$E$16,MATCH(G69,'Appendix 1 Rules'!$A$2:$A$16))))+(IF(R69="",0,INDEX('Appendix 1 Rules'!$F$2:$F$16,MATCH(G69,'Appendix 1 Rules'!$A$2:$A$16))))+(IF(T69="",0,INDEX('Appendix 1 Rules'!$G$2:$G$16,MATCH(G69,'Appendix 1 Rules'!$A$2:$A$16))))+(IF(V69="",0,INDEX('Appendix 1 Rules'!$H$2:$H$16,MATCH(G69,'Appendix 1 Rules'!$A$2:$A$16))))+(IF(X69="",0,INDEX('Appendix 1 Rules'!$I$2:$I$16,MATCH(G69,'Appendix 1 Rules'!$A$2:$A$16))))+(IF(Z69="",0,INDEX('Appendix 1 Rules'!$J$2:$J$16,MATCH(G69,'Appendix 1 Rules'!$A$2:$A$16))))+(IF(AB69="",0,INDEX('Appendix 1 Rules'!$K$2:$K$16,MATCH(G69,'Appendix 1 Rules'!$A$2:$A$16))))+(IF(AD69="",0,INDEX('Appendix 1 Rules'!$L$2:$L$16,MATCH(G69,'Appendix 1 Rules'!$A$2:$A$16))))+(IF(AF69="",0,INDEX('Appendix 1 Rules'!$M$2:$M$16,MATCH(G69,'Appendix 1 Rules'!$A$2:$A$16))))+IF(G69="b1",VLOOKUP(G69,'Appendix 1 Rules'!$A$1:$N$16,14))+IF(G69="b2",VLOOKUP(G69,'Appendix 1 Rules'!$A$1:$N$16,14))+IF(G69="d",VLOOKUP(G69,'Appendix 1 Rules'!$A$1:$N$16,14))+IF(G69="f1",VLOOKUP(G69,'Appendix 1 Rules'!$A$1:$N$16,14))+IF(G69="f2",VLOOKUP(G69,'Appendix 1 Rules'!$A$1:$N$16,14))+IF(G69="g",VLOOKUP(G69,'Appendix 1 Rules'!$A$1:$N$16,14))+IF(G69="h",VLOOKUP(G69,'Appendix 1 Rules'!$A$1:$N$16,14))+IF(G69="i1",VLOOKUP(G69,'Appendix 1 Rules'!$A$1:$N$16,14))+IF(G69="i2",VLOOKUP(G69,'Appendix 1 Rules'!$A$1:$N$16,14))+IF(G69="j",VLOOKUP(G69,'Appendix 1 Rules'!$A$1:$N$16,14))+IF(G69="k",VLOOKUP(G69,'Appendix 1 Rules'!$A$1:$N$16,14)))</f>
        <v/>
      </c>
      <c r="I69" s="65" t="str">
        <f>IF(G69="","",IF(OR(G69="b1",G69="b2",G69="d",G69="f1",G69="f2",G69="h",G69="i1",G69="i2",G69="j",G69="k"),MIN(H69,VLOOKUP(G69,'Appx 1 (Res) Rules'!$A:$D,4,0)),MIN(H69,VLOOKUP(G69,'Appx 1 (Res) Rules'!$A:$D,4,0),SUMPRODUCT(IF(J69="",0,INDEX('Appendix 1 Rules'!$B$2:$B$16,MATCH(G69,'Appendix 1 Rules'!$A$2:$A$16))))+(IF(L69="",0,INDEX('Appendix 1 Rules'!$C$2:$C$16,MATCH(G69,'Appendix 1 Rules'!$A$2:$A$16))))+(IF(N69="",0,INDEX('Appendix 1 Rules'!$D$2:$D$16,MATCH(G69,'Appendix 1 Rules'!$A$2:$A$16))))+(IF(P69="",0,INDEX('Appendix 1 Rules'!$E$2:$E$16,MATCH(G69,'Appendix 1 Rules'!$A$2:$A$16))))+(IF(R69="",0,INDEX('Appendix 1 Rules'!$F$2:$F$16,MATCH(G69,'Appendix 1 Rules'!$A$2:$A$16))))+(IF(T69="",0,INDEX('Appendix 1 Rules'!$G$2:$G$16,MATCH(G69,'Appendix 1 Rules'!$A$2:$A$16))))+(IF(V69="",0,INDEX('Appendix 1 Rules'!$H$2:$H$16,MATCH(G69,'Appendix 1 Rules'!$A$2:$A$16))))+(IF(X69="",0,INDEX('Appendix 1 Rules'!$I$2:$I$16,MATCH(G69,'Appendix 1 Rules'!$A$2:$A$16))))+(IF(Z69="",0,INDEX('Appendix 1 Rules'!$J$2:$J$16,MATCH(G69,'Appendix 1 Rules'!$A$2:$A$16))))+(IF(AB69="",0,INDEX('Appendix 1 Rules'!$K$2:$K$16,MATCH(G69,'Appendix 1 Rules'!$A$2:$A$16))))+(IF(AD69="",0,INDEX('Appendix 1 Rules'!$L$2:$L$16,MATCH(G69,'Appendix 1 Rules'!$A$2:$A$16))))+(IF(AF69="",0,INDEX('Appendix 1 Rules'!$M$2:$M$16,MATCH(G69,'Appendix 1 Rules'!$A$2:$A$16))))+IF(G69="b1",VLOOKUP(G69,'Appendix 1 Rules'!$A$1:$N$16,14))+IF(G69="b2",VLOOKUP(G69,'Appendix 1 Rules'!$A$1:$N$16,14))+IF(G69="d",VLOOKUP(G69,'Appendix 1 Rules'!$A$1:$N$16,14))+IF(G69="f1",VLOOKUP(G69,'Appendix 1 Rules'!$A$1:$N$16,14))+IF(G69="f2",VLOOKUP(G69,'Appendix 1 Rules'!$A$1:$N$16,14))+IF(G69="g",VLOOKUP(G69,'Appendix 1 Rules'!$A$1:$N$16,14))+IF(G69="h",VLOOKUP(G69,'Appendix 1 Rules'!$A$1:$N$16,14))+IF(G69="i1",VLOOKUP(G69,'Appendix 1 Rules'!$A$1:$N$16,14))+IF(G69="i2",VLOOKUP(G69,'Appendix 1 Rules'!$A$1:$N$16,14))+IF(G69="j",VLOOKUP(G69,'Appendix 1 Rules'!$A$1:$N$16,14))+IF(G69="k",VLOOKUP(G69,'Appendix 1 Rules'!$A$1:$N$16,14)))))</f>
        <v/>
      </c>
      <c r="J69" s="14"/>
      <c r="K69" s="15"/>
      <c r="L69" s="14"/>
      <c r="M69" s="15"/>
      <c r="N69" s="14"/>
      <c r="O69" s="15"/>
      <c r="P69" s="14"/>
      <c r="Q69" s="15"/>
      <c r="R69" s="14"/>
      <c r="S69" s="15"/>
      <c r="T69" s="14"/>
      <c r="U69" s="15"/>
      <c r="V69" s="14"/>
      <c r="W69" s="15"/>
      <c r="X69" s="14"/>
      <c r="Y69" s="15"/>
      <c r="Z69" s="14"/>
      <c r="AA69" s="15"/>
      <c r="AB69" s="11"/>
      <c r="AC69" s="15"/>
      <c r="AD69" s="11"/>
      <c r="AE69" s="15"/>
      <c r="AF69" s="11"/>
      <c r="AG69" s="15"/>
    </row>
    <row r="70" spans="1:33" ht="18" customHeight="1" x14ac:dyDescent="0.2">
      <c r="A70" s="57"/>
      <c r="B70" s="103"/>
      <c r="C70" s="61"/>
      <c r="D70" s="12"/>
      <c r="E70" s="107"/>
      <c r="F70" s="12"/>
      <c r="G70" s="11"/>
      <c r="H70" s="23" t="str">
        <f>IF(G70="","",SUMPRODUCT(IF(J70="",0,INDEX('Appendix 1 Rules'!$B$2:$B$16,MATCH(G70,'Appendix 1 Rules'!$A$2:$A$16))))+(IF(L70="",0,INDEX('Appendix 1 Rules'!$C$2:$C$16,MATCH(G70,'Appendix 1 Rules'!$A$2:$A$16))))+(IF(N70="",0,INDEX('Appendix 1 Rules'!$D$2:$D$16,MATCH(G70,'Appendix 1 Rules'!$A$2:$A$16))))+(IF(P70="",0,INDEX('Appendix 1 Rules'!$E$2:$E$16,MATCH(G70,'Appendix 1 Rules'!$A$2:$A$16))))+(IF(R70="",0,INDEX('Appendix 1 Rules'!$F$2:$F$16,MATCH(G70,'Appendix 1 Rules'!$A$2:$A$16))))+(IF(T70="",0,INDEX('Appendix 1 Rules'!$G$2:$G$16,MATCH(G70,'Appendix 1 Rules'!$A$2:$A$16))))+(IF(V70="",0,INDEX('Appendix 1 Rules'!$H$2:$H$16,MATCH(G70,'Appendix 1 Rules'!$A$2:$A$16))))+(IF(X70="",0,INDEX('Appendix 1 Rules'!$I$2:$I$16,MATCH(G70,'Appendix 1 Rules'!$A$2:$A$16))))+(IF(Z70="",0,INDEX('Appendix 1 Rules'!$J$2:$J$16,MATCH(G70,'Appendix 1 Rules'!$A$2:$A$16))))+(IF(AB70="",0,INDEX('Appendix 1 Rules'!$K$2:$K$16,MATCH(G70,'Appendix 1 Rules'!$A$2:$A$16))))+(IF(AD70="",0,INDEX('Appendix 1 Rules'!$L$2:$L$16,MATCH(G70,'Appendix 1 Rules'!$A$2:$A$16))))+(IF(AF70="",0,INDEX('Appendix 1 Rules'!$M$2:$M$16,MATCH(G70,'Appendix 1 Rules'!$A$2:$A$16))))+IF(G70="b1",VLOOKUP(G70,'Appendix 1 Rules'!$A$1:$N$16,14))+IF(G70="b2",VLOOKUP(G70,'Appendix 1 Rules'!$A$1:$N$16,14))+IF(G70="d",VLOOKUP(G70,'Appendix 1 Rules'!$A$1:$N$16,14))+IF(G70="f1",VLOOKUP(G70,'Appendix 1 Rules'!$A$1:$N$16,14))+IF(G70="f2",VLOOKUP(G70,'Appendix 1 Rules'!$A$1:$N$16,14))+IF(G70="g",VLOOKUP(G70,'Appendix 1 Rules'!$A$1:$N$16,14))+IF(G70="h",VLOOKUP(G70,'Appendix 1 Rules'!$A$1:$N$16,14))+IF(G70="i1",VLOOKUP(G70,'Appendix 1 Rules'!$A$1:$N$16,14))+IF(G70="i2",VLOOKUP(G70,'Appendix 1 Rules'!$A$1:$N$16,14))+IF(G70="j",VLOOKUP(G70,'Appendix 1 Rules'!$A$1:$N$16,14))+IF(G70="k",VLOOKUP(G70,'Appendix 1 Rules'!$A$1:$N$16,14)))</f>
        <v/>
      </c>
      <c r="I70" s="65" t="str">
        <f>IF(G70="","",IF(OR(G70="b1",G70="b2",G70="d",G70="f1",G70="f2",G70="h",G70="i1",G70="i2",G70="j",G70="k"),MIN(H70,VLOOKUP(G70,'Appx 1 (Res) Rules'!$A:$D,4,0)),MIN(H70,VLOOKUP(G70,'Appx 1 (Res) Rules'!$A:$D,4,0),SUMPRODUCT(IF(J70="",0,INDEX('Appendix 1 Rules'!$B$2:$B$16,MATCH(G70,'Appendix 1 Rules'!$A$2:$A$16))))+(IF(L70="",0,INDEX('Appendix 1 Rules'!$C$2:$C$16,MATCH(G70,'Appendix 1 Rules'!$A$2:$A$16))))+(IF(N70="",0,INDEX('Appendix 1 Rules'!$D$2:$D$16,MATCH(G70,'Appendix 1 Rules'!$A$2:$A$16))))+(IF(P70="",0,INDEX('Appendix 1 Rules'!$E$2:$E$16,MATCH(G70,'Appendix 1 Rules'!$A$2:$A$16))))+(IF(R70="",0,INDEX('Appendix 1 Rules'!$F$2:$F$16,MATCH(G70,'Appendix 1 Rules'!$A$2:$A$16))))+(IF(T70="",0,INDEX('Appendix 1 Rules'!$G$2:$G$16,MATCH(G70,'Appendix 1 Rules'!$A$2:$A$16))))+(IF(V70="",0,INDEX('Appendix 1 Rules'!$H$2:$H$16,MATCH(G70,'Appendix 1 Rules'!$A$2:$A$16))))+(IF(X70="",0,INDEX('Appendix 1 Rules'!$I$2:$I$16,MATCH(G70,'Appendix 1 Rules'!$A$2:$A$16))))+(IF(Z70="",0,INDEX('Appendix 1 Rules'!$J$2:$J$16,MATCH(G70,'Appendix 1 Rules'!$A$2:$A$16))))+(IF(AB70="",0,INDEX('Appendix 1 Rules'!$K$2:$K$16,MATCH(G70,'Appendix 1 Rules'!$A$2:$A$16))))+(IF(AD70="",0,INDEX('Appendix 1 Rules'!$L$2:$L$16,MATCH(G70,'Appendix 1 Rules'!$A$2:$A$16))))+(IF(AF70="",0,INDEX('Appendix 1 Rules'!$M$2:$M$16,MATCH(G70,'Appendix 1 Rules'!$A$2:$A$16))))+IF(G70="b1",VLOOKUP(G70,'Appendix 1 Rules'!$A$1:$N$16,14))+IF(G70="b2",VLOOKUP(G70,'Appendix 1 Rules'!$A$1:$N$16,14))+IF(G70="d",VLOOKUP(G70,'Appendix 1 Rules'!$A$1:$N$16,14))+IF(G70="f1",VLOOKUP(G70,'Appendix 1 Rules'!$A$1:$N$16,14))+IF(G70="f2",VLOOKUP(G70,'Appendix 1 Rules'!$A$1:$N$16,14))+IF(G70="g",VLOOKUP(G70,'Appendix 1 Rules'!$A$1:$N$16,14))+IF(G70="h",VLOOKUP(G70,'Appendix 1 Rules'!$A$1:$N$16,14))+IF(G70="i1",VLOOKUP(G70,'Appendix 1 Rules'!$A$1:$N$16,14))+IF(G70="i2",VLOOKUP(G70,'Appendix 1 Rules'!$A$1:$N$16,14))+IF(G70="j",VLOOKUP(G70,'Appendix 1 Rules'!$A$1:$N$16,14))+IF(G70="k",VLOOKUP(G70,'Appendix 1 Rules'!$A$1:$N$16,14)))))</f>
        <v/>
      </c>
      <c r="J70" s="13"/>
      <c r="K70" s="16"/>
      <c r="L70" s="13"/>
      <c r="M70" s="16"/>
      <c r="N70" s="13"/>
      <c r="O70" s="16"/>
      <c r="P70" s="13"/>
      <c r="Q70" s="16"/>
      <c r="R70" s="59"/>
      <c r="S70" s="16"/>
      <c r="T70" s="13"/>
      <c r="U70" s="16"/>
      <c r="V70" s="13"/>
      <c r="W70" s="16"/>
      <c r="X70" s="60"/>
      <c r="Y70" s="16"/>
      <c r="Z70" s="60"/>
      <c r="AA70" s="16"/>
      <c r="AB70" s="11"/>
      <c r="AC70" s="15"/>
      <c r="AD70" s="11"/>
      <c r="AE70" s="15"/>
      <c r="AF70" s="11"/>
      <c r="AG70" s="15"/>
    </row>
    <row r="71" spans="1:33" ht="18" customHeight="1" x14ac:dyDescent="0.2">
      <c r="B71" s="103"/>
      <c r="C71" s="61"/>
      <c r="D71" s="12"/>
      <c r="E71" s="107"/>
      <c r="F71" s="12"/>
      <c r="G71" s="11"/>
      <c r="H71" s="23" t="str">
        <f>IF(G71="","",SUMPRODUCT(IF(J71="",0,INDEX('Appendix 1 Rules'!$B$2:$B$16,MATCH(G71,'Appendix 1 Rules'!$A$2:$A$16))))+(IF(L71="",0,INDEX('Appendix 1 Rules'!$C$2:$C$16,MATCH(G71,'Appendix 1 Rules'!$A$2:$A$16))))+(IF(N71="",0,INDEX('Appendix 1 Rules'!$D$2:$D$16,MATCH(G71,'Appendix 1 Rules'!$A$2:$A$16))))+(IF(P71="",0,INDEX('Appendix 1 Rules'!$E$2:$E$16,MATCH(G71,'Appendix 1 Rules'!$A$2:$A$16))))+(IF(R71="",0,INDEX('Appendix 1 Rules'!$F$2:$F$16,MATCH(G71,'Appendix 1 Rules'!$A$2:$A$16))))+(IF(T71="",0,INDEX('Appendix 1 Rules'!$G$2:$G$16,MATCH(G71,'Appendix 1 Rules'!$A$2:$A$16))))+(IF(V71="",0,INDEX('Appendix 1 Rules'!$H$2:$H$16,MATCH(G71,'Appendix 1 Rules'!$A$2:$A$16))))+(IF(X71="",0,INDEX('Appendix 1 Rules'!$I$2:$I$16,MATCH(G71,'Appendix 1 Rules'!$A$2:$A$16))))+(IF(Z71="",0,INDEX('Appendix 1 Rules'!$J$2:$J$16,MATCH(G71,'Appendix 1 Rules'!$A$2:$A$16))))+(IF(AB71="",0,INDEX('Appendix 1 Rules'!$K$2:$K$16,MATCH(G71,'Appendix 1 Rules'!$A$2:$A$16))))+(IF(AD71="",0,INDEX('Appendix 1 Rules'!$L$2:$L$16,MATCH(G71,'Appendix 1 Rules'!$A$2:$A$16))))+(IF(AF71="",0,INDEX('Appendix 1 Rules'!$M$2:$M$16,MATCH(G71,'Appendix 1 Rules'!$A$2:$A$16))))+IF(G71="b1",VLOOKUP(G71,'Appendix 1 Rules'!$A$1:$N$16,14))+IF(G71="b2",VLOOKUP(G71,'Appendix 1 Rules'!$A$1:$N$16,14))+IF(G71="d",VLOOKUP(G71,'Appendix 1 Rules'!$A$1:$N$16,14))+IF(G71="f1",VLOOKUP(G71,'Appendix 1 Rules'!$A$1:$N$16,14))+IF(G71="f2",VLOOKUP(G71,'Appendix 1 Rules'!$A$1:$N$16,14))+IF(G71="g",VLOOKUP(G71,'Appendix 1 Rules'!$A$1:$N$16,14))+IF(G71="h",VLOOKUP(G71,'Appendix 1 Rules'!$A$1:$N$16,14))+IF(G71="i1",VLOOKUP(G71,'Appendix 1 Rules'!$A$1:$N$16,14))+IF(G71="i2",VLOOKUP(G71,'Appendix 1 Rules'!$A$1:$N$16,14))+IF(G71="j",VLOOKUP(G71,'Appendix 1 Rules'!$A$1:$N$16,14))+IF(G71="k",VLOOKUP(G71,'Appendix 1 Rules'!$A$1:$N$16,14)))</f>
        <v/>
      </c>
      <c r="I71" s="65" t="str">
        <f>IF(G71="","",IF(OR(G71="b1",G71="b2",G71="d",G71="f1",G71="f2",G71="h",G71="i1",G71="i2",G71="j",G71="k"),MIN(H71,VLOOKUP(G71,'Appx 1 (Res) Rules'!$A:$D,4,0)),MIN(H71,VLOOKUP(G71,'Appx 1 (Res) Rules'!$A:$D,4,0),SUMPRODUCT(IF(J71="",0,INDEX('Appendix 1 Rules'!$B$2:$B$16,MATCH(G71,'Appendix 1 Rules'!$A$2:$A$16))))+(IF(L71="",0,INDEX('Appendix 1 Rules'!$C$2:$C$16,MATCH(G71,'Appendix 1 Rules'!$A$2:$A$16))))+(IF(N71="",0,INDEX('Appendix 1 Rules'!$D$2:$D$16,MATCH(G71,'Appendix 1 Rules'!$A$2:$A$16))))+(IF(P71="",0,INDEX('Appendix 1 Rules'!$E$2:$E$16,MATCH(G71,'Appendix 1 Rules'!$A$2:$A$16))))+(IF(R71="",0,INDEX('Appendix 1 Rules'!$F$2:$F$16,MATCH(G71,'Appendix 1 Rules'!$A$2:$A$16))))+(IF(T71="",0,INDEX('Appendix 1 Rules'!$G$2:$G$16,MATCH(G71,'Appendix 1 Rules'!$A$2:$A$16))))+(IF(V71="",0,INDEX('Appendix 1 Rules'!$H$2:$H$16,MATCH(G71,'Appendix 1 Rules'!$A$2:$A$16))))+(IF(X71="",0,INDEX('Appendix 1 Rules'!$I$2:$I$16,MATCH(G71,'Appendix 1 Rules'!$A$2:$A$16))))+(IF(Z71="",0,INDEX('Appendix 1 Rules'!$J$2:$J$16,MATCH(G71,'Appendix 1 Rules'!$A$2:$A$16))))+(IF(AB71="",0,INDEX('Appendix 1 Rules'!$K$2:$K$16,MATCH(G71,'Appendix 1 Rules'!$A$2:$A$16))))+(IF(AD71="",0,INDEX('Appendix 1 Rules'!$L$2:$L$16,MATCH(G71,'Appendix 1 Rules'!$A$2:$A$16))))+(IF(AF71="",0,INDEX('Appendix 1 Rules'!$M$2:$M$16,MATCH(G71,'Appendix 1 Rules'!$A$2:$A$16))))+IF(G71="b1",VLOOKUP(G71,'Appendix 1 Rules'!$A$1:$N$16,14))+IF(G71="b2",VLOOKUP(G71,'Appendix 1 Rules'!$A$1:$N$16,14))+IF(G71="d",VLOOKUP(G71,'Appendix 1 Rules'!$A$1:$N$16,14))+IF(G71="f1",VLOOKUP(G71,'Appendix 1 Rules'!$A$1:$N$16,14))+IF(G71="f2",VLOOKUP(G71,'Appendix 1 Rules'!$A$1:$N$16,14))+IF(G71="g",VLOOKUP(G71,'Appendix 1 Rules'!$A$1:$N$16,14))+IF(G71="h",VLOOKUP(G71,'Appendix 1 Rules'!$A$1:$N$16,14))+IF(G71="i1",VLOOKUP(G71,'Appendix 1 Rules'!$A$1:$N$16,14))+IF(G71="i2",VLOOKUP(G71,'Appendix 1 Rules'!$A$1:$N$16,14))+IF(G71="j",VLOOKUP(G71,'Appendix 1 Rules'!$A$1:$N$16,14))+IF(G71="k",VLOOKUP(G71,'Appendix 1 Rules'!$A$1:$N$16,14)))))</f>
        <v/>
      </c>
      <c r="J71" s="14"/>
      <c r="K71" s="15"/>
      <c r="L71" s="14"/>
      <c r="M71" s="15"/>
      <c r="N71" s="14"/>
      <c r="O71" s="15"/>
      <c r="P71" s="14"/>
      <c r="Q71" s="15"/>
      <c r="R71" s="14"/>
      <c r="S71" s="15"/>
      <c r="T71" s="14"/>
      <c r="U71" s="15"/>
      <c r="V71" s="14"/>
      <c r="W71" s="15"/>
      <c r="X71" s="14"/>
      <c r="Y71" s="15"/>
      <c r="Z71" s="14"/>
      <c r="AA71" s="15"/>
      <c r="AB71" s="11"/>
      <c r="AC71" s="15"/>
      <c r="AD71" s="11"/>
      <c r="AE71" s="15"/>
      <c r="AF71" s="11"/>
      <c r="AG71" s="15"/>
    </row>
    <row r="72" spans="1:33" ht="18" customHeight="1" x14ac:dyDescent="0.2">
      <c r="B72" s="103"/>
      <c r="C72" s="61"/>
      <c r="D72" s="12"/>
      <c r="E72" s="107"/>
      <c r="F72" s="12"/>
      <c r="G72" s="11"/>
      <c r="H72" s="23" t="str">
        <f>IF(G72="","",SUMPRODUCT(IF(J72="",0,INDEX('Appendix 1 Rules'!$B$2:$B$16,MATCH(G72,'Appendix 1 Rules'!$A$2:$A$16))))+(IF(L72="",0,INDEX('Appendix 1 Rules'!$C$2:$C$16,MATCH(G72,'Appendix 1 Rules'!$A$2:$A$16))))+(IF(N72="",0,INDEX('Appendix 1 Rules'!$D$2:$D$16,MATCH(G72,'Appendix 1 Rules'!$A$2:$A$16))))+(IF(P72="",0,INDEX('Appendix 1 Rules'!$E$2:$E$16,MATCH(G72,'Appendix 1 Rules'!$A$2:$A$16))))+(IF(R72="",0,INDEX('Appendix 1 Rules'!$F$2:$F$16,MATCH(G72,'Appendix 1 Rules'!$A$2:$A$16))))+(IF(T72="",0,INDEX('Appendix 1 Rules'!$G$2:$G$16,MATCH(G72,'Appendix 1 Rules'!$A$2:$A$16))))+(IF(V72="",0,INDEX('Appendix 1 Rules'!$H$2:$H$16,MATCH(G72,'Appendix 1 Rules'!$A$2:$A$16))))+(IF(X72="",0,INDEX('Appendix 1 Rules'!$I$2:$I$16,MATCH(G72,'Appendix 1 Rules'!$A$2:$A$16))))+(IF(Z72="",0,INDEX('Appendix 1 Rules'!$J$2:$J$16,MATCH(G72,'Appendix 1 Rules'!$A$2:$A$16))))+(IF(AB72="",0,INDEX('Appendix 1 Rules'!$K$2:$K$16,MATCH(G72,'Appendix 1 Rules'!$A$2:$A$16))))+(IF(AD72="",0,INDEX('Appendix 1 Rules'!$L$2:$L$16,MATCH(G72,'Appendix 1 Rules'!$A$2:$A$16))))+(IF(AF72="",0,INDEX('Appendix 1 Rules'!$M$2:$M$16,MATCH(G72,'Appendix 1 Rules'!$A$2:$A$16))))+IF(G72="b1",VLOOKUP(G72,'Appendix 1 Rules'!$A$1:$N$16,14))+IF(G72="b2",VLOOKUP(G72,'Appendix 1 Rules'!$A$1:$N$16,14))+IF(G72="d",VLOOKUP(G72,'Appendix 1 Rules'!$A$1:$N$16,14))+IF(G72="f1",VLOOKUP(G72,'Appendix 1 Rules'!$A$1:$N$16,14))+IF(G72="f2",VLOOKUP(G72,'Appendix 1 Rules'!$A$1:$N$16,14))+IF(G72="g",VLOOKUP(G72,'Appendix 1 Rules'!$A$1:$N$16,14))+IF(G72="h",VLOOKUP(G72,'Appendix 1 Rules'!$A$1:$N$16,14))+IF(G72="i1",VLOOKUP(G72,'Appendix 1 Rules'!$A$1:$N$16,14))+IF(G72="i2",VLOOKUP(G72,'Appendix 1 Rules'!$A$1:$N$16,14))+IF(G72="j",VLOOKUP(G72,'Appendix 1 Rules'!$A$1:$N$16,14))+IF(G72="k",VLOOKUP(G72,'Appendix 1 Rules'!$A$1:$N$16,14)))</f>
        <v/>
      </c>
      <c r="I72" s="65" t="str">
        <f>IF(G72="","",IF(OR(G72="b1",G72="b2",G72="d",G72="f1",G72="f2",G72="h",G72="i1",G72="i2",G72="j",G72="k"),MIN(H72,VLOOKUP(G72,'Appx 1 (Res) Rules'!$A:$D,4,0)),MIN(H72,VLOOKUP(G72,'Appx 1 (Res) Rules'!$A:$D,4,0),SUMPRODUCT(IF(J72="",0,INDEX('Appendix 1 Rules'!$B$2:$B$16,MATCH(G72,'Appendix 1 Rules'!$A$2:$A$16))))+(IF(L72="",0,INDEX('Appendix 1 Rules'!$C$2:$C$16,MATCH(G72,'Appendix 1 Rules'!$A$2:$A$16))))+(IF(N72="",0,INDEX('Appendix 1 Rules'!$D$2:$D$16,MATCH(G72,'Appendix 1 Rules'!$A$2:$A$16))))+(IF(P72="",0,INDEX('Appendix 1 Rules'!$E$2:$E$16,MATCH(G72,'Appendix 1 Rules'!$A$2:$A$16))))+(IF(R72="",0,INDEX('Appendix 1 Rules'!$F$2:$F$16,MATCH(G72,'Appendix 1 Rules'!$A$2:$A$16))))+(IF(T72="",0,INDEX('Appendix 1 Rules'!$G$2:$G$16,MATCH(G72,'Appendix 1 Rules'!$A$2:$A$16))))+(IF(V72="",0,INDEX('Appendix 1 Rules'!$H$2:$H$16,MATCH(G72,'Appendix 1 Rules'!$A$2:$A$16))))+(IF(X72="",0,INDEX('Appendix 1 Rules'!$I$2:$I$16,MATCH(G72,'Appendix 1 Rules'!$A$2:$A$16))))+(IF(Z72="",0,INDEX('Appendix 1 Rules'!$J$2:$J$16,MATCH(G72,'Appendix 1 Rules'!$A$2:$A$16))))+(IF(AB72="",0,INDEX('Appendix 1 Rules'!$K$2:$K$16,MATCH(G72,'Appendix 1 Rules'!$A$2:$A$16))))+(IF(AD72="",0,INDEX('Appendix 1 Rules'!$L$2:$L$16,MATCH(G72,'Appendix 1 Rules'!$A$2:$A$16))))+(IF(AF72="",0,INDEX('Appendix 1 Rules'!$M$2:$M$16,MATCH(G72,'Appendix 1 Rules'!$A$2:$A$16))))+IF(G72="b1",VLOOKUP(G72,'Appendix 1 Rules'!$A$1:$N$16,14))+IF(G72="b2",VLOOKUP(G72,'Appendix 1 Rules'!$A$1:$N$16,14))+IF(G72="d",VLOOKUP(G72,'Appendix 1 Rules'!$A$1:$N$16,14))+IF(G72="f1",VLOOKUP(G72,'Appendix 1 Rules'!$A$1:$N$16,14))+IF(G72="f2",VLOOKUP(G72,'Appendix 1 Rules'!$A$1:$N$16,14))+IF(G72="g",VLOOKUP(G72,'Appendix 1 Rules'!$A$1:$N$16,14))+IF(G72="h",VLOOKUP(G72,'Appendix 1 Rules'!$A$1:$N$16,14))+IF(G72="i1",VLOOKUP(G72,'Appendix 1 Rules'!$A$1:$N$16,14))+IF(G72="i2",VLOOKUP(G72,'Appendix 1 Rules'!$A$1:$N$16,14))+IF(G72="j",VLOOKUP(G72,'Appendix 1 Rules'!$A$1:$N$16,14))+IF(G72="k",VLOOKUP(G72,'Appendix 1 Rules'!$A$1:$N$16,14)))))</f>
        <v/>
      </c>
      <c r="J72" s="13"/>
      <c r="K72" s="16"/>
      <c r="L72" s="13"/>
      <c r="M72" s="16"/>
      <c r="N72" s="13"/>
      <c r="O72" s="16"/>
      <c r="P72" s="13"/>
      <c r="Q72" s="16"/>
      <c r="R72" s="59"/>
      <c r="S72" s="16"/>
      <c r="T72" s="13"/>
      <c r="U72" s="16"/>
      <c r="V72" s="13"/>
      <c r="W72" s="16"/>
      <c r="X72" s="60"/>
      <c r="Y72" s="16"/>
      <c r="Z72" s="60"/>
      <c r="AA72" s="16"/>
      <c r="AB72" s="11"/>
      <c r="AC72" s="15"/>
      <c r="AD72" s="11"/>
      <c r="AE72" s="15"/>
      <c r="AF72" s="11"/>
      <c r="AG72" s="15"/>
    </row>
    <row r="73" spans="1:33" ht="18" customHeight="1" x14ac:dyDescent="0.2">
      <c r="B73" s="103"/>
      <c r="C73" s="61"/>
      <c r="D73" s="12"/>
      <c r="E73" s="107"/>
      <c r="F73" s="12"/>
      <c r="G73" s="11"/>
      <c r="H73" s="23" t="str">
        <f>IF(G73="","",SUMPRODUCT(IF(J73="",0,INDEX('Appendix 1 Rules'!$B$2:$B$16,MATCH(G73,'Appendix 1 Rules'!$A$2:$A$16))))+(IF(L73="",0,INDEX('Appendix 1 Rules'!$C$2:$C$16,MATCH(G73,'Appendix 1 Rules'!$A$2:$A$16))))+(IF(N73="",0,INDEX('Appendix 1 Rules'!$D$2:$D$16,MATCH(G73,'Appendix 1 Rules'!$A$2:$A$16))))+(IF(P73="",0,INDEX('Appendix 1 Rules'!$E$2:$E$16,MATCH(G73,'Appendix 1 Rules'!$A$2:$A$16))))+(IF(R73="",0,INDEX('Appendix 1 Rules'!$F$2:$F$16,MATCH(G73,'Appendix 1 Rules'!$A$2:$A$16))))+(IF(T73="",0,INDEX('Appendix 1 Rules'!$G$2:$G$16,MATCH(G73,'Appendix 1 Rules'!$A$2:$A$16))))+(IF(V73="",0,INDEX('Appendix 1 Rules'!$H$2:$H$16,MATCH(G73,'Appendix 1 Rules'!$A$2:$A$16))))+(IF(X73="",0,INDEX('Appendix 1 Rules'!$I$2:$I$16,MATCH(G73,'Appendix 1 Rules'!$A$2:$A$16))))+(IF(Z73="",0,INDEX('Appendix 1 Rules'!$J$2:$J$16,MATCH(G73,'Appendix 1 Rules'!$A$2:$A$16))))+(IF(AB73="",0,INDEX('Appendix 1 Rules'!$K$2:$K$16,MATCH(G73,'Appendix 1 Rules'!$A$2:$A$16))))+(IF(AD73="",0,INDEX('Appendix 1 Rules'!$L$2:$L$16,MATCH(G73,'Appendix 1 Rules'!$A$2:$A$16))))+(IF(AF73="",0,INDEX('Appendix 1 Rules'!$M$2:$M$16,MATCH(G73,'Appendix 1 Rules'!$A$2:$A$16))))+IF(G73="b1",VLOOKUP(G73,'Appendix 1 Rules'!$A$1:$N$16,14))+IF(G73="b2",VLOOKUP(G73,'Appendix 1 Rules'!$A$1:$N$16,14))+IF(G73="d",VLOOKUP(G73,'Appendix 1 Rules'!$A$1:$N$16,14))+IF(G73="f1",VLOOKUP(G73,'Appendix 1 Rules'!$A$1:$N$16,14))+IF(G73="f2",VLOOKUP(G73,'Appendix 1 Rules'!$A$1:$N$16,14))+IF(G73="g",VLOOKUP(G73,'Appendix 1 Rules'!$A$1:$N$16,14))+IF(G73="h",VLOOKUP(G73,'Appendix 1 Rules'!$A$1:$N$16,14))+IF(G73="i1",VLOOKUP(G73,'Appendix 1 Rules'!$A$1:$N$16,14))+IF(G73="i2",VLOOKUP(G73,'Appendix 1 Rules'!$A$1:$N$16,14))+IF(G73="j",VLOOKUP(G73,'Appendix 1 Rules'!$A$1:$N$16,14))+IF(G73="k",VLOOKUP(G73,'Appendix 1 Rules'!$A$1:$N$16,14)))</f>
        <v/>
      </c>
      <c r="I73" s="65" t="str">
        <f>IF(G73="","",IF(OR(G73="b1",G73="b2",G73="d",G73="f1",G73="f2",G73="h",G73="i1",G73="i2",G73="j",G73="k"),MIN(H73,VLOOKUP(G73,'Appx 1 (Res) Rules'!$A:$D,4,0)),MIN(H73,VLOOKUP(G73,'Appx 1 (Res) Rules'!$A:$D,4,0),SUMPRODUCT(IF(J73="",0,INDEX('Appendix 1 Rules'!$B$2:$B$16,MATCH(G73,'Appendix 1 Rules'!$A$2:$A$16))))+(IF(L73="",0,INDEX('Appendix 1 Rules'!$C$2:$C$16,MATCH(G73,'Appendix 1 Rules'!$A$2:$A$16))))+(IF(N73="",0,INDEX('Appendix 1 Rules'!$D$2:$D$16,MATCH(G73,'Appendix 1 Rules'!$A$2:$A$16))))+(IF(P73="",0,INDEX('Appendix 1 Rules'!$E$2:$E$16,MATCH(G73,'Appendix 1 Rules'!$A$2:$A$16))))+(IF(R73="",0,INDEX('Appendix 1 Rules'!$F$2:$F$16,MATCH(G73,'Appendix 1 Rules'!$A$2:$A$16))))+(IF(T73="",0,INDEX('Appendix 1 Rules'!$G$2:$G$16,MATCH(G73,'Appendix 1 Rules'!$A$2:$A$16))))+(IF(V73="",0,INDEX('Appendix 1 Rules'!$H$2:$H$16,MATCH(G73,'Appendix 1 Rules'!$A$2:$A$16))))+(IF(X73="",0,INDEX('Appendix 1 Rules'!$I$2:$I$16,MATCH(G73,'Appendix 1 Rules'!$A$2:$A$16))))+(IF(Z73="",0,INDEX('Appendix 1 Rules'!$J$2:$J$16,MATCH(G73,'Appendix 1 Rules'!$A$2:$A$16))))+(IF(AB73="",0,INDEX('Appendix 1 Rules'!$K$2:$K$16,MATCH(G73,'Appendix 1 Rules'!$A$2:$A$16))))+(IF(AD73="",0,INDEX('Appendix 1 Rules'!$L$2:$L$16,MATCH(G73,'Appendix 1 Rules'!$A$2:$A$16))))+(IF(AF73="",0,INDEX('Appendix 1 Rules'!$M$2:$M$16,MATCH(G73,'Appendix 1 Rules'!$A$2:$A$16))))+IF(G73="b1",VLOOKUP(G73,'Appendix 1 Rules'!$A$1:$N$16,14))+IF(G73="b2",VLOOKUP(G73,'Appendix 1 Rules'!$A$1:$N$16,14))+IF(G73="d",VLOOKUP(G73,'Appendix 1 Rules'!$A$1:$N$16,14))+IF(G73="f1",VLOOKUP(G73,'Appendix 1 Rules'!$A$1:$N$16,14))+IF(G73="f2",VLOOKUP(G73,'Appendix 1 Rules'!$A$1:$N$16,14))+IF(G73="g",VLOOKUP(G73,'Appendix 1 Rules'!$A$1:$N$16,14))+IF(G73="h",VLOOKUP(G73,'Appendix 1 Rules'!$A$1:$N$16,14))+IF(G73="i1",VLOOKUP(G73,'Appendix 1 Rules'!$A$1:$N$16,14))+IF(G73="i2",VLOOKUP(G73,'Appendix 1 Rules'!$A$1:$N$16,14))+IF(G73="j",VLOOKUP(G73,'Appendix 1 Rules'!$A$1:$N$16,14))+IF(G73="k",VLOOKUP(G73,'Appendix 1 Rules'!$A$1:$N$16,14)))))</f>
        <v/>
      </c>
      <c r="J73" s="14"/>
      <c r="K73" s="15"/>
      <c r="L73" s="14"/>
      <c r="M73" s="15"/>
      <c r="N73" s="14"/>
      <c r="O73" s="15"/>
      <c r="P73" s="14"/>
      <c r="Q73" s="15"/>
      <c r="R73" s="14"/>
      <c r="S73" s="15"/>
      <c r="T73" s="14"/>
      <c r="U73" s="15"/>
      <c r="V73" s="14"/>
      <c r="W73" s="15"/>
      <c r="X73" s="14"/>
      <c r="Y73" s="15"/>
      <c r="Z73" s="14"/>
      <c r="AA73" s="15"/>
      <c r="AB73" s="11"/>
      <c r="AC73" s="15"/>
      <c r="AD73" s="11"/>
      <c r="AE73" s="15"/>
      <c r="AF73" s="11"/>
      <c r="AG73" s="15"/>
    </row>
    <row r="74" spans="1:33" ht="18" customHeight="1" x14ac:dyDescent="0.2">
      <c r="B74" s="103"/>
      <c r="C74" s="61"/>
      <c r="D74" s="12"/>
      <c r="E74" s="107"/>
      <c r="F74" s="12"/>
      <c r="G74" s="11"/>
      <c r="H74" s="23" t="str">
        <f>IF(G74="","",SUMPRODUCT(IF(J74="",0,INDEX('Appendix 1 Rules'!$B$2:$B$16,MATCH(G74,'Appendix 1 Rules'!$A$2:$A$16))))+(IF(L74="",0,INDEX('Appendix 1 Rules'!$C$2:$C$16,MATCH(G74,'Appendix 1 Rules'!$A$2:$A$16))))+(IF(N74="",0,INDEX('Appendix 1 Rules'!$D$2:$D$16,MATCH(G74,'Appendix 1 Rules'!$A$2:$A$16))))+(IF(P74="",0,INDEX('Appendix 1 Rules'!$E$2:$E$16,MATCH(G74,'Appendix 1 Rules'!$A$2:$A$16))))+(IF(R74="",0,INDEX('Appendix 1 Rules'!$F$2:$F$16,MATCH(G74,'Appendix 1 Rules'!$A$2:$A$16))))+(IF(T74="",0,INDEX('Appendix 1 Rules'!$G$2:$G$16,MATCH(G74,'Appendix 1 Rules'!$A$2:$A$16))))+(IF(V74="",0,INDEX('Appendix 1 Rules'!$H$2:$H$16,MATCH(G74,'Appendix 1 Rules'!$A$2:$A$16))))+(IF(X74="",0,INDEX('Appendix 1 Rules'!$I$2:$I$16,MATCH(G74,'Appendix 1 Rules'!$A$2:$A$16))))+(IF(Z74="",0,INDEX('Appendix 1 Rules'!$J$2:$J$16,MATCH(G74,'Appendix 1 Rules'!$A$2:$A$16))))+(IF(AB74="",0,INDEX('Appendix 1 Rules'!$K$2:$K$16,MATCH(G74,'Appendix 1 Rules'!$A$2:$A$16))))+(IF(AD74="",0,INDEX('Appendix 1 Rules'!$L$2:$L$16,MATCH(G74,'Appendix 1 Rules'!$A$2:$A$16))))+(IF(AF74="",0,INDEX('Appendix 1 Rules'!$M$2:$M$16,MATCH(G74,'Appendix 1 Rules'!$A$2:$A$16))))+IF(G74="b1",VLOOKUP(G74,'Appendix 1 Rules'!$A$1:$N$16,14))+IF(G74="b2",VLOOKUP(G74,'Appendix 1 Rules'!$A$1:$N$16,14))+IF(G74="d",VLOOKUP(G74,'Appendix 1 Rules'!$A$1:$N$16,14))+IF(G74="f1",VLOOKUP(G74,'Appendix 1 Rules'!$A$1:$N$16,14))+IF(G74="f2",VLOOKUP(G74,'Appendix 1 Rules'!$A$1:$N$16,14))+IF(G74="g",VLOOKUP(G74,'Appendix 1 Rules'!$A$1:$N$16,14))+IF(G74="h",VLOOKUP(G74,'Appendix 1 Rules'!$A$1:$N$16,14))+IF(G74="i1",VLOOKUP(G74,'Appendix 1 Rules'!$A$1:$N$16,14))+IF(G74="i2",VLOOKUP(G74,'Appendix 1 Rules'!$A$1:$N$16,14))+IF(G74="j",VLOOKUP(G74,'Appendix 1 Rules'!$A$1:$N$16,14))+IF(G74="k",VLOOKUP(G74,'Appendix 1 Rules'!$A$1:$N$16,14)))</f>
        <v/>
      </c>
      <c r="I74" s="65" t="str">
        <f>IF(G74="","",IF(OR(G74="b1",G74="b2",G74="d",G74="f1",G74="f2",G74="h",G74="i1",G74="i2",G74="j",G74="k"),MIN(H74,VLOOKUP(G74,'Appx 1 (Res) Rules'!$A:$D,4,0)),MIN(H74,VLOOKUP(G74,'Appx 1 (Res) Rules'!$A:$D,4,0),SUMPRODUCT(IF(J74="",0,INDEX('Appendix 1 Rules'!$B$2:$B$16,MATCH(G74,'Appendix 1 Rules'!$A$2:$A$16))))+(IF(L74="",0,INDEX('Appendix 1 Rules'!$C$2:$C$16,MATCH(G74,'Appendix 1 Rules'!$A$2:$A$16))))+(IF(N74="",0,INDEX('Appendix 1 Rules'!$D$2:$D$16,MATCH(G74,'Appendix 1 Rules'!$A$2:$A$16))))+(IF(P74="",0,INDEX('Appendix 1 Rules'!$E$2:$E$16,MATCH(G74,'Appendix 1 Rules'!$A$2:$A$16))))+(IF(R74="",0,INDEX('Appendix 1 Rules'!$F$2:$F$16,MATCH(G74,'Appendix 1 Rules'!$A$2:$A$16))))+(IF(T74="",0,INDEX('Appendix 1 Rules'!$G$2:$G$16,MATCH(G74,'Appendix 1 Rules'!$A$2:$A$16))))+(IF(V74="",0,INDEX('Appendix 1 Rules'!$H$2:$H$16,MATCH(G74,'Appendix 1 Rules'!$A$2:$A$16))))+(IF(X74="",0,INDEX('Appendix 1 Rules'!$I$2:$I$16,MATCH(G74,'Appendix 1 Rules'!$A$2:$A$16))))+(IF(Z74="",0,INDEX('Appendix 1 Rules'!$J$2:$J$16,MATCH(G74,'Appendix 1 Rules'!$A$2:$A$16))))+(IF(AB74="",0,INDEX('Appendix 1 Rules'!$K$2:$K$16,MATCH(G74,'Appendix 1 Rules'!$A$2:$A$16))))+(IF(AD74="",0,INDEX('Appendix 1 Rules'!$L$2:$L$16,MATCH(G74,'Appendix 1 Rules'!$A$2:$A$16))))+(IF(AF74="",0,INDEX('Appendix 1 Rules'!$M$2:$M$16,MATCH(G74,'Appendix 1 Rules'!$A$2:$A$16))))+IF(G74="b1",VLOOKUP(G74,'Appendix 1 Rules'!$A$1:$N$16,14))+IF(G74="b2",VLOOKUP(G74,'Appendix 1 Rules'!$A$1:$N$16,14))+IF(G74="d",VLOOKUP(G74,'Appendix 1 Rules'!$A$1:$N$16,14))+IF(G74="f1",VLOOKUP(G74,'Appendix 1 Rules'!$A$1:$N$16,14))+IF(G74="f2",VLOOKUP(G74,'Appendix 1 Rules'!$A$1:$N$16,14))+IF(G74="g",VLOOKUP(G74,'Appendix 1 Rules'!$A$1:$N$16,14))+IF(G74="h",VLOOKUP(G74,'Appendix 1 Rules'!$A$1:$N$16,14))+IF(G74="i1",VLOOKUP(G74,'Appendix 1 Rules'!$A$1:$N$16,14))+IF(G74="i2",VLOOKUP(G74,'Appendix 1 Rules'!$A$1:$N$16,14))+IF(G74="j",VLOOKUP(G74,'Appendix 1 Rules'!$A$1:$N$16,14))+IF(G74="k",VLOOKUP(G74,'Appendix 1 Rules'!$A$1:$N$16,14)))))</f>
        <v/>
      </c>
      <c r="J74" s="13"/>
      <c r="K74" s="16"/>
      <c r="L74" s="13"/>
      <c r="M74" s="16"/>
      <c r="N74" s="13"/>
      <c r="O74" s="16"/>
      <c r="P74" s="13"/>
      <c r="Q74" s="16"/>
      <c r="R74" s="59"/>
      <c r="S74" s="16"/>
      <c r="T74" s="13"/>
      <c r="U74" s="16"/>
      <c r="V74" s="13"/>
      <c r="W74" s="16"/>
      <c r="X74" s="60"/>
      <c r="Y74" s="16"/>
      <c r="Z74" s="60"/>
      <c r="AA74" s="16"/>
      <c r="AB74" s="11"/>
      <c r="AC74" s="15"/>
      <c r="AD74" s="11"/>
      <c r="AE74" s="15"/>
      <c r="AF74" s="11"/>
      <c r="AG74" s="15"/>
    </row>
    <row r="75" spans="1:33" ht="18" customHeight="1" x14ac:dyDescent="0.2">
      <c r="B75" s="103"/>
      <c r="C75" s="61"/>
      <c r="D75" s="12"/>
      <c r="E75" s="107"/>
      <c r="F75" s="12"/>
      <c r="G75" s="11"/>
      <c r="H75" s="23" t="str">
        <f>IF(G75="","",SUMPRODUCT(IF(J75="",0,INDEX('Appendix 1 Rules'!$B$2:$B$16,MATCH(G75,'Appendix 1 Rules'!$A$2:$A$16))))+(IF(L75="",0,INDEX('Appendix 1 Rules'!$C$2:$C$16,MATCH(G75,'Appendix 1 Rules'!$A$2:$A$16))))+(IF(N75="",0,INDEX('Appendix 1 Rules'!$D$2:$D$16,MATCH(G75,'Appendix 1 Rules'!$A$2:$A$16))))+(IF(P75="",0,INDEX('Appendix 1 Rules'!$E$2:$E$16,MATCH(G75,'Appendix 1 Rules'!$A$2:$A$16))))+(IF(R75="",0,INDEX('Appendix 1 Rules'!$F$2:$F$16,MATCH(G75,'Appendix 1 Rules'!$A$2:$A$16))))+(IF(T75="",0,INDEX('Appendix 1 Rules'!$G$2:$G$16,MATCH(G75,'Appendix 1 Rules'!$A$2:$A$16))))+(IF(V75="",0,INDEX('Appendix 1 Rules'!$H$2:$H$16,MATCH(G75,'Appendix 1 Rules'!$A$2:$A$16))))+(IF(X75="",0,INDEX('Appendix 1 Rules'!$I$2:$I$16,MATCH(G75,'Appendix 1 Rules'!$A$2:$A$16))))+(IF(Z75="",0,INDEX('Appendix 1 Rules'!$J$2:$J$16,MATCH(G75,'Appendix 1 Rules'!$A$2:$A$16))))+(IF(AB75="",0,INDEX('Appendix 1 Rules'!$K$2:$K$16,MATCH(G75,'Appendix 1 Rules'!$A$2:$A$16))))+(IF(AD75="",0,INDEX('Appendix 1 Rules'!$L$2:$L$16,MATCH(G75,'Appendix 1 Rules'!$A$2:$A$16))))+(IF(AF75="",0,INDEX('Appendix 1 Rules'!$M$2:$M$16,MATCH(G75,'Appendix 1 Rules'!$A$2:$A$16))))+IF(G75="b1",VLOOKUP(G75,'Appendix 1 Rules'!$A$1:$N$16,14))+IF(G75="b2",VLOOKUP(G75,'Appendix 1 Rules'!$A$1:$N$16,14))+IF(G75="d",VLOOKUP(G75,'Appendix 1 Rules'!$A$1:$N$16,14))+IF(G75="f1",VLOOKUP(G75,'Appendix 1 Rules'!$A$1:$N$16,14))+IF(G75="f2",VLOOKUP(G75,'Appendix 1 Rules'!$A$1:$N$16,14))+IF(G75="g",VLOOKUP(G75,'Appendix 1 Rules'!$A$1:$N$16,14))+IF(G75="h",VLOOKUP(G75,'Appendix 1 Rules'!$A$1:$N$16,14))+IF(G75="i1",VLOOKUP(G75,'Appendix 1 Rules'!$A$1:$N$16,14))+IF(G75="i2",VLOOKUP(G75,'Appendix 1 Rules'!$A$1:$N$16,14))+IF(G75="j",VLOOKUP(G75,'Appendix 1 Rules'!$A$1:$N$16,14))+IF(G75="k",VLOOKUP(G75,'Appendix 1 Rules'!$A$1:$N$16,14)))</f>
        <v/>
      </c>
      <c r="I75" s="65" t="str">
        <f>IF(G75="","",IF(OR(G75="b1",G75="b2",G75="d",G75="f1",G75="f2",G75="h",G75="i1",G75="i2",G75="j",G75="k"),MIN(H75,VLOOKUP(G75,'Appx 1 (Res) Rules'!$A:$D,4,0)),MIN(H75,VLOOKUP(G75,'Appx 1 (Res) Rules'!$A:$D,4,0),SUMPRODUCT(IF(J75="",0,INDEX('Appendix 1 Rules'!$B$2:$B$16,MATCH(G75,'Appendix 1 Rules'!$A$2:$A$16))))+(IF(L75="",0,INDEX('Appendix 1 Rules'!$C$2:$C$16,MATCH(G75,'Appendix 1 Rules'!$A$2:$A$16))))+(IF(N75="",0,INDEX('Appendix 1 Rules'!$D$2:$D$16,MATCH(G75,'Appendix 1 Rules'!$A$2:$A$16))))+(IF(P75="",0,INDEX('Appendix 1 Rules'!$E$2:$E$16,MATCH(G75,'Appendix 1 Rules'!$A$2:$A$16))))+(IF(R75="",0,INDEX('Appendix 1 Rules'!$F$2:$F$16,MATCH(G75,'Appendix 1 Rules'!$A$2:$A$16))))+(IF(T75="",0,INDEX('Appendix 1 Rules'!$G$2:$G$16,MATCH(G75,'Appendix 1 Rules'!$A$2:$A$16))))+(IF(V75="",0,INDEX('Appendix 1 Rules'!$H$2:$H$16,MATCH(G75,'Appendix 1 Rules'!$A$2:$A$16))))+(IF(X75="",0,INDEX('Appendix 1 Rules'!$I$2:$I$16,MATCH(G75,'Appendix 1 Rules'!$A$2:$A$16))))+(IF(Z75="",0,INDEX('Appendix 1 Rules'!$J$2:$J$16,MATCH(G75,'Appendix 1 Rules'!$A$2:$A$16))))+(IF(AB75="",0,INDEX('Appendix 1 Rules'!$K$2:$K$16,MATCH(G75,'Appendix 1 Rules'!$A$2:$A$16))))+(IF(AD75="",0,INDEX('Appendix 1 Rules'!$L$2:$L$16,MATCH(G75,'Appendix 1 Rules'!$A$2:$A$16))))+(IF(AF75="",0,INDEX('Appendix 1 Rules'!$M$2:$M$16,MATCH(G75,'Appendix 1 Rules'!$A$2:$A$16))))+IF(G75="b1",VLOOKUP(G75,'Appendix 1 Rules'!$A$1:$N$16,14))+IF(G75="b2",VLOOKUP(G75,'Appendix 1 Rules'!$A$1:$N$16,14))+IF(G75="d",VLOOKUP(G75,'Appendix 1 Rules'!$A$1:$N$16,14))+IF(G75="f1",VLOOKUP(G75,'Appendix 1 Rules'!$A$1:$N$16,14))+IF(G75="f2",VLOOKUP(G75,'Appendix 1 Rules'!$A$1:$N$16,14))+IF(G75="g",VLOOKUP(G75,'Appendix 1 Rules'!$A$1:$N$16,14))+IF(G75="h",VLOOKUP(G75,'Appendix 1 Rules'!$A$1:$N$16,14))+IF(G75="i1",VLOOKUP(G75,'Appendix 1 Rules'!$A$1:$N$16,14))+IF(G75="i2",VLOOKUP(G75,'Appendix 1 Rules'!$A$1:$N$16,14))+IF(G75="j",VLOOKUP(G75,'Appendix 1 Rules'!$A$1:$N$16,14))+IF(G75="k",VLOOKUP(G75,'Appendix 1 Rules'!$A$1:$N$16,14)))))</f>
        <v/>
      </c>
      <c r="J75" s="14"/>
      <c r="K75" s="15"/>
      <c r="L75" s="14"/>
      <c r="M75" s="15"/>
      <c r="N75" s="14"/>
      <c r="O75" s="15"/>
      <c r="P75" s="14"/>
      <c r="Q75" s="15"/>
      <c r="R75" s="14"/>
      <c r="S75" s="15"/>
      <c r="T75" s="14"/>
      <c r="U75" s="15"/>
      <c r="V75" s="14"/>
      <c r="W75" s="15"/>
      <c r="X75" s="14"/>
      <c r="Y75" s="15"/>
      <c r="Z75" s="14"/>
      <c r="AA75" s="15"/>
      <c r="AB75" s="11"/>
      <c r="AC75" s="15"/>
      <c r="AD75" s="11"/>
      <c r="AE75" s="15"/>
      <c r="AF75" s="11"/>
      <c r="AG75" s="15"/>
    </row>
    <row r="76" spans="1:33" ht="18" customHeight="1" x14ac:dyDescent="0.2">
      <c r="B76" s="103"/>
      <c r="C76" s="61"/>
      <c r="D76" s="12"/>
      <c r="E76" s="107"/>
      <c r="F76" s="12"/>
      <c r="G76" s="11"/>
      <c r="H76" s="23" t="str">
        <f>IF(G76="","",SUMPRODUCT(IF(J76="",0,INDEX('Appendix 1 Rules'!$B$2:$B$16,MATCH(G76,'Appendix 1 Rules'!$A$2:$A$16))))+(IF(L76="",0,INDEX('Appendix 1 Rules'!$C$2:$C$16,MATCH(G76,'Appendix 1 Rules'!$A$2:$A$16))))+(IF(N76="",0,INDEX('Appendix 1 Rules'!$D$2:$D$16,MATCH(G76,'Appendix 1 Rules'!$A$2:$A$16))))+(IF(P76="",0,INDEX('Appendix 1 Rules'!$E$2:$E$16,MATCH(G76,'Appendix 1 Rules'!$A$2:$A$16))))+(IF(R76="",0,INDEX('Appendix 1 Rules'!$F$2:$F$16,MATCH(G76,'Appendix 1 Rules'!$A$2:$A$16))))+(IF(T76="",0,INDEX('Appendix 1 Rules'!$G$2:$G$16,MATCH(G76,'Appendix 1 Rules'!$A$2:$A$16))))+(IF(V76="",0,INDEX('Appendix 1 Rules'!$H$2:$H$16,MATCH(G76,'Appendix 1 Rules'!$A$2:$A$16))))+(IF(X76="",0,INDEX('Appendix 1 Rules'!$I$2:$I$16,MATCH(G76,'Appendix 1 Rules'!$A$2:$A$16))))+(IF(Z76="",0,INDEX('Appendix 1 Rules'!$J$2:$J$16,MATCH(G76,'Appendix 1 Rules'!$A$2:$A$16))))+(IF(AB76="",0,INDEX('Appendix 1 Rules'!$K$2:$K$16,MATCH(G76,'Appendix 1 Rules'!$A$2:$A$16))))+(IF(AD76="",0,INDEX('Appendix 1 Rules'!$L$2:$L$16,MATCH(G76,'Appendix 1 Rules'!$A$2:$A$16))))+(IF(AF76="",0,INDEX('Appendix 1 Rules'!$M$2:$M$16,MATCH(G76,'Appendix 1 Rules'!$A$2:$A$16))))+IF(G76="b1",VLOOKUP(G76,'Appendix 1 Rules'!$A$1:$N$16,14))+IF(G76="b2",VLOOKUP(G76,'Appendix 1 Rules'!$A$1:$N$16,14))+IF(G76="d",VLOOKUP(G76,'Appendix 1 Rules'!$A$1:$N$16,14))+IF(G76="f1",VLOOKUP(G76,'Appendix 1 Rules'!$A$1:$N$16,14))+IF(G76="f2",VLOOKUP(G76,'Appendix 1 Rules'!$A$1:$N$16,14))+IF(G76="g",VLOOKUP(G76,'Appendix 1 Rules'!$A$1:$N$16,14))+IF(G76="h",VLOOKUP(G76,'Appendix 1 Rules'!$A$1:$N$16,14))+IF(G76="i1",VLOOKUP(G76,'Appendix 1 Rules'!$A$1:$N$16,14))+IF(G76="i2",VLOOKUP(G76,'Appendix 1 Rules'!$A$1:$N$16,14))+IF(G76="j",VLOOKUP(G76,'Appendix 1 Rules'!$A$1:$N$16,14))+IF(G76="k",VLOOKUP(G76,'Appendix 1 Rules'!$A$1:$N$16,14)))</f>
        <v/>
      </c>
      <c r="I76" s="65" t="str">
        <f>IF(G76="","",IF(OR(G76="b1",G76="b2",G76="d",G76="f1",G76="f2",G76="h",G76="i1",G76="i2",G76="j",G76="k"),MIN(H76,VLOOKUP(G76,'Appx 1 (Res) Rules'!$A:$D,4,0)),MIN(H76,VLOOKUP(G76,'Appx 1 (Res) Rules'!$A:$D,4,0),SUMPRODUCT(IF(J76="",0,INDEX('Appendix 1 Rules'!$B$2:$B$16,MATCH(G76,'Appendix 1 Rules'!$A$2:$A$16))))+(IF(L76="",0,INDEX('Appendix 1 Rules'!$C$2:$C$16,MATCH(G76,'Appendix 1 Rules'!$A$2:$A$16))))+(IF(N76="",0,INDEX('Appendix 1 Rules'!$D$2:$D$16,MATCH(G76,'Appendix 1 Rules'!$A$2:$A$16))))+(IF(P76="",0,INDEX('Appendix 1 Rules'!$E$2:$E$16,MATCH(G76,'Appendix 1 Rules'!$A$2:$A$16))))+(IF(R76="",0,INDEX('Appendix 1 Rules'!$F$2:$F$16,MATCH(G76,'Appendix 1 Rules'!$A$2:$A$16))))+(IF(T76="",0,INDEX('Appendix 1 Rules'!$G$2:$G$16,MATCH(G76,'Appendix 1 Rules'!$A$2:$A$16))))+(IF(V76="",0,INDEX('Appendix 1 Rules'!$H$2:$H$16,MATCH(G76,'Appendix 1 Rules'!$A$2:$A$16))))+(IF(X76="",0,INDEX('Appendix 1 Rules'!$I$2:$I$16,MATCH(G76,'Appendix 1 Rules'!$A$2:$A$16))))+(IF(Z76="",0,INDEX('Appendix 1 Rules'!$J$2:$J$16,MATCH(G76,'Appendix 1 Rules'!$A$2:$A$16))))+(IF(AB76="",0,INDEX('Appendix 1 Rules'!$K$2:$K$16,MATCH(G76,'Appendix 1 Rules'!$A$2:$A$16))))+(IF(AD76="",0,INDEX('Appendix 1 Rules'!$L$2:$L$16,MATCH(G76,'Appendix 1 Rules'!$A$2:$A$16))))+(IF(AF76="",0,INDEX('Appendix 1 Rules'!$M$2:$M$16,MATCH(G76,'Appendix 1 Rules'!$A$2:$A$16))))+IF(G76="b1",VLOOKUP(G76,'Appendix 1 Rules'!$A$1:$N$16,14))+IF(G76="b2",VLOOKUP(G76,'Appendix 1 Rules'!$A$1:$N$16,14))+IF(G76="d",VLOOKUP(G76,'Appendix 1 Rules'!$A$1:$N$16,14))+IF(G76="f1",VLOOKUP(G76,'Appendix 1 Rules'!$A$1:$N$16,14))+IF(G76="f2",VLOOKUP(G76,'Appendix 1 Rules'!$A$1:$N$16,14))+IF(G76="g",VLOOKUP(G76,'Appendix 1 Rules'!$A$1:$N$16,14))+IF(G76="h",VLOOKUP(G76,'Appendix 1 Rules'!$A$1:$N$16,14))+IF(G76="i1",VLOOKUP(G76,'Appendix 1 Rules'!$A$1:$N$16,14))+IF(G76="i2",VLOOKUP(G76,'Appendix 1 Rules'!$A$1:$N$16,14))+IF(G76="j",VLOOKUP(G76,'Appendix 1 Rules'!$A$1:$N$16,14))+IF(G76="k",VLOOKUP(G76,'Appendix 1 Rules'!$A$1:$N$16,14)))))</f>
        <v/>
      </c>
      <c r="J76" s="13"/>
      <c r="K76" s="16"/>
      <c r="L76" s="13"/>
      <c r="M76" s="16"/>
      <c r="N76" s="13"/>
      <c r="O76" s="16"/>
      <c r="P76" s="13"/>
      <c r="Q76" s="16"/>
      <c r="R76" s="59"/>
      <c r="S76" s="16"/>
      <c r="T76" s="13"/>
      <c r="U76" s="16"/>
      <c r="V76" s="13"/>
      <c r="W76" s="16"/>
      <c r="X76" s="60"/>
      <c r="Y76" s="16"/>
      <c r="Z76" s="60"/>
      <c r="AA76" s="16"/>
      <c r="AB76" s="11"/>
      <c r="AC76" s="15"/>
      <c r="AD76" s="11"/>
      <c r="AE76" s="15"/>
      <c r="AF76" s="11"/>
      <c r="AG76" s="15"/>
    </row>
    <row r="77" spans="1:33" ht="18" customHeight="1" x14ac:dyDescent="0.2">
      <c r="B77" s="103"/>
      <c r="C77" s="61"/>
      <c r="D77" s="12"/>
      <c r="E77" s="107"/>
      <c r="F77" s="12"/>
      <c r="G77" s="11"/>
      <c r="H77" s="23" t="str">
        <f>IF(G77="","",SUMPRODUCT(IF(J77="",0,INDEX('Appendix 1 Rules'!$B$2:$B$16,MATCH(G77,'Appendix 1 Rules'!$A$2:$A$16))))+(IF(L77="",0,INDEX('Appendix 1 Rules'!$C$2:$C$16,MATCH(G77,'Appendix 1 Rules'!$A$2:$A$16))))+(IF(N77="",0,INDEX('Appendix 1 Rules'!$D$2:$D$16,MATCH(G77,'Appendix 1 Rules'!$A$2:$A$16))))+(IF(P77="",0,INDEX('Appendix 1 Rules'!$E$2:$E$16,MATCH(G77,'Appendix 1 Rules'!$A$2:$A$16))))+(IF(R77="",0,INDEX('Appendix 1 Rules'!$F$2:$F$16,MATCH(G77,'Appendix 1 Rules'!$A$2:$A$16))))+(IF(T77="",0,INDEX('Appendix 1 Rules'!$G$2:$G$16,MATCH(G77,'Appendix 1 Rules'!$A$2:$A$16))))+(IF(V77="",0,INDEX('Appendix 1 Rules'!$H$2:$H$16,MATCH(G77,'Appendix 1 Rules'!$A$2:$A$16))))+(IF(X77="",0,INDEX('Appendix 1 Rules'!$I$2:$I$16,MATCH(G77,'Appendix 1 Rules'!$A$2:$A$16))))+(IF(Z77="",0,INDEX('Appendix 1 Rules'!$J$2:$J$16,MATCH(G77,'Appendix 1 Rules'!$A$2:$A$16))))+(IF(AB77="",0,INDEX('Appendix 1 Rules'!$K$2:$K$16,MATCH(G77,'Appendix 1 Rules'!$A$2:$A$16))))+(IF(AD77="",0,INDEX('Appendix 1 Rules'!$L$2:$L$16,MATCH(G77,'Appendix 1 Rules'!$A$2:$A$16))))+(IF(AF77="",0,INDEX('Appendix 1 Rules'!$M$2:$M$16,MATCH(G77,'Appendix 1 Rules'!$A$2:$A$16))))+IF(G77="b1",VLOOKUP(G77,'Appendix 1 Rules'!$A$1:$N$16,14))+IF(G77="b2",VLOOKUP(G77,'Appendix 1 Rules'!$A$1:$N$16,14))+IF(G77="d",VLOOKUP(G77,'Appendix 1 Rules'!$A$1:$N$16,14))+IF(G77="f1",VLOOKUP(G77,'Appendix 1 Rules'!$A$1:$N$16,14))+IF(G77="f2",VLOOKUP(G77,'Appendix 1 Rules'!$A$1:$N$16,14))+IF(G77="g",VLOOKUP(G77,'Appendix 1 Rules'!$A$1:$N$16,14))+IF(G77="h",VLOOKUP(G77,'Appendix 1 Rules'!$A$1:$N$16,14))+IF(G77="i1",VLOOKUP(G77,'Appendix 1 Rules'!$A$1:$N$16,14))+IF(G77="i2",VLOOKUP(G77,'Appendix 1 Rules'!$A$1:$N$16,14))+IF(G77="j",VLOOKUP(G77,'Appendix 1 Rules'!$A$1:$N$16,14))+IF(G77="k",VLOOKUP(G77,'Appendix 1 Rules'!$A$1:$N$16,14)))</f>
        <v/>
      </c>
      <c r="I77" s="65" t="str">
        <f>IF(G77="","",IF(OR(G77="b1",G77="b2",G77="d",G77="f1",G77="f2",G77="h",G77="i1",G77="i2",G77="j",G77="k"),MIN(H77,VLOOKUP(G77,'Appx 1 (Res) Rules'!$A:$D,4,0)),MIN(H77,VLOOKUP(G77,'Appx 1 (Res) Rules'!$A:$D,4,0),SUMPRODUCT(IF(J77="",0,INDEX('Appendix 1 Rules'!$B$2:$B$16,MATCH(G77,'Appendix 1 Rules'!$A$2:$A$16))))+(IF(L77="",0,INDEX('Appendix 1 Rules'!$C$2:$C$16,MATCH(G77,'Appendix 1 Rules'!$A$2:$A$16))))+(IF(N77="",0,INDEX('Appendix 1 Rules'!$D$2:$D$16,MATCH(G77,'Appendix 1 Rules'!$A$2:$A$16))))+(IF(P77="",0,INDEX('Appendix 1 Rules'!$E$2:$E$16,MATCH(G77,'Appendix 1 Rules'!$A$2:$A$16))))+(IF(R77="",0,INDEX('Appendix 1 Rules'!$F$2:$F$16,MATCH(G77,'Appendix 1 Rules'!$A$2:$A$16))))+(IF(T77="",0,INDEX('Appendix 1 Rules'!$G$2:$G$16,MATCH(G77,'Appendix 1 Rules'!$A$2:$A$16))))+(IF(V77="",0,INDEX('Appendix 1 Rules'!$H$2:$H$16,MATCH(G77,'Appendix 1 Rules'!$A$2:$A$16))))+(IF(X77="",0,INDEX('Appendix 1 Rules'!$I$2:$I$16,MATCH(G77,'Appendix 1 Rules'!$A$2:$A$16))))+(IF(Z77="",0,INDEX('Appendix 1 Rules'!$J$2:$J$16,MATCH(G77,'Appendix 1 Rules'!$A$2:$A$16))))+(IF(AB77="",0,INDEX('Appendix 1 Rules'!$K$2:$K$16,MATCH(G77,'Appendix 1 Rules'!$A$2:$A$16))))+(IF(AD77="",0,INDEX('Appendix 1 Rules'!$L$2:$L$16,MATCH(G77,'Appendix 1 Rules'!$A$2:$A$16))))+(IF(AF77="",0,INDEX('Appendix 1 Rules'!$M$2:$M$16,MATCH(G77,'Appendix 1 Rules'!$A$2:$A$16))))+IF(G77="b1",VLOOKUP(G77,'Appendix 1 Rules'!$A$1:$N$16,14))+IF(G77="b2",VLOOKUP(G77,'Appendix 1 Rules'!$A$1:$N$16,14))+IF(G77="d",VLOOKUP(G77,'Appendix 1 Rules'!$A$1:$N$16,14))+IF(G77="f1",VLOOKUP(G77,'Appendix 1 Rules'!$A$1:$N$16,14))+IF(G77="f2",VLOOKUP(G77,'Appendix 1 Rules'!$A$1:$N$16,14))+IF(G77="g",VLOOKUP(G77,'Appendix 1 Rules'!$A$1:$N$16,14))+IF(G77="h",VLOOKUP(G77,'Appendix 1 Rules'!$A$1:$N$16,14))+IF(G77="i1",VLOOKUP(G77,'Appendix 1 Rules'!$A$1:$N$16,14))+IF(G77="i2",VLOOKUP(G77,'Appendix 1 Rules'!$A$1:$N$16,14))+IF(G77="j",VLOOKUP(G77,'Appendix 1 Rules'!$A$1:$N$16,14))+IF(G77="k",VLOOKUP(G77,'Appendix 1 Rules'!$A$1:$N$16,14)))))</f>
        <v/>
      </c>
      <c r="J77" s="14"/>
      <c r="K77" s="15"/>
      <c r="L77" s="14"/>
      <c r="M77" s="15"/>
      <c r="N77" s="14"/>
      <c r="O77" s="15"/>
      <c r="P77" s="14"/>
      <c r="Q77" s="15"/>
      <c r="R77" s="14"/>
      <c r="S77" s="15"/>
      <c r="T77" s="14"/>
      <c r="U77" s="15"/>
      <c r="V77" s="14"/>
      <c r="W77" s="15"/>
      <c r="X77" s="14"/>
      <c r="Y77" s="15"/>
      <c r="Z77" s="14"/>
      <c r="AA77" s="15"/>
      <c r="AB77" s="11"/>
      <c r="AC77" s="15"/>
      <c r="AD77" s="11"/>
      <c r="AE77" s="15"/>
      <c r="AF77" s="11"/>
      <c r="AG77" s="15"/>
    </row>
    <row r="78" spans="1:33" ht="18" customHeight="1" x14ac:dyDescent="0.2">
      <c r="B78" s="103"/>
      <c r="C78" s="61"/>
      <c r="D78" s="12"/>
      <c r="E78" s="107"/>
      <c r="F78" s="12"/>
      <c r="G78" s="11"/>
      <c r="H78" s="23" t="str">
        <f>IF(G78="","",SUMPRODUCT(IF(J78="",0,INDEX('Appendix 1 Rules'!$B$2:$B$16,MATCH(G78,'Appendix 1 Rules'!$A$2:$A$16))))+(IF(L78="",0,INDEX('Appendix 1 Rules'!$C$2:$C$16,MATCH(G78,'Appendix 1 Rules'!$A$2:$A$16))))+(IF(N78="",0,INDEX('Appendix 1 Rules'!$D$2:$D$16,MATCH(G78,'Appendix 1 Rules'!$A$2:$A$16))))+(IF(P78="",0,INDEX('Appendix 1 Rules'!$E$2:$E$16,MATCH(G78,'Appendix 1 Rules'!$A$2:$A$16))))+(IF(R78="",0,INDEX('Appendix 1 Rules'!$F$2:$F$16,MATCH(G78,'Appendix 1 Rules'!$A$2:$A$16))))+(IF(T78="",0,INDEX('Appendix 1 Rules'!$G$2:$G$16,MATCH(G78,'Appendix 1 Rules'!$A$2:$A$16))))+(IF(V78="",0,INDEX('Appendix 1 Rules'!$H$2:$H$16,MATCH(G78,'Appendix 1 Rules'!$A$2:$A$16))))+(IF(X78="",0,INDEX('Appendix 1 Rules'!$I$2:$I$16,MATCH(G78,'Appendix 1 Rules'!$A$2:$A$16))))+(IF(Z78="",0,INDEX('Appendix 1 Rules'!$J$2:$J$16,MATCH(G78,'Appendix 1 Rules'!$A$2:$A$16))))+(IF(AB78="",0,INDEX('Appendix 1 Rules'!$K$2:$K$16,MATCH(G78,'Appendix 1 Rules'!$A$2:$A$16))))+(IF(AD78="",0,INDEX('Appendix 1 Rules'!$L$2:$L$16,MATCH(G78,'Appendix 1 Rules'!$A$2:$A$16))))+(IF(AF78="",0,INDEX('Appendix 1 Rules'!$M$2:$M$16,MATCH(G78,'Appendix 1 Rules'!$A$2:$A$16))))+IF(G78="b1",VLOOKUP(G78,'Appendix 1 Rules'!$A$1:$N$16,14))+IF(G78="b2",VLOOKUP(G78,'Appendix 1 Rules'!$A$1:$N$16,14))+IF(G78="d",VLOOKUP(G78,'Appendix 1 Rules'!$A$1:$N$16,14))+IF(G78="f1",VLOOKUP(G78,'Appendix 1 Rules'!$A$1:$N$16,14))+IF(G78="f2",VLOOKUP(G78,'Appendix 1 Rules'!$A$1:$N$16,14))+IF(G78="g",VLOOKUP(G78,'Appendix 1 Rules'!$A$1:$N$16,14))+IF(G78="h",VLOOKUP(G78,'Appendix 1 Rules'!$A$1:$N$16,14))+IF(G78="i1",VLOOKUP(G78,'Appendix 1 Rules'!$A$1:$N$16,14))+IF(G78="i2",VLOOKUP(G78,'Appendix 1 Rules'!$A$1:$N$16,14))+IF(G78="j",VLOOKUP(G78,'Appendix 1 Rules'!$A$1:$N$16,14))+IF(G78="k",VLOOKUP(G78,'Appendix 1 Rules'!$A$1:$N$16,14)))</f>
        <v/>
      </c>
      <c r="I78" s="65" t="str">
        <f>IF(G78="","",IF(OR(G78="b1",G78="b2",G78="d",G78="f1",G78="f2",G78="h",G78="i1",G78="i2",G78="j",G78="k"),MIN(H78,VLOOKUP(G78,'Appx 1 (Res) Rules'!$A:$D,4,0)),MIN(H78,VLOOKUP(G78,'Appx 1 (Res) Rules'!$A:$D,4,0),SUMPRODUCT(IF(J78="",0,INDEX('Appendix 1 Rules'!$B$2:$B$16,MATCH(G78,'Appendix 1 Rules'!$A$2:$A$16))))+(IF(L78="",0,INDEX('Appendix 1 Rules'!$C$2:$C$16,MATCH(G78,'Appendix 1 Rules'!$A$2:$A$16))))+(IF(N78="",0,INDEX('Appendix 1 Rules'!$D$2:$D$16,MATCH(G78,'Appendix 1 Rules'!$A$2:$A$16))))+(IF(P78="",0,INDEX('Appendix 1 Rules'!$E$2:$E$16,MATCH(G78,'Appendix 1 Rules'!$A$2:$A$16))))+(IF(R78="",0,INDEX('Appendix 1 Rules'!$F$2:$F$16,MATCH(G78,'Appendix 1 Rules'!$A$2:$A$16))))+(IF(T78="",0,INDEX('Appendix 1 Rules'!$G$2:$G$16,MATCH(G78,'Appendix 1 Rules'!$A$2:$A$16))))+(IF(V78="",0,INDEX('Appendix 1 Rules'!$H$2:$H$16,MATCH(G78,'Appendix 1 Rules'!$A$2:$A$16))))+(IF(X78="",0,INDEX('Appendix 1 Rules'!$I$2:$I$16,MATCH(G78,'Appendix 1 Rules'!$A$2:$A$16))))+(IF(Z78="",0,INDEX('Appendix 1 Rules'!$J$2:$J$16,MATCH(G78,'Appendix 1 Rules'!$A$2:$A$16))))+(IF(AB78="",0,INDEX('Appendix 1 Rules'!$K$2:$K$16,MATCH(G78,'Appendix 1 Rules'!$A$2:$A$16))))+(IF(AD78="",0,INDEX('Appendix 1 Rules'!$L$2:$L$16,MATCH(G78,'Appendix 1 Rules'!$A$2:$A$16))))+(IF(AF78="",0,INDEX('Appendix 1 Rules'!$M$2:$M$16,MATCH(G78,'Appendix 1 Rules'!$A$2:$A$16))))+IF(G78="b1",VLOOKUP(G78,'Appendix 1 Rules'!$A$1:$N$16,14))+IF(G78="b2",VLOOKUP(G78,'Appendix 1 Rules'!$A$1:$N$16,14))+IF(G78="d",VLOOKUP(G78,'Appendix 1 Rules'!$A$1:$N$16,14))+IF(G78="f1",VLOOKUP(G78,'Appendix 1 Rules'!$A$1:$N$16,14))+IF(G78="f2",VLOOKUP(G78,'Appendix 1 Rules'!$A$1:$N$16,14))+IF(G78="g",VLOOKUP(G78,'Appendix 1 Rules'!$A$1:$N$16,14))+IF(G78="h",VLOOKUP(G78,'Appendix 1 Rules'!$A$1:$N$16,14))+IF(G78="i1",VLOOKUP(G78,'Appendix 1 Rules'!$A$1:$N$16,14))+IF(G78="i2",VLOOKUP(G78,'Appendix 1 Rules'!$A$1:$N$16,14))+IF(G78="j",VLOOKUP(G78,'Appendix 1 Rules'!$A$1:$N$16,14))+IF(G78="k",VLOOKUP(G78,'Appendix 1 Rules'!$A$1:$N$16,14)))))</f>
        <v/>
      </c>
      <c r="J78" s="13"/>
      <c r="K78" s="16"/>
      <c r="L78" s="13"/>
      <c r="M78" s="16"/>
      <c r="N78" s="13"/>
      <c r="O78" s="16"/>
      <c r="P78" s="13"/>
      <c r="Q78" s="16"/>
      <c r="R78" s="59"/>
      <c r="S78" s="16"/>
      <c r="T78" s="13"/>
      <c r="U78" s="16"/>
      <c r="V78" s="13"/>
      <c r="W78" s="16"/>
      <c r="X78" s="60"/>
      <c r="Y78" s="16"/>
      <c r="Z78" s="60"/>
      <c r="AA78" s="16"/>
      <c r="AB78" s="11"/>
      <c r="AC78" s="15"/>
      <c r="AD78" s="11"/>
      <c r="AE78" s="15"/>
      <c r="AF78" s="11"/>
      <c r="AG78" s="15"/>
    </row>
    <row r="79" spans="1:33" ht="18" customHeight="1" x14ac:dyDescent="0.2">
      <c r="B79" s="103"/>
      <c r="C79" s="61"/>
      <c r="D79" s="12"/>
      <c r="E79" s="107"/>
      <c r="F79" s="12"/>
      <c r="G79" s="11"/>
      <c r="H79" s="23" t="str">
        <f>IF(G79="","",SUMPRODUCT(IF(J79="",0,INDEX('Appendix 1 Rules'!$B$2:$B$16,MATCH(G79,'Appendix 1 Rules'!$A$2:$A$16))))+(IF(L79="",0,INDEX('Appendix 1 Rules'!$C$2:$C$16,MATCH(G79,'Appendix 1 Rules'!$A$2:$A$16))))+(IF(N79="",0,INDEX('Appendix 1 Rules'!$D$2:$D$16,MATCH(G79,'Appendix 1 Rules'!$A$2:$A$16))))+(IF(P79="",0,INDEX('Appendix 1 Rules'!$E$2:$E$16,MATCH(G79,'Appendix 1 Rules'!$A$2:$A$16))))+(IF(R79="",0,INDEX('Appendix 1 Rules'!$F$2:$F$16,MATCH(G79,'Appendix 1 Rules'!$A$2:$A$16))))+(IF(T79="",0,INDEX('Appendix 1 Rules'!$G$2:$G$16,MATCH(G79,'Appendix 1 Rules'!$A$2:$A$16))))+(IF(V79="",0,INDEX('Appendix 1 Rules'!$H$2:$H$16,MATCH(G79,'Appendix 1 Rules'!$A$2:$A$16))))+(IF(X79="",0,INDEX('Appendix 1 Rules'!$I$2:$I$16,MATCH(G79,'Appendix 1 Rules'!$A$2:$A$16))))+(IF(Z79="",0,INDEX('Appendix 1 Rules'!$J$2:$J$16,MATCH(G79,'Appendix 1 Rules'!$A$2:$A$16))))+(IF(AB79="",0,INDEX('Appendix 1 Rules'!$K$2:$K$16,MATCH(G79,'Appendix 1 Rules'!$A$2:$A$16))))+(IF(AD79="",0,INDEX('Appendix 1 Rules'!$L$2:$L$16,MATCH(G79,'Appendix 1 Rules'!$A$2:$A$16))))+(IF(AF79="",0,INDEX('Appendix 1 Rules'!$M$2:$M$16,MATCH(G79,'Appendix 1 Rules'!$A$2:$A$16))))+IF(G79="b1",VLOOKUP(G79,'Appendix 1 Rules'!$A$1:$N$16,14))+IF(G79="b2",VLOOKUP(G79,'Appendix 1 Rules'!$A$1:$N$16,14))+IF(G79="d",VLOOKUP(G79,'Appendix 1 Rules'!$A$1:$N$16,14))+IF(G79="f1",VLOOKUP(G79,'Appendix 1 Rules'!$A$1:$N$16,14))+IF(G79="f2",VLOOKUP(G79,'Appendix 1 Rules'!$A$1:$N$16,14))+IF(G79="g",VLOOKUP(G79,'Appendix 1 Rules'!$A$1:$N$16,14))+IF(G79="h",VLOOKUP(G79,'Appendix 1 Rules'!$A$1:$N$16,14))+IF(G79="i1",VLOOKUP(G79,'Appendix 1 Rules'!$A$1:$N$16,14))+IF(G79="i2",VLOOKUP(G79,'Appendix 1 Rules'!$A$1:$N$16,14))+IF(G79="j",VLOOKUP(G79,'Appendix 1 Rules'!$A$1:$N$16,14))+IF(G79="k",VLOOKUP(G79,'Appendix 1 Rules'!$A$1:$N$16,14)))</f>
        <v/>
      </c>
      <c r="I79" s="65" t="str">
        <f>IF(G79="","",IF(OR(G79="b1",G79="b2",G79="d",G79="f1",G79="f2",G79="h",G79="i1",G79="i2",G79="j",G79="k"),MIN(H79,VLOOKUP(G79,'Appx 1 (Res) Rules'!$A:$D,4,0)),MIN(H79,VLOOKUP(G79,'Appx 1 (Res) Rules'!$A:$D,4,0),SUMPRODUCT(IF(J79="",0,INDEX('Appendix 1 Rules'!$B$2:$B$16,MATCH(G79,'Appendix 1 Rules'!$A$2:$A$16))))+(IF(L79="",0,INDEX('Appendix 1 Rules'!$C$2:$C$16,MATCH(G79,'Appendix 1 Rules'!$A$2:$A$16))))+(IF(N79="",0,INDEX('Appendix 1 Rules'!$D$2:$D$16,MATCH(G79,'Appendix 1 Rules'!$A$2:$A$16))))+(IF(P79="",0,INDEX('Appendix 1 Rules'!$E$2:$E$16,MATCH(G79,'Appendix 1 Rules'!$A$2:$A$16))))+(IF(R79="",0,INDEX('Appendix 1 Rules'!$F$2:$F$16,MATCH(G79,'Appendix 1 Rules'!$A$2:$A$16))))+(IF(T79="",0,INDEX('Appendix 1 Rules'!$G$2:$G$16,MATCH(G79,'Appendix 1 Rules'!$A$2:$A$16))))+(IF(V79="",0,INDEX('Appendix 1 Rules'!$H$2:$H$16,MATCH(G79,'Appendix 1 Rules'!$A$2:$A$16))))+(IF(X79="",0,INDEX('Appendix 1 Rules'!$I$2:$I$16,MATCH(G79,'Appendix 1 Rules'!$A$2:$A$16))))+(IF(Z79="",0,INDEX('Appendix 1 Rules'!$J$2:$J$16,MATCH(G79,'Appendix 1 Rules'!$A$2:$A$16))))+(IF(AB79="",0,INDEX('Appendix 1 Rules'!$K$2:$K$16,MATCH(G79,'Appendix 1 Rules'!$A$2:$A$16))))+(IF(AD79="",0,INDEX('Appendix 1 Rules'!$L$2:$L$16,MATCH(G79,'Appendix 1 Rules'!$A$2:$A$16))))+(IF(AF79="",0,INDEX('Appendix 1 Rules'!$M$2:$M$16,MATCH(G79,'Appendix 1 Rules'!$A$2:$A$16))))+IF(G79="b1",VLOOKUP(G79,'Appendix 1 Rules'!$A$1:$N$16,14))+IF(G79="b2",VLOOKUP(G79,'Appendix 1 Rules'!$A$1:$N$16,14))+IF(G79="d",VLOOKUP(G79,'Appendix 1 Rules'!$A$1:$N$16,14))+IF(G79="f1",VLOOKUP(G79,'Appendix 1 Rules'!$A$1:$N$16,14))+IF(G79="f2",VLOOKUP(G79,'Appendix 1 Rules'!$A$1:$N$16,14))+IF(G79="g",VLOOKUP(G79,'Appendix 1 Rules'!$A$1:$N$16,14))+IF(G79="h",VLOOKUP(G79,'Appendix 1 Rules'!$A$1:$N$16,14))+IF(G79="i1",VLOOKUP(G79,'Appendix 1 Rules'!$A$1:$N$16,14))+IF(G79="i2",VLOOKUP(G79,'Appendix 1 Rules'!$A$1:$N$16,14))+IF(G79="j",VLOOKUP(G79,'Appendix 1 Rules'!$A$1:$N$16,14))+IF(G79="k",VLOOKUP(G79,'Appendix 1 Rules'!$A$1:$N$16,14)))))</f>
        <v/>
      </c>
      <c r="J79" s="14"/>
      <c r="K79" s="15"/>
      <c r="L79" s="14"/>
      <c r="M79" s="15"/>
      <c r="N79" s="14"/>
      <c r="O79" s="15"/>
      <c r="P79" s="14"/>
      <c r="Q79" s="15"/>
      <c r="R79" s="14"/>
      <c r="S79" s="15"/>
      <c r="T79" s="14"/>
      <c r="U79" s="15"/>
      <c r="V79" s="14"/>
      <c r="W79" s="15"/>
      <c r="X79" s="14"/>
      <c r="Y79" s="15"/>
      <c r="Z79" s="14"/>
      <c r="AA79" s="15"/>
      <c r="AB79" s="11"/>
      <c r="AC79" s="15"/>
      <c r="AD79" s="11"/>
      <c r="AE79" s="15"/>
      <c r="AF79" s="11"/>
      <c r="AG79" s="15"/>
    </row>
    <row r="80" spans="1:33" ht="18" customHeight="1" x14ac:dyDescent="0.2">
      <c r="B80" s="103"/>
      <c r="C80" s="61"/>
      <c r="D80" s="12"/>
      <c r="E80" s="107"/>
      <c r="F80" s="12"/>
      <c r="G80" s="11"/>
      <c r="H80" s="23" t="str">
        <f>IF(G80="","",SUMPRODUCT(IF(J80="",0,INDEX('Appendix 1 Rules'!$B$2:$B$16,MATCH(G80,'Appendix 1 Rules'!$A$2:$A$16))))+(IF(L80="",0,INDEX('Appendix 1 Rules'!$C$2:$C$16,MATCH(G80,'Appendix 1 Rules'!$A$2:$A$16))))+(IF(N80="",0,INDEX('Appendix 1 Rules'!$D$2:$D$16,MATCH(G80,'Appendix 1 Rules'!$A$2:$A$16))))+(IF(P80="",0,INDEX('Appendix 1 Rules'!$E$2:$E$16,MATCH(G80,'Appendix 1 Rules'!$A$2:$A$16))))+(IF(R80="",0,INDEX('Appendix 1 Rules'!$F$2:$F$16,MATCH(G80,'Appendix 1 Rules'!$A$2:$A$16))))+(IF(T80="",0,INDEX('Appendix 1 Rules'!$G$2:$G$16,MATCH(G80,'Appendix 1 Rules'!$A$2:$A$16))))+(IF(V80="",0,INDEX('Appendix 1 Rules'!$H$2:$H$16,MATCH(G80,'Appendix 1 Rules'!$A$2:$A$16))))+(IF(X80="",0,INDEX('Appendix 1 Rules'!$I$2:$I$16,MATCH(G80,'Appendix 1 Rules'!$A$2:$A$16))))+(IF(Z80="",0,INDEX('Appendix 1 Rules'!$J$2:$J$16,MATCH(G80,'Appendix 1 Rules'!$A$2:$A$16))))+(IF(AB80="",0,INDEX('Appendix 1 Rules'!$K$2:$K$16,MATCH(G80,'Appendix 1 Rules'!$A$2:$A$16))))+(IF(AD80="",0,INDEX('Appendix 1 Rules'!$L$2:$L$16,MATCH(G80,'Appendix 1 Rules'!$A$2:$A$16))))+(IF(AF80="",0,INDEX('Appendix 1 Rules'!$M$2:$M$16,MATCH(G80,'Appendix 1 Rules'!$A$2:$A$16))))+IF(G80="b1",VLOOKUP(G80,'Appendix 1 Rules'!$A$1:$N$16,14))+IF(G80="b2",VLOOKUP(G80,'Appendix 1 Rules'!$A$1:$N$16,14))+IF(G80="d",VLOOKUP(G80,'Appendix 1 Rules'!$A$1:$N$16,14))+IF(G80="f1",VLOOKUP(G80,'Appendix 1 Rules'!$A$1:$N$16,14))+IF(G80="f2",VLOOKUP(G80,'Appendix 1 Rules'!$A$1:$N$16,14))+IF(G80="g",VLOOKUP(G80,'Appendix 1 Rules'!$A$1:$N$16,14))+IF(G80="h",VLOOKUP(G80,'Appendix 1 Rules'!$A$1:$N$16,14))+IF(G80="i1",VLOOKUP(G80,'Appendix 1 Rules'!$A$1:$N$16,14))+IF(G80="i2",VLOOKUP(G80,'Appendix 1 Rules'!$A$1:$N$16,14))+IF(G80="j",VLOOKUP(G80,'Appendix 1 Rules'!$A$1:$N$16,14))+IF(G80="k",VLOOKUP(G80,'Appendix 1 Rules'!$A$1:$N$16,14)))</f>
        <v/>
      </c>
      <c r="I80" s="65" t="str">
        <f>IF(G80="","",IF(OR(G80="b1",G80="b2",G80="d",G80="f1",G80="f2",G80="h",G80="i1",G80="i2",G80="j",G80="k"),MIN(H80,VLOOKUP(G80,'Appx 1 (Res) Rules'!$A:$D,4,0)),MIN(H80,VLOOKUP(G80,'Appx 1 (Res) Rules'!$A:$D,4,0),SUMPRODUCT(IF(J80="",0,INDEX('Appendix 1 Rules'!$B$2:$B$16,MATCH(G80,'Appendix 1 Rules'!$A$2:$A$16))))+(IF(L80="",0,INDEX('Appendix 1 Rules'!$C$2:$C$16,MATCH(G80,'Appendix 1 Rules'!$A$2:$A$16))))+(IF(N80="",0,INDEX('Appendix 1 Rules'!$D$2:$D$16,MATCH(G80,'Appendix 1 Rules'!$A$2:$A$16))))+(IF(P80="",0,INDEX('Appendix 1 Rules'!$E$2:$E$16,MATCH(G80,'Appendix 1 Rules'!$A$2:$A$16))))+(IF(R80="",0,INDEX('Appendix 1 Rules'!$F$2:$F$16,MATCH(G80,'Appendix 1 Rules'!$A$2:$A$16))))+(IF(T80="",0,INDEX('Appendix 1 Rules'!$G$2:$G$16,MATCH(G80,'Appendix 1 Rules'!$A$2:$A$16))))+(IF(V80="",0,INDEX('Appendix 1 Rules'!$H$2:$H$16,MATCH(G80,'Appendix 1 Rules'!$A$2:$A$16))))+(IF(X80="",0,INDEX('Appendix 1 Rules'!$I$2:$I$16,MATCH(G80,'Appendix 1 Rules'!$A$2:$A$16))))+(IF(Z80="",0,INDEX('Appendix 1 Rules'!$J$2:$J$16,MATCH(G80,'Appendix 1 Rules'!$A$2:$A$16))))+(IF(AB80="",0,INDEX('Appendix 1 Rules'!$K$2:$K$16,MATCH(G80,'Appendix 1 Rules'!$A$2:$A$16))))+(IF(AD80="",0,INDEX('Appendix 1 Rules'!$L$2:$L$16,MATCH(G80,'Appendix 1 Rules'!$A$2:$A$16))))+(IF(AF80="",0,INDEX('Appendix 1 Rules'!$M$2:$M$16,MATCH(G80,'Appendix 1 Rules'!$A$2:$A$16))))+IF(G80="b1",VLOOKUP(G80,'Appendix 1 Rules'!$A$1:$N$16,14))+IF(G80="b2",VLOOKUP(G80,'Appendix 1 Rules'!$A$1:$N$16,14))+IF(G80="d",VLOOKUP(G80,'Appendix 1 Rules'!$A$1:$N$16,14))+IF(G80="f1",VLOOKUP(G80,'Appendix 1 Rules'!$A$1:$N$16,14))+IF(G80="f2",VLOOKUP(G80,'Appendix 1 Rules'!$A$1:$N$16,14))+IF(G80="g",VLOOKUP(G80,'Appendix 1 Rules'!$A$1:$N$16,14))+IF(G80="h",VLOOKUP(G80,'Appendix 1 Rules'!$A$1:$N$16,14))+IF(G80="i1",VLOOKUP(G80,'Appendix 1 Rules'!$A$1:$N$16,14))+IF(G80="i2",VLOOKUP(G80,'Appendix 1 Rules'!$A$1:$N$16,14))+IF(G80="j",VLOOKUP(G80,'Appendix 1 Rules'!$A$1:$N$16,14))+IF(G80="k",VLOOKUP(G80,'Appendix 1 Rules'!$A$1:$N$16,14)))))</f>
        <v/>
      </c>
      <c r="J80" s="13"/>
      <c r="K80" s="16"/>
      <c r="L80" s="13"/>
      <c r="M80" s="16"/>
      <c r="N80" s="13"/>
      <c r="O80" s="16"/>
      <c r="P80" s="13"/>
      <c r="Q80" s="16"/>
      <c r="R80" s="59"/>
      <c r="S80" s="16"/>
      <c r="T80" s="13"/>
      <c r="U80" s="16"/>
      <c r="V80" s="13"/>
      <c r="W80" s="16"/>
      <c r="X80" s="60"/>
      <c r="Y80" s="16"/>
      <c r="Z80" s="60"/>
      <c r="AA80" s="16"/>
      <c r="AB80" s="11"/>
      <c r="AC80" s="15"/>
      <c r="AD80" s="11"/>
      <c r="AE80" s="15"/>
      <c r="AF80" s="11"/>
      <c r="AG80" s="15"/>
    </row>
    <row r="81" spans="1:33" ht="18" customHeight="1" x14ac:dyDescent="0.2">
      <c r="B81" s="103"/>
      <c r="C81" s="61"/>
      <c r="D81" s="12"/>
      <c r="E81" s="107"/>
      <c r="F81" s="12"/>
      <c r="G81" s="11"/>
      <c r="H81" s="23" t="str">
        <f>IF(G81="","",SUMPRODUCT(IF(J81="",0,INDEX('Appendix 1 Rules'!$B$2:$B$16,MATCH(G81,'Appendix 1 Rules'!$A$2:$A$16))))+(IF(L81="",0,INDEX('Appendix 1 Rules'!$C$2:$C$16,MATCH(G81,'Appendix 1 Rules'!$A$2:$A$16))))+(IF(N81="",0,INDEX('Appendix 1 Rules'!$D$2:$D$16,MATCH(G81,'Appendix 1 Rules'!$A$2:$A$16))))+(IF(P81="",0,INDEX('Appendix 1 Rules'!$E$2:$E$16,MATCH(G81,'Appendix 1 Rules'!$A$2:$A$16))))+(IF(R81="",0,INDEX('Appendix 1 Rules'!$F$2:$F$16,MATCH(G81,'Appendix 1 Rules'!$A$2:$A$16))))+(IF(T81="",0,INDEX('Appendix 1 Rules'!$G$2:$G$16,MATCH(G81,'Appendix 1 Rules'!$A$2:$A$16))))+(IF(V81="",0,INDEX('Appendix 1 Rules'!$H$2:$H$16,MATCH(G81,'Appendix 1 Rules'!$A$2:$A$16))))+(IF(X81="",0,INDEX('Appendix 1 Rules'!$I$2:$I$16,MATCH(G81,'Appendix 1 Rules'!$A$2:$A$16))))+(IF(Z81="",0,INDEX('Appendix 1 Rules'!$J$2:$J$16,MATCH(G81,'Appendix 1 Rules'!$A$2:$A$16))))+(IF(AB81="",0,INDEX('Appendix 1 Rules'!$K$2:$K$16,MATCH(G81,'Appendix 1 Rules'!$A$2:$A$16))))+(IF(AD81="",0,INDEX('Appendix 1 Rules'!$L$2:$L$16,MATCH(G81,'Appendix 1 Rules'!$A$2:$A$16))))+(IF(AF81="",0,INDEX('Appendix 1 Rules'!$M$2:$M$16,MATCH(G81,'Appendix 1 Rules'!$A$2:$A$16))))+IF(G81="b1",VLOOKUP(G81,'Appendix 1 Rules'!$A$1:$N$16,14))+IF(G81="b2",VLOOKUP(G81,'Appendix 1 Rules'!$A$1:$N$16,14))+IF(G81="d",VLOOKUP(G81,'Appendix 1 Rules'!$A$1:$N$16,14))+IF(G81="f1",VLOOKUP(G81,'Appendix 1 Rules'!$A$1:$N$16,14))+IF(G81="f2",VLOOKUP(G81,'Appendix 1 Rules'!$A$1:$N$16,14))+IF(G81="g",VLOOKUP(G81,'Appendix 1 Rules'!$A$1:$N$16,14))+IF(G81="h",VLOOKUP(G81,'Appendix 1 Rules'!$A$1:$N$16,14))+IF(G81="i1",VLOOKUP(G81,'Appendix 1 Rules'!$A$1:$N$16,14))+IF(G81="i2",VLOOKUP(G81,'Appendix 1 Rules'!$A$1:$N$16,14))+IF(G81="j",VLOOKUP(G81,'Appendix 1 Rules'!$A$1:$N$16,14))+IF(G81="k",VLOOKUP(G81,'Appendix 1 Rules'!$A$1:$N$16,14)))</f>
        <v/>
      </c>
      <c r="I81" s="65" t="str">
        <f>IF(G81="","",IF(OR(G81="b1",G81="b2",G81="d",G81="f1",G81="f2",G81="h",G81="i1",G81="i2",G81="j",G81="k"),MIN(H81,VLOOKUP(G81,'Appx 1 (Res) Rules'!$A:$D,4,0)),MIN(H81,VLOOKUP(G81,'Appx 1 (Res) Rules'!$A:$D,4,0),SUMPRODUCT(IF(J81="",0,INDEX('Appendix 1 Rules'!$B$2:$B$16,MATCH(G81,'Appendix 1 Rules'!$A$2:$A$16))))+(IF(L81="",0,INDEX('Appendix 1 Rules'!$C$2:$C$16,MATCH(G81,'Appendix 1 Rules'!$A$2:$A$16))))+(IF(N81="",0,INDEX('Appendix 1 Rules'!$D$2:$D$16,MATCH(G81,'Appendix 1 Rules'!$A$2:$A$16))))+(IF(P81="",0,INDEX('Appendix 1 Rules'!$E$2:$E$16,MATCH(G81,'Appendix 1 Rules'!$A$2:$A$16))))+(IF(R81="",0,INDEX('Appendix 1 Rules'!$F$2:$F$16,MATCH(G81,'Appendix 1 Rules'!$A$2:$A$16))))+(IF(T81="",0,INDEX('Appendix 1 Rules'!$G$2:$G$16,MATCH(G81,'Appendix 1 Rules'!$A$2:$A$16))))+(IF(V81="",0,INDEX('Appendix 1 Rules'!$H$2:$H$16,MATCH(G81,'Appendix 1 Rules'!$A$2:$A$16))))+(IF(X81="",0,INDEX('Appendix 1 Rules'!$I$2:$I$16,MATCH(G81,'Appendix 1 Rules'!$A$2:$A$16))))+(IF(Z81="",0,INDEX('Appendix 1 Rules'!$J$2:$J$16,MATCH(G81,'Appendix 1 Rules'!$A$2:$A$16))))+(IF(AB81="",0,INDEX('Appendix 1 Rules'!$K$2:$K$16,MATCH(G81,'Appendix 1 Rules'!$A$2:$A$16))))+(IF(AD81="",0,INDEX('Appendix 1 Rules'!$L$2:$L$16,MATCH(G81,'Appendix 1 Rules'!$A$2:$A$16))))+(IF(AF81="",0,INDEX('Appendix 1 Rules'!$M$2:$M$16,MATCH(G81,'Appendix 1 Rules'!$A$2:$A$16))))+IF(G81="b1",VLOOKUP(G81,'Appendix 1 Rules'!$A$1:$N$16,14))+IF(G81="b2",VLOOKUP(G81,'Appendix 1 Rules'!$A$1:$N$16,14))+IF(G81="d",VLOOKUP(G81,'Appendix 1 Rules'!$A$1:$N$16,14))+IF(G81="f1",VLOOKUP(G81,'Appendix 1 Rules'!$A$1:$N$16,14))+IF(G81="f2",VLOOKUP(G81,'Appendix 1 Rules'!$A$1:$N$16,14))+IF(G81="g",VLOOKUP(G81,'Appendix 1 Rules'!$A$1:$N$16,14))+IF(G81="h",VLOOKUP(G81,'Appendix 1 Rules'!$A$1:$N$16,14))+IF(G81="i1",VLOOKUP(G81,'Appendix 1 Rules'!$A$1:$N$16,14))+IF(G81="i2",VLOOKUP(G81,'Appendix 1 Rules'!$A$1:$N$16,14))+IF(G81="j",VLOOKUP(G81,'Appendix 1 Rules'!$A$1:$N$16,14))+IF(G81="k",VLOOKUP(G81,'Appendix 1 Rules'!$A$1:$N$16,14)))))</f>
        <v/>
      </c>
      <c r="J81" s="14"/>
      <c r="K81" s="15"/>
      <c r="L81" s="14"/>
      <c r="M81" s="15"/>
      <c r="N81" s="14"/>
      <c r="O81" s="15"/>
      <c r="P81" s="14"/>
      <c r="Q81" s="15"/>
      <c r="R81" s="14"/>
      <c r="S81" s="15"/>
      <c r="T81" s="14"/>
      <c r="U81" s="15"/>
      <c r="V81" s="14"/>
      <c r="W81" s="15"/>
      <c r="X81" s="14"/>
      <c r="Y81" s="15"/>
      <c r="Z81" s="14"/>
      <c r="AA81" s="15"/>
      <c r="AB81" s="11"/>
      <c r="AC81" s="15"/>
      <c r="AD81" s="11"/>
      <c r="AE81" s="15"/>
      <c r="AF81" s="11"/>
      <c r="AG81" s="15"/>
    </row>
    <row r="82" spans="1:33" ht="18" customHeight="1" x14ac:dyDescent="0.2">
      <c r="B82" s="103"/>
      <c r="C82" s="61"/>
      <c r="D82" s="12"/>
      <c r="E82" s="107"/>
      <c r="F82" s="12"/>
      <c r="G82" s="11"/>
      <c r="H82" s="23" t="str">
        <f>IF(G82="","",SUMPRODUCT(IF(J82="",0,INDEX('Appendix 1 Rules'!$B$2:$B$16,MATCH(G82,'Appendix 1 Rules'!$A$2:$A$16))))+(IF(L82="",0,INDEX('Appendix 1 Rules'!$C$2:$C$16,MATCH(G82,'Appendix 1 Rules'!$A$2:$A$16))))+(IF(N82="",0,INDEX('Appendix 1 Rules'!$D$2:$D$16,MATCH(G82,'Appendix 1 Rules'!$A$2:$A$16))))+(IF(P82="",0,INDEX('Appendix 1 Rules'!$E$2:$E$16,MATCH(G82,'Appendix 1 Rules'!$A$2:$A$16))))+(IF(R82="",0,INDEX('Appendix 1 Rules'!$F$2:$F$16,MATCH(G82,'Appendix 1 Rules'!$A$2:$A$16))))+(IF(T82="",0,INDEX('Appendix 1 Rules'!$G$2:$G$16,MATCH(G82,'Appendix 1 Rules'!$A$2:$A$16))))+(IF(V82="",0,INDEX('Appendix 1 Rules'!$H$2:$H$16,MATCH(G82,'Appendix 1 Rules'!$A$2:$A$16))))+(IF(X82="",0,INDEX('Appendix 1 Rules'!$I$2:$I$16,MATCH(G82,'Appendix 1 Rules'!$A$2:$A$16))))+(IF(Z82="",0,INDEX('Appendix 1 Rules'!$J$2:$J$16,MATCH(G82,'Appendix 1 Rules'!$A$2:$A$16))))+(IF(AB82="",0,INDEX('Appendix 1 Rules'!$K$2:$K$16,MATCH(G82,'Appendix 1 Rules'!$A$2:$A$16))))+(IF(AD82="",0,INDEX('Appendix 1 Rules'!$L$2:$L$16,MATCH(G82,'Appendix 1 Rules'!$A$2:$A$16))))+(IF(AF82="",0,INDEX('Appendix 1 Rules'!$M$2:$M$16,MATCH(G82,'Appendix 1 Rules'!$A$2:$A$16))))+IF(G82="b1",VLOOKUP(G82,'Appendix 1 Rules'!$A$1:$N$16,14))+IF(G82="b2",VLOOKUP(G82,'Appendix 1 Rules'!$A$1:$N$16,14))+IF(G82="d",VLOOKUP(G82,'Appendix 1 Rules'!$A$1:$N$16,14))+IF(G82="f1",VLOOKUP(G82,'Appendix 1 Rules'!$A$1:$N$16,14))+IF(G82="f2",VLOOKUP(G82,'Appendix 1 Rules'!$A$1:$N$16,14))+IF(G82="g",VLOOKUP(G82,'Appendix 1 Rules'!$A$1:$N$16,14))+IF(G82="h",VLOOKUP(G82,'Appendix 1 Rules'!$A$1:$N$16,14))+IF(G82="i1",VLOOKUP(G82,'Appendix 1 Rules'!$A$1:$N$16,14))+IF(G82="i2",VLOOKUP(G82,'Appendix 1 Rules'!$A$1:$N$16,14))+IF(G82="j",VLOOKUP(G82,'Appendix 1 Rules'!$A$1:$N$16,14))+IF(G82="k",VLOOKUP(G82,'Appendix 1 Rules'!$A$1:$N$16,14)))</f>
        <v/>
      </c>
      <c r="I82" s="65" t="str">
        <f>IF(G82="","",IF(OR(G82="b1",G82="b2",G82="d",G82="f1",G82="f2",G82="h",G82="i1",G82="i2",G82="j",G82="k"),MIN(H82,VLOOKUP(G82,'Appx 1 (Res) Rules'!$A:$D,4,0)),MIN(H82,VLOOKUP(G82,'Appx 1 (Res) Rules'!$A:$D,4,0),SUMPRODUCT(IF(J82="",0,INDEX('Appendix 1 Rules'!$B$2:$B$16,MATCH(G82,'Appendix 1 Rules'!$A$2:$A$16))))+(IF(L82="",0,INDEX('Appendix 1 Rules'!$C$2:$C$16,MATCH(G82,'Appendix 1 Rules'!$A$2:$A$16))))+(IF(N82="",0,INDEX('Appendix 1 Rules'!$D$2:$D$16,MATCH(G82,'Appendix 1 Rules'!$A$2:$A$16))))+(IF(P82="",0,INDEX('Appendix 1 Rules'!$E$2:$E$16,MATCH(G82,'Appendix 1 Rules'!$A$2:$A$16))))+(IF(R82="",0,INDEX('Appendix 1 Rules'!$F$2:$F$16,MATCH(G82,'Appendix 1 Rules'!$A$2:$A$16))))+(IF(T82="",0,INDEX('Appendix 1 Rules'!$G$2:$G$16,MATCH(G82,'Appendix 1 Rules'!$A$2:$A$16))))+(IF(V82="",0,INDEX('Appendix 1 Rules'!$H$2:$H$16,MATCH(G82,'Appendix 1 Rules'!$A$2:$A$16))))+(IF(X82="",0,INDEX('Appendix 1 Rules'!$I$2:$I$16,MATCH(G82,'Appendix 1 Rules'!$A$2:$A$16))))+(IF(Z82="",0,INDEX('Appendix 1 Rules'!$J$2:$J$16,MATCH(G82,'Appendix 1 Rules'!$A$2:$A$16))))+(IF(AB82="",0,INDEX('Appendix 1 Rules'!$K$2:$K$16,MATCH(G82,'Appendix 1 Rules'!$A$2:$A$16))))+(IF(AD82="",0,INDEX('Appendix 1 Rules'!$L$2:$L$16,MATCH(G82,'Appendix 1 Rules'!$A$2:$A$16))))+(IF(AF82="",0,INDEX('Appendix 1 Rules'!$M$2:$M$16,MATCH(G82,'Appendix 1 Rules'!$A$2:$A$16))))+IF(G82="b1",VLOOKUP(G82,'Appendix 1 Rules'!$A$1:$N$16,14))+IF(G82="b2",VLOOKUP(G82,'Appendix 1 Rules'!$A$1:$N$16,14))+IF(G82="d",VLOOKUP(G82,'Appendix 1 Rules'!$A$1:$N$16,14))+IF(G82="f1",VLOOKUP(G82,'Appendix 1 Rules'!$A$1:$N$16,14))+IF(G82="f2",VLOOKUP(G82,'Appendix 1 Rules'!$A$1:$N$16,14))+IF(G82="g",VLOOKUP(G82,'Appendix 1 Rules'!$A$1:$N$16,14))+IF(G82="h",VLOOKUP(G82,'Appendix 1 Rules'!$A$1:$N$16,14))+IF(G82="i1",VLOOKUP(G82,'Appendix 1 Rules'!$A$1:$N$16,14))+IF(G82="i2",VLOOKUP(G82,'Appendix 1 Rules'!$A$1:$N$16,14))+IF(G82="j",VLOOKUP(G82,'Appendix 1 Rules'!$A$1:$N$16,14))+IF(G82="k",VLOOKUP(G82,'Appendix 1 Rules'!$A$1:$N$16,14)))))</f>
        <v/>
      </c>
      <c r="J82" s="13"/>
      <c r="K82" s="16"/>
      <c r="L82" s="13"/>
      <c r="M82" s="16"/>
      <c r="N82" s="13"/>
      <c r="O82" s="16"/>
      <c r="P82" s="13"/>
      <c r="Q82" s="16"/>
      <c r="R82" s="59"/>
      <c r="S82" s="16"/>
      <c r="T82" s="13"/>
      <c r="U82" s="16"/>
      <c r="V82" s="13"/>
      <c r="W82" s="16"/>
      <c r="X82" s="60"/>
      <c r="Y82" s="16"/>
      <c r="Z82" s="60"/>
      <c r="AA82" s="16"/>
      <c r="AB82" s="11"/>
      <c r="AC82" s="15"/>
      <c r="AD82" s="11"/>
      <c r="AE82" s="15"/>
      <c r="AF82" s="11"/>
      <c r="AG82" s="15"/>
    </row>
    <row r="83" spans="1:33" ht="18" customHeight="1" x14ac:dyDescent="0.2">
      <c r="B83" s="103"/>
      <c r="C83" s="61"/>
      <c r="D83" s="12"/>
      <c r="E83" s="107"/>
      <c r="F83" s="12"/>
      <c r="G83" s="11"/>
      <c r="H83" s="23" t="str">
        <f>IF(G83="","",SUMPRODUCT(IF(J83="",0,INDEX('Appendix 1 Rules'!$B$2:$B$16,MATCH(G83,'Appendix 1 Rules'!$A$2:$A$16))))+(IF(L83="",0,INDEX('Appendix 1 Rules'!$C$2:$C$16,MATCH(G83,'Appendix 1 Rules'!$A$2:$A$16))))+(IF(N83="",0,INDEX('Appendix 1 Rules'!$D$2:$D$16,MATCH(G83,'Appendix 1 Rules'!$A$2:$A$16))))+(IF(P83="",0,INDEX('Appendix 1 Rules'!$E$2:$E$16,MATCH(G83,'Appendix 1 Rules'!$A$2:$A$16))))+(IF(R83="",0,INDEX('Appendix 1 Rules'!$F$2:$F$16,MATCH(G83,'Appendix 1 Rules'!$A$2:$A$16))))+(IF(T83="",0,INDEX('Appendix 1 Rules'!$G$2:$G$16,MATCH(G83,'Appendix 1 Rules'!$A$2:$A$16))))+(IF(V83="",0,INDEX('Appendix 1 Rules'!$H$2:$H$16,MATCH(G83,'Appendix 1 Rules'!$A$2:$A$16))))+(IF(X83="",0,INDEX('Appendix 1 Rules'!$I$2:$I$16,MATCH(G83,'Appendix 1 Rules'!$A$2:$A$16))))+(IF(Z83="",0,INDEX('Appendix 1 Rules'!$J$2:$J$16,MATCH(G83,'Appendix 1 Rules'!$A$2:$A$16))))+(IF(AB83="",0,INDEX('Appendix 1 Rules'!$K$2:$K$16,MATCH(G83,'Appendix 1 Rules'!$A$2:$A$16))))+(IF(AD83="",0,INDEX('Appendix 1 Rules'!$L$2:$L$16,MATCH(G83,'Appendix 1 Rules'!$A$2:$A$16))))+(IF(AF83="",0,INDEX('Appendix 1 Rules'!$M$2:$M$16,MATCH(G83,'Appendix 1 Rules'!$A$2:$A$16))))+IF(G83="b1",VLOOKUP(G83,'Appendix 1 Rules'!$A$1:$N$16,14))+IF(G83="b2",VLOOKUP(G83,'Appendix 1 Rules'!$A$1:$N$16,14))+IF(G83="d",VLOOKUP(G83,'Appendix 1 Rules'!$A$1:$N$16,14))+IF(G83="f1",VLOOKUP(G83,'Appendix 1 Rules'!$A$1:$N$16,14))+IF(G83="f2",VLOOKUP(G83,'Appendix 1 Rules'!$A$1:$N$16,14))+IF(G83="g",VLOOKUP(G83,'Appendix 1 Rules'!$A$1:$N$16,14))+IF(G83="h",VLOOKUP(G83,'Appendix 1 Rules'!$A$1:$N$16,14))+IF(G83="i1",VLOOKUP(G83,'Appendix 1 Rules'!$A$1:$N$16,14))+IF(G83="i2",VLOOKUP(G83,'Appendix 1 Rules'!$A$1:$N$16,14))+IF(G83="j",VLOOKUP(G83,'Appendix 1 Rules'!$A$1:$N$16,14))+IF(G83="k",VLOOKUP(G83,'Appendix 1 Rules'!$A$1:$N$16,14)))</f>
        <v/>
      </c>
      <c r="I83" s="65" t="str">
        <f>IF(G83="","",IF(OR(G83="b1",G83="b2",G83="d",G83="f1",G83="f2",G83="h",G83="i1",G83="i2",G83="j",G83="k"),MIN(H83,VLOOKUP(G83,'Appx 1 (Res) Rules'!$A:$D,4,0)),MIN(H83,VLOOKUP(G83,'Appx 1 (Res) Rules'!$A:$D,4,0),SUMPRODUCT(IF(J83="",0,INDEX('Appendix 1 Rules'!$B$2:$B$16,MATCH(G83,'Appendix 1 Rules'!$A$2:$A$16))))+(IF(L83="",0,INDEX('Appendix 1 Rules'!$C$2:$C$16,MATCH(G83,'Appendix 1 Rules'!$A$2:$A$16))))+(IF(N83="",0,INDEX('Appendix 1 Rules'!$D$2:$D$16,MATCH(G83,'Appendix 1 Rules'!$A$2:$A$16))))+(IF(P83="",0,INDEX('Appendix 1 Rules'!$E$2:$E$16,MATCH(G83,'Appendix 1 Rules'!$A$2:$A$16))))+(IF(R83="",0,INDEX('Appendix 1 Rules'!$F$2:$F$16,MATCH(G83,'Appendix 1 Rules'!$A$2:$A$16))))+(IF(T83="",0,INDEX('Appendix 1 Rules'!$G$2:$G$16,MATCH(G83,'Appendix 1 Rules'!$A$2:$A$16))))+(IF(V83="",0,INDEX('Appendix 1 Rules'!$H$2:$H$16,MATCH(G83,'Appendix 1 Rules'!$A$2:$A$16))))+(IF(X83="",0,INDEX('Appendix 1 Rules'!$I$2:$I$16,MATCH(G83,'Appendix 1 Rules'!$A$2:$A$16))))+(IF(Z83="",0,INDEX('Appendix 1 Rules'!$J$2:$J$16,MATCH(G83,'Appendix 1 Rules'!$A$2:$A$16))))+(IF(AB83="",0,INDEX('Appendix 1 Rules'!$K$2:$K$16,MATCH(G83,'Appendix 1 Rules'!$A$2:$A$16))))+(IF(AD83="",0,INDEX('Appendix 1 Rules'!$L$2:$L$16,MATCH(G83,'Appendix 1 Rules'!$A$2:$A$16))))+(IF(AF83="",0,INDEX('Appendix 1 Rules'!$M$2:$M$16,MATCH(G83,'Appendix 1 Rules'!$A$2:$A$16))))+IF(G83="b1",VLOOKUP(G83,'Appendix 1 Rules'!$A$1:$N$16,14))+IF(G83="b2",VLOOKUP(G83,'Appendix 1 Rules'!$A$1:$N$16,14))+IF(G83="d",VLOOKUP(G83,'Appendix 1 Rules'!$A$1:$N$16,14))+IF(G83="f1",VLOOKUP(G83,'Appendix 1 Rules'!$A$1:$N$16,14))+IF(G83="f2",VLOOKUP(G83,'Appendix 1 Rules'!$A$1:$N$16,14))+IF(G83="g",VLOOKUP(G83,'Appendix 1 Rules'!$A$1:$N$16,14))+IF(G83="h",VLOOKUP(G83,'Appendix 1 Rules'!$A$1:$N$16,14))+IF(G83="i1",VLOOKUP(G83,'Appendix 1 Rules'!$A$1:$N$16,14))+IF(G83="i2",VLOOKUP(G83,'Appendix 1 Rules'!$A$1:$N$16,14))+IF(G83="j",VLOOKUP(G83,'Appendix 1 Rules'!$A$1:$N$16,14))+IF(G83="k",VLOOKUP(G83,'Appendix 1 Rules'!$A$1:$N$16,14)))))</f>
        <v/>
      </c>
      <c r="J83" s="14"/>
      <c r="K83" s="15"/>
      <c r="L83" s="14"/>
      <c r="M83" s="15"/>
      <c r="N83" s="14"/>
      <c r="O83" s="15"/>
      <c r="P83" s="14"/>
      <c r="Q83" s="15"/>
      <c r="R83" s="14"/>
      <c r="S83" s="15"/>
      <c r="T83" s="14"/>
      <c r="U83" s="15"/>
      <c r="V83" s="14"/>
      <c r="W83" s="15"/>
      <c r="X83" s="14"/>
      <c r="Y83" s="15"/>
      <c r="Z83" s="14"/>
      <c r="AA83" s="15"/>
      <c r="AB83" s="11"/>
      <c r="AC83" s="15"/>
      <c r="AD83" s="11"/>
      <c r="AE83" s="15"/>
      <c r="AF83" s="11"/>
      <c r="AG83" s="15"/>
    </row>
    <row r="84" spans="1:33" ht="18" customHeight="1" x14ac:dyDescent="0.2">
      <c r="B84" s="103"/>
      <c r="C84" s="61"/>
      <c r="D84" s="12"/>
      <c r="E84" s="107"/>
      <c r="F84" s="12"/>
      <c r="G84" s="11"/>
      <c r="H84" s="23" t="str">
        <f>IF(G84="","",SUMPRODUCT(IF(J84="",0,INDEX('Appendix 1 Rules'!$B$2:$B$16,MATCH(G84,'Appendix 1 Rules'!$A$2:$A$16))))+(IF(L84="",0,INDEX('Appendix 1 Rules'!$C$2:$C$16,MATCH(G84,'Appendix 1 Rules'!$A$2:$A$16))))+(IF(N84="",0,INDEX('Appendix 1 Rules'!$D$2:$D$16,MATCH(G84,'Appendix 1 Rules'!$A$2:$A$16))))+(IF(P84="",0,INDEX('Appendix 1 Rules'!$E$2:$E$16,MATCH(G84,'Appendix 1 Rules'!$A$2:$A$16))))+(IF(R84="",0,INDEX('Appendix 1 Rules'!$F$2:$F$16,MATCH(G84,'Appendix 1 Rules'!$A$2:$A$16))))+(IF(T84="",0,INDEX('Appendix 1 Rules'!$G$2:$G$16,MATCH(G84,'Appendix 1 Rules'!$A$2:$A$16))))+(IF(V84="",0,INDEX('Appendix 1 Rules'!$H$2:$H$16,MATCH(G84,'Appendix 1 Rules'!$A$2:$A$16))))+(IF(X84="",0,INDEX('Appendix 1 Rules'!$I$2:$I$16,MATCH(G84,'Appendix 1 Rules'!$A$2:$A$16))))+(IF(Z84="",0,INDEX('Appendix 1 Rules'!$J$2:$J$16,MATCH(G84,'Appendix 1 Rules'!$A$2:$A$16))))+(IF(AB84="",0,INDEX('Appendix 1 Rules'!$K$2:$K$16,MATCH(G84,'Appendix 1 Rules'!$A$2:$A$16))))+(IF(AD84="",0,INDEX('Appendix 1 Rules'!$L$2:$L$16,MATCH(G84,'Appendix 1 Rules'!$A$2:$A$16))))+(IF(AF84="",0,INDEX('Appendix 1 Rules'!$M$2:$M$16,MATCH(G84,'Appendix 1 Rules'!$A$2:$A$16))))+IF(G84="b1",VLOOKUP(G84,'Appendix 1 Rules'!$A$1:$N$16,14))+IF(G84="b2",VLOOKUP(G84,'Appendix 1 Rules'!$A$1:$N$16,14))+IF(G84="d",VLOOKUP(G84,'Appendix 1 Rules'!$A$1:$N$16,14))+IF(G84="f1",VLOOKUP(G84,'Appendix 1 Rules'!$A$1:$N$16,14))+IF(G84="f2",VLOOKUP(G84,'Appendix 1 Rules'!$A$1:$N$16,14))+IF(G84="g",VLOOKUP(G84,'Appendix 1 Rules'!$A$1:$N$16,14))+IF(G84="h",VLOOKUP(G84,'Appendix 1 Rules'!$A$1:$N$16,14))+IF(G84="i1",VLOOKUP(G84,'Appendix 1 Rules'!$A$1:$N$16,14))+IF(G84="i2",VLOOKUP(G84,'Appendix 1 Rules'!$A$1:$N$16,14))+IF(G84="j",VLOOKUP(G84,'Appendix 1 Rules'!$A$1:$N$16,14))+IF(G84="k",VLOOKUP(G84,'Appendix 1 Rules'!$A$1:$N$16,14)))</f>
        <v/>
      </c>
      <c r="I84" s="65" t="str">
        <f>IF(G84="","",IF(OR(G84="b1",G84="b2",G84="d",G84="f1",G84="f2",G84="h",G84="i1",G84="i2",G84="j",G84="k"),MIN(H84,VLOOKUP(G84,'Appx 1 (Res) Rules'!$A:$D,4,0)),MIN(H84,VLOOKUP(G84,'Appx 1 (Res) Rules'!$A:$D,4,0),SUMPRODUCT(IF(J84="",0,INDEX('Appendix 1 Rules'!$B$2:$B$16,MATCH(G84,'Appendix 1 Rules'!$A$2:$A$16))))+(IF(L84="",0,INDEX('Appendix 1 Rules'!$C$2:$C$16,MATCH(G84,'Appendix 1 Rules'!$A$2:$A$16))))+(IF(N84="",0,INDEX('Appendix 1 Rules'!$D$2:$D$16,MATCH(G84,'Appendix 1 Rules'!$A$2:$A$16))))+(IF(P84="",0,INDEX('Appendix 1 Rules'!$E$2:$E$16,MATCH(G84,'Appendix 1 Rules'!$A$2:$A$16))))+(IF(R84="",0,INDEX('Appendix 1 Rules'!$F$2:$F$16,MATCH(G84,'Appendix 1 Rules'!$A$2:$A$16))))+(IF(T84="",0,INDEX('Appendix 1 Rules'!$G$2:$G$16,MATCH(G84,'Appendix 1 Rules'!$A$2:$A$16))))+(IF(V84="",0,INDEX('Appendix 1 Rules'!$H$2:$H$16,MATCH(G84,'Appendix 1 Rules'!$A$2:$A$16))))+(IF(X84="",0,INDEX('Appendix 1 Rules'!$I$2:$I$16,MATCH(G84,'Appendix 1 Rules'!$A$2:$A$16))))+(IF(Z84="",0,INDEX('Appendix 1 Rules'!$J$2:$J$16,MATCH(G84,'Appendix 1 Rules'!$A$2:$A$16))))+(IF(AB84="",0,INDEX('Appendix 1 Rules'!$K$2:$K$16,MATCH(G84,'Appendix 1 Rules'!$A$2:$A$16))))+(IF(AD84="",0,INDEX('Appendix 1 Rules'!$L$2:$L$16,MATCH(G84,'Appendix 1 Rules'!$A$2:$A$16))))+(IF(AF84="",0,INDEX('Appendix 1 Rules'!$M$2:$M$16,MATCH(G84,'Appendix 1 Rules'!$A$2:$A$16))))+IF(G84="b1",VLOOKUP(G84,'Appendix 1 Rules'!$A$1:$N$16,14))+IF(G84="b2",VLOOKUP(G84,'Appendix 1 Rules'!$A$1:$N$16,14))+IF(G84="d",VLOOKUP(G84,'Appendix 1 Rules'!$A$1:$N$16,14))+IF(G84="f1",VLOOKUP(G84,'Appendix 1 Rules'!$A$1:$N$16,14))+IF(G84="f2",VLOOKUP(G84,'Appendix 1 Rules'!$A$1:$N$16,14))+IF(G84="g",VLOOKUP(G84,'Appendix 1 Rules'!$A$1:$N$16,14))+IF(G84="h",VLOOKUP(G84,'Appendix 1 Rules'!$A$1:$N$16,14))+IF(G84="i1",VLOOKUP(G84,'Appendix 1 Rules'!$A$1:$N$16,14))+IF(G84="i2",VLOOKUP(G84,'Appendix 1 Rules'!$A$1:$N$16,14))+IF(G84="j",VLOOKUP(G84,'Appendix 1 Rules'!$A$1:$N$16,14))+IF(G84="k",VLOOKUP(G84,'Appendix 1 Rules'!$A$1:$N$16,14)))))</f>
        <v/>
      </c>
      <c r="J84" s="13"/>
      <c r="K84" s="16"/>
      <c r="L84" s="13"/>
      <c r="M84" s="16"/>
      <c r="N84" s="13"/>
      <c r="O84" s="16"/>
      <c r="P84" s="13"/>
      <c r="Q84" s="16"/>
      <c r="R84" s="59"/>
      <c r="S84" s="16"/>
      <c r="T84" s="13"/>
      <c r="U84" s="16"/>
      <c r="V84" s="13"/>
      <c r="W84" s="16"/>
      <c r="X84" s="60"/>
      <c r="Y84" s="16"/>
      <c r="Z84" s="60"/>
      <c r="AA84" s="16"/>
      <c r="AB84" s="11"/>
      <c r="AC84" s="15"/>
      <c r="AD84" s="11"/>
      <c r="AE84" s="15"/>
      <c r="AF84" s="11"/>
      <c r="AG84" s="15"/>
    </row>
    <row r="85" spans="1:33" ht="18" customHeight="1" x14ac:dyDescent="0.2">
      <c r="A85" s="57"/>
      <c r="B85" s="103"/>
      <c r="C85" s="61"/>
      <c r="D85" s="12"/>
      <c r="E85" s="107"/>
      <c r="F85" s="12"/>
      <c r="G85" s="11"/>
      <c r="H85" s="23" t="str">
        <f>IF(G85="","",SUMPRODUCT(IF(J85="",0,INDEX('Appendix 1 Rules'!$B$2:$B$16,MATCH(G85,'Appendix 1 Rules'!$A$2:$A$16))))+(IF(L85="",0,INDEX('Appendix 1 Rules'!$C$2:$C$16,MATCH(G85,'Appendix 1 Rules'!$A$2:$A$16))))+(IF(N85="",0,INDEX('Appendix 1 Rules'!$D$2:$D$16,MATCH(G85,'Appendix 1 Rules'!$A$2:$A$16))))+(IF(P85="",0,INDEX('Appendix 1 Rules'!$E$2:$E$16,MATCH(G85,'Appendix 1 Rules'!$A$2:$A$16))))+(IF(R85="",0,INDEX('Appendix 1 Rules'!$F$2:$F$16,MATCH(G85,'Appendix 1 Rules'!$A$2:$A$16))))+(IF(T85="",0,INDEX('Appendix 1 Rules'!$G$2:$G$16,MATCH(G85,'Appendix 1 Rules'!$A$2:$A$16))))+(IF(V85="",0,INDEX('Appendix 1 Rules'!$H$2:$H$16,MATCH(G85,'Appendix 1 Rules'!$A$2:$A$16))))+(IF(X85="",0,INDEX('Appendix 1 Rules'!$I$2:$I$16,MATCH(G85,'Appendix 1 Rules'!$A$2:$A$16))))+(IF(Z85="",0,INDEX('Appendix 1 Rules'!$J$2:$J$16,MATCH(G85,'Appendix 1 Rules'!$A$2:$A$16))))+(IF(AB85="",0,INDEX('Appendix 1 Rules'!$K$2:$K$16,MATCH(G85,'Appendix 1 Rules'!$A$2:$A$16))))+(IF(AD85="",0,INDEX('Appendix 1 Rules'!$L$2:$L$16,MATCH(G85,'Appendix 1 Rules'!$A$2:$A$16))))+(IF(AF85="",0,INDEX('Appendix 1 Rules'!$M$2:$M$16,MATCH(G85,'Appendix 1 Rules'!$A$2:$A$16))))+IF(G85="b1",VLOOKUP(G85,'Appendix 1 Rules'!$A$1:$N$16,14))+IF(G85="b2",VLOOKUP(G85,'Appendix 1 Rules'!$A$1:$N$16,14))+IF(G85="d",VLOOKUP(G85,'Appendix 1 Rules'!$A$1:$N$16,14))+IF(G85="f1",VLOOKUP(G85,'Appendix 1 Rules'!$A$1:$N$16,14))+IF(G85="f2",VLOOKUP(G85,'Appendix 1 Rules'!$A$1:$N$16,14))+IF(G85="g",VLOOKUP(G85,'Appendix 1 Rules'!$A$1:$N$16,14))+IF(G85="h",VLOOKUP(G85,'Appendix 1 Rules'!$A$1:$N$16,14))+IF(G85="i1",VLOOKUP(G85,'Appendix 1 Rules'!$A$1:$N$16,14))+IF(G85="i2",VLOOKUP(G85,'Appendix 1 Rules'!$A$1:$N$16,14))+IF(G85="j",VLOOKUP(G85,'Appendix 1 Rules'!$A$1:$N$16,14))+IF(G85="k",VLOOKUP(G85,'Appendix 1 Rules'!$A$1:$N$16,14)))</f>
        <v/>
      </c>
      <c r="I85" s="65" t="str">
        <f>IF(G85="","",IF(OR(G85="b1",G85="b2",G85="d",G85="f1",G85="f2",G85="h",G85="i1",G85="i2",G85="j",G85="k"),MIN(H85,VLOOKUP(G85,'Appx 1 (Res) Rules'!$A:$D,4,0)),MIN(H85,VLOOKUP(G85,'Appx 1 (Res) Rules'!$A:$D,4,0),SUMPRODUCT(IF(J85="",0,INDEX('Appendix 1 Rules'!$B$2:$B$16,MATCH(G85,'Appendix 1 Rules'!$A$2:$A$16))))+(IF(L85="",0,INDEX('Appendix 1 Rules'!$C$2:$C$16,MATCH(G85,'Appendix 1 Rules'!$A$2:$A$16))))+(IF(N85="",0,INDEX('Appendix 1 Rules'!$D$2:$D$16,MATCH(G85,'Appendix 1 Rules'!$A$2:$A$16))))+(IF(P85="",0,INDEX('Appendix 1 Rules'!$E$2:$E$16,MATCH(G85,'Appendix 1 Rules'!$A$2:$A$16))))+(IF(R85="",0,INDEX('Appendix 1 Rules'!$F$2:$F$16,MATCH(G85,'Appendix 1 Rules'!$A$2:$A$16))))+(IF(T85="",0,INDEX('Appendix 1 Rules'!$G$2:$G$16,MATCH(G85,'Appendix 1 Rules'!$A$2:$A$16))))+(IF(V85="",0,INDEX('Appendix 1 Rules'!$H$2:$H$16,MATCH(G85,'Appendix 1 Rules'!$A$2:$A$16))))+(IF(X85="",0,INDEX('Appendix 1 Rules'!$I$2:$I$16,MATCH(G85,'Appendix 1 Rules'!$A$2:$A$16))))+(IF(Z85="",0,INDEX('Appendix 1 Rules'!$J$2:$J$16,MATCH(G85,'Appendix 1 Rules'!$A$2:$A$16))))+(IF(AB85="",0,INDEX('Appendix 1 Rules'!$K$2:$K$16,MATCH(G85,'Appendix 1 Rules'!$A$2:$A$16))))+(IF(AD85="",0,INDEX('Appendix 1 Rules'!$L$2:$L$16,MATCH(G85,'Appendix 1 Rules'!$A$2:$A$16))))+(IF(AF85="",0,INDEX('Appendix 1 Rules'!$M$2:$M$16,MATCH(G85,'Appendix 1 Rules'!$A$2:$A$16))))+IF(G85="b1",VLOOKUP(G85,'Appendix 1 Rules'!$A$1:$N$16,14))+IF(G85="b2",VLOOKUP(G85,'Appendix 1 Rules'!$A$1:$N$16,14))+IF(G85="d",VLOOKUP(G85,'Appendix 1 Rules'!$A$1:$N$16,14))+IF(G85="f1",VLOOKUP(G85,'Appendix 1 Rules'!$A$1:$N$16,14))+IF(G85="f2",VLOOKUP(G85,'Appendix 1 Rules'!$A$1:$N$16,14))+IF(G85="g",VLOOKUP(G85,'Appendix 1 Rules'!$A$1:$N$16,14))+IF(G85="h",VLOOKUP(G85,'Appendix 1 Rules'!$A$1:$N$16,14))+IF(G85="i1",VLOOKUP(G85,'Appendix 1 Rules'!$A$1:$N$16,14))+IF(G85="i2",VLOOKUP(G85,'Appendix 1 Rules'!$A$1:$N$16,14))+IF(G85="j",VLOOKUP(G85,'Appendix 1 Rules'!$A$1:$N$16,14))+IF(G85="k",VLOOKUP(G85,'Appendix 1 Rules'!$A$1:$N$16,14)))))</f>
        <v/>
      </c>
      <c r="J85" s="14"/>
      <c r="K85" s="15"/>
      <c r="L85" s="14"/>
      <c r="M85" s="15"/>
      <c r="N85" s="14"/>
      <c r="O85" s="15"/>
      <c r="P85" s="14"/>
      <c r="Q85" s="15"/>
      <c r="R85" s="14"/>
      <c r="S85" s="15"/>
      <c r="T85" s="14"/>
      <c r="U85" s="15"/>
      <c r="V85" s="14"/>
      <c r="W85" s="15"/>
      <c r="X85" s="14"/>
      <c r="Y85" s="15"/>
      <c r="Z85" s="14"/>
      <c r="AA85" s="15"/>
      <c r="AB85" s="11"/>
      <c r="AC85" s="15"/>
      <c r="AD85" s="11"/>
      <c r="AE85" s="15"/>
      <c r="AF85" s="11"/>
      <c r="AG85" s="15"/>
    </row>
    <row r="86" spans="1:33" ht="18" customHeight="1" x14ac:dyDescent="0.2">
      <c r="B86" s="103"/>
      <c r="C86" s="61"/>
      <c r="D86" s="12"/>
      <c r="E86" s="107"/>
      <c r="F86" s="12"/>
      <c r="G86" s="11"/>
      <c r="H86" s="23" t="str">
        <f>IF(G86="","",SUMPRODUCT(IF(J86="",0,INDEX('Appendix 1 Rules'!$B$2:$B$16,MATCH(G86,'Appendix 1 Rules'!$A$2:$A$16))))+(IF(L86="",0,INDEX('Appendix 1 Rules'!$C$2:$C$16,MATCH(G86,'Appendix 1 Rules'!$A$2:$A$16))))+(IF(N86="",0,INDEX('Appendix 1 Rules'!$D$2:$D$16,MATCH(G86,'Appendix 1 Rules'!$A$2:$A$16))))+(IF(P86="",0,INDEX('Appendix 1 Rules'!$E$2:$E$16,MATCH(G86,'Appendix 1 Rules'!$A$2:$A$16))))+(IF(R86="",0,INDEX('Appendix 1 Rules'!$F$2:$F$16,MATCH(G86,'Appendix 1 Rules'!$A$2:$A$16))))+(IF(T86="",0,INDEX('Appendix 1 Rules'!$G$2:$G$16,MATCH(G86,'Appendix 1 Rules'!$A$2:$A$16))))+(IF(V86="",0,INDEX('Appendix 1 Rules'!$H$2:$H$16,MATCH(G86,'Appendix 1 Rules'!$A$2:$A$16))))+(IF(X86="",0,INDEX('Appendix 1 Rules'!$I$2:$I$16,MATCH(G86,'Appendix 1 Rules'!$A$2:$A$16))))+(IF(Z86="",0,INDEX('Appendix 1 Rules'!$J$2:$J$16,MATCH(G86,'Appendix 1 Rules'!$A$2:$A$16))))+(IF(AB86="",0,INDEX('Appendix 1 Rules'!$K$2:$K$16,MATCH(G86,'Appendix 1 Rules'!$A$2:$A$16))))+(IF(AD86="",0,INDEX('Appendix 1 Rules'!$L$2:$L$16,MATCH(G86,'Appendix 1 Rules'!$A$2:$A$16))))+(IF(AF86="",0,INDEX('Appendix 1 Rules'!$M$2:$M$16,MATCH(G86,'Appendix 1 Rules'!$A$2:$A$16))))+IF(G86="b1",VLOOKUP(G86,'Appendix 1 Rules'!$A$1:$N$16,14))+IF(G86="b2",VLOOKUP(G86,'Appendix 1 Rules'!$A$1:$N$16,14))+IF(G86="d",VLOOKUP(G86,'Appendix 1 Rules'!$A$1:$N$16,14))+IF(G86="f1",VLOOKUP(G86,'Appendix 1 Rules'!$A$1:$N$16,14))+IF(G86="f2",VLOOKUP(G86,'Appendix 1 Rules'!$A$1:$N$16,14))+IF(G86="g",VLOOKUP(G86,'Appendix 1 Rules'!$A$1:$N$16,14))+IF(G86="h",VLOOKUP(G86,'Appendix 1 Rules'!$A$1:$N$16,14))+IF(G86="i1",VLOOKUP(G86,'Appendix 1 Rules'!$A$1:$N$16,14))+IF(G86="i2",VLOOKUP(G86,'Appendix 1 Rules'!$A$1:$N$16,14))+IF(G86="j",VLOOKUP(G86,'Appendix 1 Rules'!$A$1:$N$16,14))+IF(G86="k",VLOOKUP(G86,'Appendix 1 Rules'!$A$1:$N$16,14)))</f>
        <v/>
      </c>
      <c r="I86" s="65" t="str">
        <f>IF(G86="","",IF(OR(G86="b1",G86="b2",G86="d",G86="f1",G86="f2",G86="h",G86="i1",G86="i2",G86="j",G86="k"),MIN(H86,VLOOKUP(G86,'Appx 1 (Res) Rules'!$A:$D,4,0)),MIN(H86,VLOOKUP(G86,'Appx 1 (Res) Rules'!$A:$D,4,0),SUMPRODUCT(IF(J86="",0,INDEX('Appendix 1 Rules'!$B$2:$B$16,MATCH(G86,'Appendix 1 Rules'!$A$2:$A$16))))+(IF(L86="",0,INDEX('Appendix 1 Rules'!$C$2:$C$16,MATCH(G86,'Appendix 1 Rules'!$A$2:$A$16))))+(IF(N86="",0,INDEX('Appendix 1 Rules'!$D$2:$D$16,MATCH(G86,'Appendix 1 Rules'!$A$2:$A$16))))+(IF(P86="",0,INDEX('Appendix 1 Rules'!$E$2:$E$16,MATCH(G86,'Appendix 1 Rules'!$A$2:$A$16))))+(IF(R86="",0,INDEX('Appendix 1 Rules'!$F$2:$F$16,MATCH(G86,'Appendix 1 Rules'!$A$2:$A$16))))+(IF(T86="",0,INDEX('Appendix 1 Rules'!$G$2:$G$16,MATCH(G86,'Appendix 1 Rules'!$A$2:$A$16))))+(IF(V86="",0,INDEX('Appendix 1 Rules'!$H$2:$H$16,MATCH(G86,'Appendix 1 Rules'!$A$2:$A$16))))+(IF(X86="",0,INDEX('Appendix 1 Rules'!$I$2:$I$16,MATCH(G86,'Appendix 1 Rules'!$A$2:$A$16))))+(IF(Z86="",0,INDEX('Appendix 1 Rules'!$J$2:$J$16,MATCH(G86,'Appendix 1 Rules'!$A$2:$A$16))))+(IF(AB86="",0,INDEX('Appendix 1 Rules'!$K$2:$K$16,MATCH(G86,'Appendix 1 Rules'!$A$2:$A$16))))+(IF(AD86="",0,INDEX('Appendix 1 Rules'!$L$2:$L$16,MATCH(G86,'Appendix 1 Rules'!$A$2:$A$16))))+(IF(AF86="",0,INDEX('Appendix 1 Rules'!$M$2:$M$16,MATCH(G86,'Appendix 1 Rules'!$A$2:$A$16))))+IF(G86="b1",VLOOKUP(G86,'Appendix 1 Rules'!$A$1:$N$16,14))+IF(G86="b2",VLOOKUP(G86,'Appendix 1 Rules'!$A$1:$N$16,14))+IF(G86="d",VLOOKUP(G86,'Appendix 1 Rules'!$A$1:$N$16,14))+IF(G86="f1",VLOOKUP(G86,'Appendix 1 Rules'!$A$1:$N$16,14))+IF(G86="f2",VLOOKUP(G86,'Appendix 1 Rules'!$A$1:$N$16,14))+IF(G86="g",VLOOKUP(G86,'Appendix 1 Rules'!$A$1:$N$16,14))+IF(G86="h",VLOOKUP(G86,'Appendix 1 Rules'!$A$1:$N$16,14))+IF(G86="i1",VLOOKUP(G86,'Appendix 1 Rules'!$A$1:$N$16,14))+IF(G86="i2",VLOOKUP(G86,'Appendix 1 Rules'!$A$1:$N$16,14))+IF(G86="j",VLOOKUP(G86,'Appendix 1 Rules'!$A$1:$N$16,14))+IF(G86="k",VLOOKUP(G86,'Appendix 1 Rules'!$A$1:$N$16,14)))))</f>
        <v/>
      </c>
      <c r="J86" s="13"/>
      <c r="K86" s="16"/>
      <c r="L86" s="13"/>
      <c r="M86" s="16"/>
      <c r="N86" s="13"/>
      <c r="O86" s="16"/>
      <c r="P86" s="13"/>
      <c r="Q86" s="16"/>
      <c r="R86" s="59"/>
      <c r="S86" s="16"/>
      <c r="T86" s="13"/>
      <c r="U86" s="16"/>
      <c r="V86" s="13"/>
      <c r="W86" s="16"/>
      <c r="X86" s="60"/>
      <c r="Y86" s="16"/>
      <c r="Z86" s="60"/>
      <c r="AA86" s="16"/>
      <c r="AB86" s="11"/>
      <c r="AC86" s="15"/>
      <c r="AD86" s="11"/>
      <c r="AE86" s="15"/>
      <c r="AF86" s="11"/>
      <c r="AG86" s="15"/>
    </row>
    <row r="87" spans="1:33" ht="18" customHeight="1" x14ac:dyDescent="0.2">
      <c r="B87" s="103"/>
      <c r="C87" s="61"/>
      <c r="D87" s="12"/>
      <c r="E87" s="107"/>
      <c r="F87" s="12"/>
      <c r="G87" s="11"/>
      <c r="H87" s="23" t="str">
        <f>IF(G87="","",SUMPRODUCT(IF(J87="",0,INDEX('Appendix 1 Rules'!$B$2:$B$16,MATCH(G87,'Appendix 1 Rules'!$A$2:$A$16))))+(IF(L87="",0,INDEX('Appendix 1 Rules'!$C$2:$C$16,MATCH(G87,'Appendix 1 Rules'!$A$2:$A$16))))+(IF(N87="",0,INDEX('Appendix 1 Rules'!$D$2:$D$16,MATCH(G87,'Appendix 1 Rules'!$A$2:$A$16))))+(IF(P87="",0,INDEX('Appendix 1 Rules'!$E$2:$E$16,MATCH(G87,'Appendix 1 Rules'!$A$2:$A$16))))+(IF(R87="",0,INDEX('Appendix 1 Rules'!$F$2:$F$16,MATCH(G87,'Appendix 1 Rules'!$A$2:$A$16))))+(IF(T87="",0,INDEX('Appendix 1 Rules'!$G$2:$G$16,MATCH(G87,'Appendix 1 Rules'!$A$2:$A$16))))+(IF(V87="",0,INDEX('Appendix 1 Rules'!$H$2:$H$16,MATCH(G87,'Appendix 1 Rules'!$A$2:$A$16))))+(IF(X87="",0,INDEX('Appendix 1 Rules'!$I$2:$I$16,MATCH(G87,'Appendix 1 Rules'!$A$2:$A$16))))+(IF(Z87="",0,INDEX('Appendix 1 Rules'!$J$2:$J$16,MATCH(G87,'Appendix 1 Rules'!$A$2:$A$16))))+(IF(AB87="",0,INDEX('Appendix 1 Rules'!$K$2:$K$16,MATCH(G87,'Appendix 1 Rules'!$A$2:$A$16))))+(IF(AD87="",0,INDEX('Appendix 1 Rules'!$L$2:$L$16,MATCH(G87,'Appendix 1 Rules'!$A$2:$A$16))))+(IF(AF87="",0,INDEX('Appendix 1 Rules'!$M$2:$M$16,MATCH(G87,'Appendix 1 Rules'!$A$2:$A$16))))+IF(G87="b1",VLOOKUP(G87,'Appendix 1 Rules'!$A$1:$N$16,14))+IF(G87="b2",VLOOKUP(G87,'Appendix 1 Rules'!$A$1:$N$16,14))+IF(G87="d",VLOOKUP(G87,'Appendix 1 Rules'!$A$1:$N$16,14))+IF(G87="f1",VLOOKUP(G87,'Appendix 1 Rules'!$A$1:$N$16,14))+IF(G87="f2",VLOOKUP(G87,'Appendix 1 Rules'!$A$1:$N$16,14))+IF(G87="g",VLOOKUP(G87,'Appendix 1 Rules'!$A$1:$N$16,14))+IF(G87="h",VLOOKUP(G87,'Appendix 1 Rules'!$A$1:$N$16,14))+IF(G87="i1",VLOOKUP(G87,'Appendix 1 Rules'!$A$1:$N$16,14))+IF(G87="i2",VLOOKUP(G87,'Appendix 1 Rules'!$A$1:$N$16,14))+IF(G87="j",VLOOKUP(G87,'Appendix 1 Rules'!$A$1:$N$16,14))+IF(G87="k",VLOOKUP(G87,'Appendix 1 Rules'!$A$1:$N$16,14)))</f>
        <v/>
      </c>
      <c r="I87" s="65" t="str">
        <f>IF(G87="","",IF(OR(G87="b1",G87="b2",G87="d",G87="f1",G87="f2",G87="h",G87="i1",G87="i2",G87="j",G87="k"),MIN(H87,VLOOKUP(G87,'Appx 1 (Res) Rules'!$A:$D,4,0)),MIN(H87,VLOOKUP(G87,'Appx 1 (Res) Rules'!$A:$D,4,0),SUMPRODUCT(IF(J87="",0,INDEX('Appendix 1 Rules'!$B$2:$B$16,MATCH(G87,'Appendix 1 Rules'!$A$2:$A$16))))+(IF(L87="",0,INDEX('Appendix 1 Rules'!$C$2:$C$16,MATCH(G87,'Appendix 1 Rules'!$A$2:$A$16))))+(IF(N87="",0,INDEX('Appendix 1 Rules'!$D$2:$D$16,MATCH(G87,'Appendix 1 Rules'!$A$2:$A$16))))+(IF(P87="",0,INDEX('Appendix 1 Rules'!$E$2:$E$16,MATCH(G87,'Appendix 1 Rules'!$A$2:$A$16))))+(IF(R87="",0,INDEX('Appendix 1 Rules'!$F$2:$F$16,MATCH(G87,'Appendix 1 Rules'!$A$2:$A$16))))+(IF(T87="",0,INDEX('Appendix 1 Rules'!$G$2:$G$16,MATCH(G87,'Appendix 1 Rules'!$A$2:$A$16))))+(IF(V87="",0,INDEX('Appendix 1 Rules'!$H$2:$H$16,MATCH(G87,'Appendix 1 Rules'!$A$2:$A$16))))+(IF(X87="",0,INDEX('Appendix 1 Rules'!$I$2:$I$16,MATCH(G87,'Appendix 1 Rules'!$A$2:$A$16))))+(IF(Z87="",0,INDEX('Appendix 1 Rules'!$J$2:$J$16,MATCH(G87,'Appendix 1 Rules'!$A$2:$A$16))))+(IF(AB87="",0,INDEX('Appendix 1 Rules'!$K$2:$K$16,MATCH(G87,'Appendix 1 Rules'!$A$2:$A$16))))+(IF(AD87="",0,INDEX('Appendix 1 Rules'!$L$2:$L$16,MATCH(G87,'Appendix 1 Rules'!$A$2:$A$16))))+(IF(AF87="",0,INDEX('Appendix 1 Rules'!$M$2:$M$16,MATCH(G87,'Appendix 1 Rules'!$A$2:$A$16))))+IF(G87="b1",VLOOKUP(G87,'Appendix 1 Rules'!$A$1:$N$16,14))+IF(G87="b2",VLOOKUP(G87,'Appendix 1 Rules'!$A$1:$N$16,14))+IF(G87="d",VLOOKUP(G87,'Appendix 1 Rules'!$A$1:$N$16,14))+IF(G87="f1",VLOOKUP(G87,'Appendix 1 Rules'!$A$1:$N$16,14))+IF(G87="f2",VLOOKUP(G87,'Appendix 1 Rules'!$A$1:$N$16,14))+IF(G87="g",VLOOKUP(G87,'Appendix 1 Rules'!$A$1:$N$16,14))+IF(G87="h",VLOOKUP(G87,'Appendix 1 Rules'!$A$1:$N$16,14))+IF(G87="i1",VLOOKUP(G87,'Appendix 1 Rules'!$A$1:$N$16,14))+IF(G87="i2",VLOOKUP(G87,'Appendix 1 Rules'!$A$1:$N$16,14))+IF(G87="j",VLOOKUP(G87,'Appendix 1 Rules'!$A$1:$N$16,14))+IF(G87="k",VLOOKUP(G87,'Appendix 1 Rules'!$A$1:$N$16,14)))))</f>
        <v/>
      </c>
      <c r="J87" s="14"/>
      <c r="K87" s="15"/>
      <c r="L87" s="14"/>
      <c r="M87" s="15"/>
      <c r="N87" s="14"/>
      <c r="O87" s="15"/>
      <c r="P87" s="14"/>
      <c r="Q87" s="15"/>
      <c r="R87" s="14"/>
      <c r="S87" s="15"/>
      <c r="T87" s="14"/>
      <c r="U87" s="15"/>
      <c r="V87" s="14"/>
      <c r="W87" s="15"/>
      <c r="X87" s="14"/>
      <c r="Y87" s="15"/>
      <c r="Z87" s="14"/>
      <c r="AA87" s="15"/>
      <c r="AB87" s="11"/>
      <c r="AC87" s="15"/>
      <c r="AD87" s="11"/>
      <c r="AE87" s="15"/>
      <c r="AF87" s="11"/>
      <c r="AG87" s="15"/>
    </row>
    <row r="88" spans="1:33" ht="18" customHeight="1" x14ac:dyDescent="0.2">
      <c r="B88" s="103"/>
      <c r="C88" s="61"/>
      <c r="D88" s="12"/>
      <c r="E88" s="107"/>
      <c r="F88" s="12"/>
      <c r="G88" s="11"/>
      <c r="H88" s="23" t="str">
        <f>IF(G88="","",SUMPRODUCT(IF(J88="",0,INDEX('Appendix 1 Rules'!$B$2:$B$16,MATCH(G88,'Appendix 1 Rules'!$A$2:$A$16))))+(IF(L88="",0,INDEX('Appendix 1 Rules'!$C$2:$C$16,MATCH(G88,'Appendix 1 Rules'!$A$2:$A$16))))+(IF(N88="",0,INDEX('Appendix 1 Rules'!$D$2:$D$16,MATCH(G88,'Appendix 1 Rules'!$A$2:$A$16))))+(IF(P88="",0,INDEX('Appendix 1 Rules'!$E$2:$E$16,MATCH(G88,'Appendix 1 Rules'!$A$2:$A$16))))+(IF(R88="",0,INDEX('Appendix 1 Rules'!$F$2:$F$16,MATCH(G88,'Appendix 1 Rules'!$A$2:$A$16))))+(IF(T88="",0,INDEX('Appendix 1 Rules'!$G$2:$G$16,MATCH(G88,'Appendix 1 Rules'!$A$2:$A$16))))+(IF(V88="",0,INDEX('Appendix 1 Rules'!$H$2:$H$16,MATCH(G88,'Appendix 1 Rules'!$A$2:$A$16))))+(IF(X88="",0,INDEX('Appendix 1 Rules'!$I$2:$I$16,MATCH(G88,'Appendix 1 Rules'!$A$2:$A$16))))+(IF(Z88="",0,INDEX('Appendix 1 Rules'!$J$2:$J$16,MATCH(G88,'Appendix 1 Rules'!$A$2:$A$16))))+(IF(AB88="",0,INDEX('Appendix 1 Rules'!$K$2:$K$16,MATCH(G88,'Appendix 1 Rules'!$A$2:$A$16))))+(IF(AD88="",0,INDEX('Appendix 1 Rules'!$L$2:$L$16,MATCH(G88,'Appendix 1 Rules'!$A$2:$A$16))))+(IF(AF88="",0,INDEX('Appendix 1 Rules'!$M$2:$M$16,MATCH(G88,'Appendix 1 Rules'!$A$2:$A$16))))+IF(G88="b1",VLOOKUP(G88,'Appendix 1 Rules'!$A$1:$N$16,14))+IF(G88="b2",VLOOKUP(G88,'Appendix 1 Rules'!$A$1:$N$16,14))+IF(G88="d",VLOOKUP(G88,'Appendix 1 Rules'!$A$1:$N$16,14))+IF(G88="f1",VLOOKUP(G88,'Appendix 1 Rules'!$A$1:$N$16,14))+IF(G88="f2",VLOOKUP(G88,'Appendix 1 Rules'!$A$1:$N$16,14))+IF(G88="g",VLOOKUP(G88,'Appendix 1 Rules'!$A$1:$N$16,14))+IF(G88="h",VLOOKUP(G88,'Appendix 1 Rules'!$A$1:$N$16,14))+IF(G88="i1",VLOOKUP(G88,'Appendix 1 Rules'!$A$1:$N$16,14))+IF(G88="i2",VLOOKUP(G88,'Appendix 1 Rules'!$A$1:$N$16,14))+IF(G88="j",VLOOKUP(G88,'Appendix 1 Rules'!$A$1:$N$16,14))+IF(G88="k",VLOOKUP(G88,'Appendix 1 Rules'!$A$1:$N$16,14)))</f>
        <v/>
      </c>
      <c r="I88" s="65" t="str">
        <f>IF(G88="","",IF(OR(G88="b1",G88="b2",G88="d",G88="f1",G88="f2",G88="h",G88="i1",G88="i2",G88="j",G88="k"),MIN(H88,VLOOKUP(G88,'Appx 1 (Res) Rules'!$A:$D,4,0)),MIN(H88,VLOOKUP(G88,'Appx 1 (Res) Rules'!$A:$D,4,0),SUMPRODUCT(IF(J88="",0,INDEX('Appendix 1 Rules'!$B$2:$B$16,MATCH(G88,'Appendix 1 Rules'!$A$2:$A$16))))+(IF(L88="",0,INDEX('Appendix 1 Rules'!$C$2:$C$16,MATCH(G88,'Appendix 1 Rules'!$A$2:$A$16))))+(IF(N88="",0,INDEX('Appendix 1 Rules'!$D$2:$D$16,MATCH(G88,'Appendix 1 Rules'!$A$2:$A$16))))+(IF(P88="",0,INDEX('Appendix 1 Rules'!$E$2:$E$16,MATCH(G88,'Appendix 1 Rules'!$A$2:$A$16))))+(IF(R88="",0,INDEX('Appendix 1 Rules'!$F$2:$F$16,MATCH(G88,'Appendix 1 Rules'!$A$2:$A$16))))+(IF(T88="",0,INDEX('Appendix 1 Rules'!$G$2:$G$16,MATCH(G88,'Appendix 1 Rules'!$A$2:$A$16))))+(IF(V88="",0,INDEX('Appendix 1 Rules'!$H$2:$H$16,MATCH(G88,'Appendix 1 Rules'!$A$2:$A$16))))+(IF(X88="",0,INDEX('Appendix 1 Rules'!$I$2:$I$16,MATCH(G88,'Appendix 1 Rules'!$A$2:$A$16))))+(IF(Z88="",0,INDEX('Appendix 1 Rules'!$J$2:$J$16,MATCH(G88,'Appendix 1 Rules'!$A$2:$A$16))))+(IF(AB88="",0,INDEX('Appendix 1 Rules'!$K$2:$K$16,MATCH(G88,'Appendix 1 Rules'!$A$2:$A$16))))+(IF(AD88="",0,INDEX('Appendix 1 Rules'!$L$2:$L$16,MATCH(G88,'Appendix 1 Rules'!$A$2:$A$16))))+(IF(AF88="",0,INDEX('Appendix 1 Rules'!$M$2:$M$16,MATCH(G88,'Appendix 1 Rules'!$A$2:$A$16))))+IF(G88="b1",VLOOKUP(G88,'Appendix 1 Rules'!$A$1:$N$16,14))+IF(G88="b2",VLOOKUP(G88,'Appendix 1 Rules'!$A$1:$N$16,14))+IF(G88="d",VLOOKUP(G88,'Appendix 1 Rules'!$A$1:$N$16,14))+IF(G88="f1",VLOOKUP(G88,'Appendix 1 Rules'!$A$1:$N$16,14))+IF(G88="f2",VLOOKUP(G88,'Appendix 1 Rules'!$A$1:$N$16,14))+IF(G88="g",VLOOKUP(G88,'Appendix 1 Rules'!$A$1:$N$16,14))+IF(G88="h",VLOOKUP(G88,'Appendix 1 Rules'!$A$1:$N$16,14))+IF(G88="i1",VLOOKUP(G88,'Appendix 1 Rules'!$A$1:$N$16,14))+IF(G88="i2",VLOOKUP(G88,'Appendix 1 Rules'!$A$1:$N$16,14))+IF(G88="j",VLOOKUP(G88,'Appendix 1 Rules'!$A$1:$N$16,14))+IF(G88="k",VLOOKUP(G88,'Appendix 1 Rules'!$A$1:$N$16,14)))))</f>
        <v/>
      </c>
      <c r="J88" s="13"/>
      <c r="K88" s="16"/>
      <c r="L88" s="13"/>
      <c r="M88" s="16"/>
      <c r="N88" s="13"/>
      <c r="O88" s="16"/>
      <c r="P88" s="13"/>
      <c r="Q88" s="16"/>
      <c r="R88" s="59"/>
      <c r="S88" s="16"/>
      <c r="T88" s="13"/>
      <c r="U88" s="16"/>
      <c r="V88" s="13"/>
      <c r="W88" s="16"/>
      <c r="X88" s="60"/>
      <c r="Y88" s="16"/>
      <c r="Z88" s="60"/>
      <c r="AA88" s="16"/>
      <c r="AB88" s="11"/>
      <c r="AC88" s="15"/>
      <c r="AD88" s="11"/>
      <c r="AE88" s="15"/>
      <c r="AF88" s="11"/>
      <c r="AG88" s="15"/>
    </row>
    <row r="89" spans="1:33" ht="18" customHeight="1" x14ac:dyDescent="0.2">
      <c r="B89" s="103"/>
      <c r="C89" s="61"/>
      <c r="D89" s="12"/>
      <c r="E89" s="107"/>
      <c r="F89" s="12"/>
      <c r="G89" s="11"/>
      <c r="H89" s="23" t="str">
        <f>IF(G89="","",SUMPRODUCT(IF(J89="",0,INDEX('Appendix 1 Rules'!$B$2:$B$16,MATCH(G89,'Appendix 1 Rules'!$A$2:$A$16))))+(IF(L89="",0,INDEX('Appendix 1 Rules'!$C$2:$C$16,MATCH(G89,'Appendix 1 Rules'!$A$2:$A$16))))+(IF(N89="",0,INDEX('Appendix 1 Rules'!$D$2:$D$16,MATCH(G89,'Appendix 1 Rules'!$A$2:$A$16))))+(IF(P89="",0,INDEX('Appendix 1 Rules'!$E$2:$E$16,MATCH(G89,'Appendix 1 Rules'!$A$2:$A$16))))+(IF(R89="",0,INDEX('Appendix 1 Rules'!$F$2:$F$16,MATCH(G89,'Appendix 1 Rules'!$A$2:$A$16))))+(IF(T89="",0,INDEX('Appendix 1 Rules'!$G$2:$G$16,MATCH(G89,'Appendix 1 Rules'!$A$2:$A$16))))+(IF(V89="",0,INDEX('Appendix 1 Rules'!$H$2:$H$16,MATCH(G89,'Appendix 1 Rules'!$A$2:$A$16))))+(IF(X89="",0,INDEX('Appendix 1 Rules'!$I$2:$I$16,MATCH(G89,'Appendix 1 Rules'!$A$2:$A$16))))+(IF(Z89="",0,INDEX('Appendix 1 Rules'!$J$2:$J$16,MATCH(G89,'Appendix 1 Rules'!$A$2:$A$16))))+(IF(AB89="",0,INDEX('Appendix 1 Rules'!$K$2:$K$16,MATCH(G89,'Appendix 1 Rules'!$A$2:$A$16))))+(IF(AD89="",0,INDEX('Appendix 1 Rules'!$L$2:$L$16,MATCH(G89,'Appendix 1 Rules'!$A$2:$A$16))))+(IF(AF89="",0,INDEX('Appendix 1 Rules'!$M$2:$M$16,MATCH(G89,'Appendix 1 Rules'!$A$2:$A$16))))+IF(G89="b1",VLOOKUP(G89,'Appendix 1 Rules'!$A$1:$N$16,14))+IF(G89="b2",VLOOKUP(G89,'Appendix 1 Rules'!$A$1:$N$16,14))+IF(G89="d",VLOOKUP(G89,'Appendix 1 Rules'!$A$1:$N$16,14))+IF(G89="f1",VLOOKUP(G89,'Appendix 1 Rules'!$A$1:$N$16,14))+IF(G89="f2",VLOOKUP(G89,'Appendix 1 Rules'!$A$1:$N$16,14))+IF(G89="g",VLOOKUP(G89,'Appendix 1 Rules'!$A$1:$N$16,14))+IF(G89="h",VLOOKUP(G89,'Appendix 1 Rules'!$A$1:$N$16,14))+IF(G89="i1",VLOOKUP(G89,'Appendix 1 Rules'!$A$1:$N$16,14))+IF(G89="i2",VLOOKUP(G89,'Appendix 1 Rules'!$A$1:$N$16,14))+IF(G89="j",VLOOKUP(G89,'Appendix 1 Rules'!$A$1:$N$16,14))+IF(G89="k",VLOOKUP(G89,'Appendix 1 Rules'!$A$1:$N$16,14)))</f>
        <v/>
      </c>
      <c r="I89" s="65" t="str">
        <f>IF(G89="","",IF(OR(G89="b1",G89="b2",G89="d",G89="f1",G89="f2",G89="h",G89="i1",G89="i2",G89="j",G89="k"),MIN(H89,VLOOKUP(G89,'Appx 1 (Res) Rules'!$A:$D,4,0)),MIN(H89,VLOOKUP(G89,'Appx 1 (Res) Rules'!$A:$D,4,0),SUMPRODUCT(IF(J89="",0,INDEX('Appendix 1 Rules'!$B$2:$B$16,MATCH(G89,'Appendix 1 Rules'!$A$2:$A$16))))+(IF(L89="",0,INDEX('Appendix 1 Rules'!$C$2:$C$16,MATCH(G89,'Appendix 1 Rules'!$A$2:$A$16))))+(IF(N89="",0,INDEX('Appendix 1 Rules'!$D$2:$D$16,MATCH(G89,'Appendix 1 Rules'!$A$2:$A$16))))+(IF(P89="",0,INDEX('Appendix 1 Rules'!$E$2:$E$16,MATCH(G89,'Appendix 1 Rules'!$A$2:$A$16))))+(IF(R89="",0,INDEX('Appendix 1 Rules'!$F$2:$F$16,MATCH(G89,'Appendix 1 Rules'!$A$2:$A$16))))+(IF(T89="",0,INDEX('Appendix 1 Rules'!$G$2:$G$16,MATCH(G89,'Appendix 1 Rules'!$A$2:$A$16))))+(IF(V89="",0,INDEX('Appendix 1 Rules'!$H$2:$H$16,MATCH(G89,'Appendix 1 Rules'!$A$2:$A$16))))+(IF(X89="",0,INDEX('Appendix 1 Rules'!$I$2:$I$16,MATCH(G89,'Appendix 1 Rules'!$A$2:$A$16))))+(IF(Z89="",0,INDEX('Appendix 1 Rules'!$J$2:$J$16,MATCH(G89,'Appendix 1 Rules'!$A$2:$A$16))))+(IF(AB89="",0,INDEX('Appendix 1 Rules'!$K$2:$K$16,MATCH(G89,'Appendix 1 Rules'!$A$2:$A$16))))+(IF(AD89="",0,INDEX('Appendix 1 Rules'!$L$2:$L$16,MATCH(G89,'Appendix 1 Rules'!$A$2:$A$16))))+(IF(AF89="",0,INDEX('Appendix 1 Rules'!$M$2:$M$16,MATCH(G89,'Appendix 1 Rules'!$A$2:$A$16))))+IF(G89="b1",VLOOKUP(G89,'Appendix 1 Rules'!$A$1:$N$16,14))+IF(G89="b2",VLOOKUP(G89,'Appendix 1 Rules'!$A$1:$N$16,14))+IF(G89="d",VLOOKUP(G89,'Appendix 1 Rules'!$A$1:$N$16,14))+IF(G89="f1",VLOOKUP(G89,'Appendix 1 Rules'!$A$1:$N$16,14))+IF(G89="f2",VLOOKUP(G89,'Appendix 1 Rules'!$A$1:$N$16,14))+IF(G89="g",VLOOKUP(G89,'Appendix 1 Rules'!$A$1:$N$16,14))+IF(G89="h",VLOOKUP(G89,'Appendix 1 Rules'!$A$1:$N$16,14))+IF(G89="i1",VLOOKUP(G89,'Appendix 1 Rules'!$A$1:$N$16,14))+IF(G89="i2",VLOOKUP(G89,'Appendix 1 Rules'!$A$1:$N$16,14))+IF(G89="j",VLOOKUP(G89,'Appendix 1 Rules'!$A$1:$N$16,14))+IF(G89="k",VLOOKUP(G89,'Appendix 1 Rules'!$A$1:$N$16,14)))))</f>
        <v/>
      </c>
      <c r="J89" s="14"/>
      <c r="K89" s="15"/>
      <c r="L89" s="14"/>
      <c r="M89" s="15"/>
      <c r="N89" s="14"/>
      <c r="O89" s="15"/>
      <c r="P89" s="14"/>
      <c r="Q89" s="15"/>
      <c r="R89" s="14"/>
      <c r="S89" s="15"/>
      <c r="T89" s="14"/>
      <c r="U89" s="15"/>
      <c r="V89" s="14"/>
      <c r="W89" s="15"/>
      <c r="X89" s="14"/>
      <c r="Y89" s="15"/>
      <c r="Z89" s="14"/>
      <c r="AA89" s="15"/>
      <c r="AB89" s="11"/>
      <c r="AC89" s="15"/>
      <c r="AD89" s="11"/>
      <c r="AE89" s="15"/>
      <c r="AF89" s="11"/>
      <c r="AG89" s="15"/>
    </row>
    <row r="90" spans="1:33" ht="18" customHeight="1" x14ac:dyDescent="0.2">
      <c r="B90" s="103"/>
      <c r="C90" s="61"/>
      <c r="D90" s="12"/>
      <c r="E90" s="107"/>
      <c r="F90" s="12"/>
      <c r="G90" s="11"/>
      <c r="H90" s="23" t="str">
        <f>IF(G90="","",SUMPRODUCT(IF(J90="",0,INDEX('Appendix 1 Rules'!$B$2:$B$16,MATCH(G90,'Appendix 1 Rules'!$A$2:$A$16))))+(IF(L90="",0,INDEX('Appendix 1 Rules'!$C$2:$C$16,MATCH(G90,'Appendix 1 Rules'!$A$2:$A$16))))+(IF(N90="",0,INDEX('Appendix 1 Rules'!$D$2:$D$16,MATCH(G90,'Appendix 1 Rules'!$A$2:$A$16))))+(IF(P90="",0,INDEX('Appendix 1 Rules'!$E$2:$E$16,MATCH(G90,'Appendix 1 Rules'!$A$2:$A$16))))+(IF(R90="",0,INDEX('Appendix 1 Rules'!$F$2:$F$16,MATCH(G90,'Appendix 1 Rules'!$A$2:$A$16))))+(IF(T90="",0,INDEX('Appendix 1 Rules'!$G$2:$G$16,MATCH(G90,'Appendix 1 Rules'!$A$2:$A$16))))+(IF(V90="",0,INDEX('Appendix 1 Rules'!$H$2:$H$16,MATCH(G90,'Appendix 1 Rules'!$A$2:$A$16))))+(IF(X90="",0,INDEX('Appendix 1 Rules'!$I$2:$I$16,MATCH(G90,'Appendix 1 Rules'!$A$2:$A$16))))+(IF(Z90="",0,INDEX('Appendix 1 Rules'!$J$2:$J$16,MATCH(G90,'Appendix 1 Rules'!$A$2:$A$16))))+(IF(AB90="",0,INDEX('Appendix 1 Rules'!$K$2:$K$16,MATCH(G90,'Appendix 1 Rules'!$A$2:$A$16))))+(IF(AD90="",0,INDEX('Appendix 1 Rules'!$L$2:$L$16,MATCH(G90,'Appendix 1 Rules'!$A$2:$A$16))))+(IF(AF90="",0,INDEX('Appendix 1 Rules'!$M$2:$M$16,MATCH(G90,'Appendix 1 Rules'!$A$2:$A$16))))+IF(G90="b1",VLOOKUP(G90,'Appendix 1 Rules'!$A$1:$N$16,14))+IF(G90="b2",VLOOKUP(G90,'Appendix 1 Rules'!$A$1:$N$16,14))+IF(G90="d",VLOOKUP(G90,'Appendix 1 Rules'!$A$1:$N$16,14))+IF(G90="f1",VLOOKUP(G90,'Appendix 1 Rules'!$A$1:$N$16,14))+IF(G90="f2",VLOOKUP(G90,'Appendix 1 Rules'!$A$1:$N$16,14))+IF(G90="g",VLOOKUP(G90,'Appendix 1 Rules'!$A$1:$N$16,14))+IF(G90="h",VLOOKUP(G90,'Appendix 1 Rules'!$A$1:$N$16,14))+IF(G90="i1",VLOOKUP(G90,'Appendix 1 Rules'!$A$1:$N$16,14))+IF(G90="i2",VLOOKUP(G90,'Appendix 1 Rules'!$A$1:$N$16,14))+IF(G90="j",VLOOKUP(G90,'Appendix 1 Rules'!$A$1:$N$16,14))+IF(G90="k",VLOOKUP(G90,'Appendix 1 Rules'!$A$1:$N$16,14)))</f>
        <v/>
      </c>
      <c r="I90" s="65" t="str">
        <f>IF(G90="","",IF(OR(G90="b1",G90="b2",G90="d",G90="f1",G90="f2",G90="h",G90="i1",G90="i2",G90="j",G90="k"),MIN(H90,VLOOKUP(G90,'Appx 1 (Res) Rules'!$A:$D,4,0)),MIN(H90,VLOOKUP(G90,'Appx 1 (Res) Rules'!$A:$D,4,0),SUMPRODUCT(IF(J90="",0,INDEX('Appendix 1 Rules'!$B$2:$B$16,MATCH(G90,'Appendix 1 Rules'!$A$2:$A$16))))+(IF(L90="",0,INDEX('Appendix 1 Rules'!$C$2:$C$16,MATCH(G90,'Appendix 1 Rules'!$A$2:$A$16))))+(IF(N90="",0,INDEX('Appendix 1 Rules'!$D$2:$D$16,MATCH(G90,'Appendix 1 Rules'!$A$2:$A$16))))+(IF(P90="",0,INDEX('Appendix 1 Rules'!$E$2:$E$16,MATCH(G90,'Appendix 1 Rules'!$A$2:$A$16))))+(IF(R90="",0,INDEX('Appendix 1 Rules'!$F$2:$F$16,MATCH(G90,'Appendix 1 Rules'!$A$2:$A$16))))+(IF(T90="",0,INDEX('Appendix 1 Rules'!$G$2:$G$16,MATCH(G90,'Appendix 1 Rules'!$A$2:$A$16))))+(IF(V90="",0,INDEX('Appendix 1 Rules'!$H$2:$H$16,MATCH(G90,'Appendix 1 Rules'!$A$2:$A$16))))+(IF(X90="",0,INDEX('Appendix 1 Rules'!$I$2:$I$16,MATCH(G90,'Appendix 1 Rules'!$A$2:$A$16))))+(IF(Z90="",0,INDEX('Appendix 1 Rules'!$J$2:$J$16,MATCH(G90,'Appendix 1 Rules'!$A$2:$A$16))))+(IF(AB90="",0,INDEX('Appendix 1 Rules'!$K$2:$K$16,MATCH(G90,'Appendix 1 Rules'!$A$2:$A$16))))+(IF(AD90="",0,INDEX('Appendix 1 Rules'!$L$2:$L$16,MATCH(G90,'Appendix 1 Rules'!$A$2:$A$16))))+(IF(AF90="",0,INDEX('Appendix 1 Rules'!$M$2:$M$16,MATCH(G90,'Appendix 1 Rules'!$A$2:$A$16))))+IF(G90="b1",VLOOKUP(G90,'Appendix 1 Rules'!$A$1:$N$16,14))+IF(G90="b2",VLOOKUP(G90,'Appendix 1 Rules'!$A$1:$N$16,14))+IF(G90="d",VLOOKUP(G90,'Appendix 1 Rules'!$A$1:$N$16,14))+IF(G90="f1",VLOOKUP(G90,'Appendix 1 Rules'!$A$1:$N$16,14))+IF(G90="f2",VLOOKUP(G90,'Appendix 1 Rules'!$A$1:$N$16,14))+IF(G90="g",VLOOKUP(G90,'Appendix 1 Rules'!$A$1:$N$16,14))+IF(G90="h",VLOOKUP(G90,'Appendix 1 Rules'!$A$1:$N$16,14))+IF(G90="i1",VLOOKUP(G90,'Appendix 1 Rules'!$A$1:$N$16,14))+IF(G90="i2",VLOOKUP(G90,'Appendix 1 Rules'!$A$1:$N$16,14))+IF(G90="j",VLOOKUP(G90,'Appendix 1 Rules'!$A$1:$N$16,14))+IF(G90="k",VLOOKUP(G90,'Appendix 1 Rules'!$A$1:$N$16,14)))))</f>
        <v/>
      </c>
      <c r="J90" s="13"/>
      <c r="K90" s="16"/>
      <c r="L90" s="13"/>
      <c r="M90" s="16"/>
      <c r="N90" s="13"/>
      <c r="O90" s="16"/>
      <c r="P90" s="13"/>
      <c r="Q90" s="16"/>
      <c r="R90" s="59"/>
      <c r="S90" s="16"/>
      <c r="T90" s="13"/>
      <c r="U90" s="16"/>
      <c r="V90" s="13"/>
      <c r="W90" s="16"/>
      <c r="X90" s="60"/>
      <c r="Y90" s="16"/>
      <c r="Z90" s="60"/>
      <c r="AA90" s="16"/>
      <c r="AB90" s="11"/>
      <c r="AC90" s="15"/>
      <c r="AD90" s="11"/>
      <c r="AE90" s="15"/>
      <c r="AF90" s="11"/>
      <c r="AG90" s="15"/>
    </row>
    <row r="91" spans="1:33" ht="18" customHeight="1" x14ac:dyDescent="0.2">
      <c r="B91" s="103"/>
      <c r="C91" s="61"/>
      <c r="D91" s="12"/>
      <c r="E91" s="107"/>
      <c r="F91" s="12"/>
      <c r="G91" s="11"/>
      <c r="H91" s="23" t="str">
        <f>IF(G91="","",SUMPRODUCT(IF(J91="",0,INDEX('Appendix 1 Rules'!$B$2:$B$16,MATCH(G91,'Appendix 1 Rules'!$A$2:$A$16))))+(IF(L91="",0,INDEX('Appendix 1 Rules'!$C$2:$C$16,MATCH(G91,'Appendix 1 Rules'!$A$2:$A$16))))+(IF(N91="",0,INDEX('Appendix 1 Rules'!$D$2:$D$16,MATCH(G91,'Appendix 1 Rules'!$A$2:$A$16))))+(IF(P91="",0,INDEX('Appendix 1 Rules'!$E$2:$E$16,MATCH(G91,'Appendix 1 Rules'!$A$2:$A$16))))+(IF(R91="",0,INDEX('Appendix 1 Rules'!$F$2:$F$16,MATCH(G91,'Appendix 1 Rules'!$A$2:$A$16))))+(IF(T91="",0,INDEX('Appendix 1 Rules'!$G$2:$G$16,MATCH(G91,'Appendix 1 Rules'!$A$2:$A$16))))+(IF(V91="",0,INDEX('Appendix 1 Rules'!$H$2:$H$16,MATCH(G91,'Appendix 1 Rules'!$A$2:$A$16))))+(IF(X91="",0,INDEX('Appendix 1 Rules'!$I$2:$I$16,MATCH(G91,'Appendix 1 Rules'!$A$2:$A$16))))+(IF(Z91="",0,INDEX('Appendix 1 Rules'!$J$2:$J$16,MATCH(G91,'Appendix 1 Rules'!$A$2:$A$16))))+(IF(AB91="",0,INDEX('Appendix 1 Rules'!$K$2:$K$16,MATCH(G91,'Appendix 1 Rules'!$A$2:$A$16))))+(IF(AD91="",0,INDEX('Appendix 1 Rules'!$L$2:$L$16,MATCH(G91,'Appendix 1 Rules'!$A$2:$A$16))))+(IF(AF91="",0,INDEX('Appendix 1 Rules'!$M$2:$M$16,MATCH(G91,'Appendix 1 Rules'!$A$2:$A$16))))+IF(G91="b1",VLOOKUP(G91,'Appendix 1 Rules'!$A$1:$N$16,14))+IF(G91="b2",VLOOKUP(G91,'Appendix 1 Rules'!$A$1:$N$16,14))+IF(G91="d",VLOOKUP(G91,'Appendix 1 Rules'!$A$1:$N$16,14))+IF(G91="f1",VLOOKUP(G91,'Appendix 1 Rules'!$A$1:$N$16,14))+IF(G91="f2",VLOOKUP(G91,'Appendix 1 Rules'!$A$1:$N$16,14))+IF(G91="g",VLOOKUP(G91,'Appendix 1 Rules'!$A$1:$N$16,14))+IF(G91="h",VLOOKUP(G91,'Appendix 1 Rules'!$A$1:$N$16,14))+IF(G91="i1",VLOOKUP(G91,'Appendix 1 Rules'!$A$1:$N$16,14))+IF(G91="i2",VLOOKUP(G91,'Appendix 1 Rules'!$A$1:$N$16,14))+IF(G91="j",VLOOKUP(G91,'Appendix 1 Rules'!$A$1:$N$16,14))+IF(G91="k",VLOOKUP(G91,'Appendix 1 Rules'!$A$1:$N$16,14)))</f>
        <v/>
      </c>
      <c r="I91" s="65" t="str">
        <f>IF(G91="","",IF(OR(G91="b1",G91="b2",G91="d",G91="f1",G91="f2",G91="h",G91="i1",G91="i2",G91="j",G91="k"),MIN(H91,VLOOKUP(G91,'Appx 1 (Res) Rules'!$A:$D,4,0)),MIN(H91,VLOOKUP(G91,'Appx 1 (Res) Rules'!$A:$D,4,0),SUMPRODUCT(IF(J91="",0,INDEX('Appendix 1 Rules'!$B$2:$B$16,MATCH(G91,'Appendix 1 Rules'!$A$2:$A$16))))+(IF(L91="",0,INDEX('Appendix 1 Rules'!$C$2:$C$16,MATCH(G91,'Appendix 1 Rules'!$A$2:$A$16))))+(IF(N91="",0,INDEX('Appendix 1 Rules'!$D$2:$D$16,MATCH(G91,'Appendix 1 Rules'!$A$2:$A$16))))+(IF(P91="",0,INDEX('Appendix 1 Rules'!$E$2:$E$16,MATCH(G91,'Appendix 1 Rules'!$A$2:$A$16))))+(IF(R91="",0,INDEX('Appendix 1 Rules'!$F$2:$F$16,MATCH(G91,'Appendix 1 Rules'!$A$2:$A$16))))+(IF(T91="",0,INDEX('Appendix 1 Rules'!$G$2:$G$16,MATCH(G91,'Appendix 1 Rules'!$A$2:$A$16))))+(IF(V91="",0,INDEX('Appendix 1 Rules'!$H$2:$H$16,MATCH(G91,'Appendix 1 Rules'!$A$2:$A$16))))+(IF(X91="",0,INDEX('Appendix 1 Rules'!$I$2:$I$16,MATCH(G91,'Appendix 1 Rules'!$A$2:$A$16))))+(IF(Z91="",0,INDEX('Appendix 1 Rules'!$J$2:$J$16,MATCH(G91,'Appendix 1 Rules'!$A$2:$A$16))))+(IF(AB91="",0,INDEX('Appendix 1 Rules'!$K$2:$K$16,MATCH(G91,'Appendix 1 Rules'!$A$2:$A$16))))+(IF(AD91="",0,INDEX('Appendix 1 Rules'!$L$2:$L$16,MATCH(G91,'Appendix 1 Rules'!$A$2:$A$16))))+(IF(AF91="",0,INDEX('Appendix 1 Rules'!$M$2:$M$16,MATCH(G91,'Appendix 1 Rules'!$A$2:$A$16))))+IF(G91="b1",VLOOKUP(G91,'Appendix 1 Rules'!$A$1:$N$16,14))+IF(G91="b2",VLOOKUP(G91,'Appendix 1 Rules'!$A$1:$N$16,14))+IF(G91="d",VLOOKUP(G91,'Appendix 1 Rules'!$A$1:$N$16,14))+IF(G91="f1",VLOOKUP(G91,'Appendix 1 Rules'!$A$1:$N$16,14))+IF(G91="f2",VLOOKUP(G91,'Appendix 1 Rules'!$A$1:$N$16,14))+IF(G91="g",VLOOKUP(G91,'Appendix 1 Rules'!$A$1:$N$16,14))+IF(G91="h",VLOOKUP(G91,'Appendix 1 Rules'!$A$1:$N$16,14))+IF(G91="i1",VLOOKUP(G91,'Appendix 1 Rules'!$A$1:$N$16,14))+IF(G91="i2",VLOOKUP(G91,'Appendix 1 Rules'!$A$1:$N$16,14))+IF(G91="j",VLOOKUP(G91,'Appendix 1 Rules'!$A$1:$N$16,14))+IF(G91="k",VLOOKUP(G91,'Appendix 1 Rules'!$A$1:$N$16,14)))))</f>
        <v/>
      </c>
      <c r="J91" s="14"/>
      <c r="K91" s="15"/>
      <c r="L91" s="14"/>
      <c r="M91" s="15"/>
      <c r="N91" s="14"/>
      <c r="O91" s="15"/>
      <c r="P91" s="14"/>
      <c r="Q91" s="15"/>
      <c r="R91" s="14"/>
      <c r="S91" s="15"/>
      <c r="T91" s="14"/>
      <c r="U91" s="15"/>
      <c r="V91" s="14"/>
      <c r="W91" s="15"/>
      <c r="X91" s="14"/>
      <c r="Y91" s="15"/>
      <c r="Z91" s="14"/>
      <c r="AA91" s="15"/>
      <c r="AB91" s="11"/>
      <c r="AC91" s="15"/>
      <c r="AD91" s="11"/>
      <c r="AE91" s="15"/>
      <c r="AF91" s="11"/>
      <c r="AG91" s="15"/>
    </row>
    <row r="92" spans="1:33" ht="18" customHeight="1" x14ac:dyDescent="0.2">
      <c r="B92" s="103"/>
      <c r="C92" s="61"/>
      <c r="D92" s="12"/>
      <c r="E92" s="107"/>
      <c r="F92" s="12"/>
      <c r="G92" s="11"/>
      <c r="H92" s="23" t="str">
        <f>IF(G92="","",SUMPRODUCT(IF(J92="",0,INDEX('Appendix 1 Rules'!$B$2:$B$16,MATCH(G92,'Appendix 1 Rules'!$A$2:$A$16))))+(IF(L92="",0,INDEX('Appendix 1 Rules'!$C$2:$C$16,MATCH(G92,'Appendix 1 Rules'!$A$2:$A$16))))+(IF(N92="",0,INDEX('Appendix 1 Rules'!$D$2:$D$16,MATCH(G92,'Appendix 1 Rules'!$A$2:$A$16))))+(IF(P92="",0,INDEX('Appendix 1 Rules'!$E$2:$E$16,MATCH(G92,'Appendix 1 Rules'!$A$2:$A$16))))+(IF(R92="",0,INDEX('Appendix 1 Rules'!$F$2:$F$16,MATCH(G92,'Appendix 1 Rules'!$A$2:$A$16))))+(IF(T92="",0,INDEX('Appendix 1 Rules'!$G$2:$G$16,MATCH(G92,'Appendix 1 Rules'!$A$2:$A$16))))+(IF(V92="",0,INDEX('Appendix 1 Rules'!$H$2:$H$16,MATCH(G92,'Appendix 1 Rules'!$A$2:$A$16))))+(IF(X92="",0,INDEX('Appendix 1 Rules'!$I$2:$I$16,MATCH(G92,'Appendix 1 Rules'!$A$2:$A$16))))+(IF(Z92="",0,INDEX('Appendix 1 Rules'!$J$2:$J$16,MATCH(G92,'Appendix 1 Rules'!$A$2:$A$16))))+(IF(AB92="",0,INDEX('Appendix 1 Rules'!$K$2:$K$16,MATCH(G92,'Appendix 1 Rules'!$A$2:$A$16))))+(IF(AD92="",0,INDEX('Appendix 1 Rules'!$L$2:$L$16,MATCH(G92,'Appendix 1 Rules'!$A$2:$A$16))))+(IF(AF92="",0,INDEX('Appendix 1 Rules'!$M$2:$M$16,MATCH(G92,'Appendix 1 Rules'!$A$2:$A$16))))+IF(G92="b1",VLOOKUP(G92,'Appendix 1 Rules'!$A$1:$N$16,14))+IF(G92="b2",VLOOKUP(G92,'Appendix 1 Rules'!$A$1:$N$16,14))+IF(G92="d",VLOOKUP(G92,'Appendix 1 Rules'!$A$1:$N$16,14))+IF(G92="f1",VLOOKUP(G92,'Appendix 1 Rules'!$A$1:$N$16,14))+IF(G92="f2",VLOOKUP(G92,'Appendix 1 Rules'!$A$1:$N$16,14))+IF(G92="g",VLOOKUP(G92,'Appendix 1 Rules'!$A$1:$N$16,14))+IF(G92="h",VLOOKUP(G92,'Appendix 1 Rules'!$A$1:$N$16,14))+IF(G92="i1",VLOOKUP(G92,'Appendix 1 Rules'!$A$1:$N$16,14))+IF(G92="i2",VLOOKUP(G92,'Appendix 1 Rules'!$A$1:$N$16,14))+IF(G92="j",VLOOKUP(G92,'Appendix 1 Rules'!$A$1:$N$16,14))+IF(G92="k",VLOOKUP(G92,'Appendix 1 Rules'!$A$1:$N$16,14)))</f>
        <v/>
      </c>
      <c r="I92" s="65" t="str">
        <f>IF(G92="","",IF(OR(G92="b1",G92="b2",G92="d",G92="f1",G92="f2",G92="h",G92="i1",G92="i2",G92="j",G92="k"),MIN(H92,VLOOKUP(G92,'Appx 1 (Res) Rules'!$A:$D,4,0)),MIN(H92,VLOOKUP(G92,'Appx 1 (Res) Rules'!$A:$D,4,0),SUMPRODUCT(IF(J92="",0,INDEX('Appendix 1 Rules'!$B$2:$B$16,MATCH(G92,'Appendix 1 Rules'!$A$2:$A$16))))+(IF(L92="",0,INDEX('Appendix 1 Rules'!$C$2:$C$16,MATCH(G92,'Appendix 1 Rules'!$A$2:$A$16))))+(IF(N92="",0,INDEX('Appendix 1 Rules'!$D$2:$D$16,MATCH(G92,'Appendix 1 Rules'!$A$2:$A$16))))+(IF(P92="",0,INDEX('Appendix 1 Rules'!$E$2:$E$16,MATCH(G92,'Appendix 1 Rules'!$A$2:$A$16))))+(IF(R92="",0,INDEX('Appendix 1 Rules'!$F$2:$F$16,MATCH(G92,'Appendix 1 Rules'!$A$2:$A$16))))+(IF(T92="",0,INDEX('Appendix 1 Rules'!$G$2:$G$16,MATCH(G92,'Appendix 1 Rules'!$A$2:$A$16))))+(IF(V92="",0,INDEX('Appendix 1 Rules'!$H$2:$H$16,MATCH(G92,'Appendix 1 Rules'!$A$2:$A$16))))+(IF(X92="",0,INDEX('Appendix 1 Rules'!$I$2:$I$16,MATCH(G92,'Appendix 1 Rules'!$A$2:$A$16))))+(IF(Z92="",0,INDEX('Appendix 1 Rules'!$J$2:$J$16,MATCH(G92,'Appendix 1 Rules'!$A$2:$A$16))))+(IF(AB92="",0,INDEX('Appendix 1 Rules'!$K$2:$K$16,MATCH(G92,'Appendix 1 Rules'!$A$2:$A$16))))+(IF(AD92="",0,INDEX('Appendix 1 Rules'!$L$2:$L$16,MATCH(G92,'Appendix 1 Rules'!$A$2:$A$16))))+(IF(AF92="",0,INDEX('Appendix 1 Rules'!$M$2:$M$16,MATCH(G92,'Appendix 1 Rules'!$A$2:$A$16))))+IF(G92="b1",VLOOKUP(G92,'Appendix 1 Rules'!$A$1:$N$16,14))+IF(G92="b2",VLOOKUP(G92,'Appendix 1 Rules'!$A$1:$N$16,14))+IF(G92="d",VLOOKUP(G92,'Appendix 1 Rules'!$A$1:$N$16,14))+IF(G92="f1",VLOOKUP(G92,'Appendix 1 Rules'!$A$1:$N$16,14))+IF(G92="f2",VLOOKUP(G92,'Appendix 1 Rules'!$A$1:$N$16,14))+IF(G92="g",VLOOKUP(G92,'Appendix 1 Rules'!$A$1:$N$16,14))+IF(G92="h",VLOOKUP(G92,'Appendix 1 Rules'!$A$1:$N$16,14))+IF(G92="i1",VLOOKUP(G92,'Appendix 1 Rules'!$A$1:$N$16,14))+IF(G92="i2",VLOOKUP(G92,'Appendix 1 Rules'!$A$1:$N$16,14))+IF(G92="j",VLOOKUP(G92,'Appendix 1 Rules'!$A$1:$N$16,14))+IF(G92="k",VLOOKUP(G92,'Appendix 1 Rules'!$A$1:$N$16,14)))))</f>
        <v/>
      </c>
      <c r="J92" s="13"/>
      <c r="K92" s="16"/>
      <c r="L92" s="13"/>
      <c r="M92" s="16"/>
      <c r="N92" s="13"/>
      <c r="O92" s="16"/>
      <c r="P92" s="13"/>
      <c r="Q92" s="16"/>
      <c r="R92" s="59"/>
      <c r="S92" s="16"/>
      <c r="T92" s="13"/>
      <c r="U92" s="16"/>
      <c r="V92" s="13"/>
      <c r="W92" s="16"/>
      <c r="X92" s="60"/>
      <c r="Y92" s="16"/>
      <c r="Z92" s="60"/>
      <c r="AA92" s="16"/>
      <c r="AB92" s="11"/>
      <c r="AC92" s="15"/>
      <c r="AD92" s="11"/>
      <c r="AE92" s="15"/>
      <c r="AF92" s="11"/>
      <c r="AG92" s="15"/>
    </row>
    <row r="93" spans="1:33" ht="18" customHeight="1" x14ac:dyDescent="0.2">
      <c r="B93" s="103"/>
      <c r="C93" s="61"/>
      <c r="D93" s="12"/>
      <c r="E93" s="107"/>
      <c r="F93" s="12"/>
      <c r="G93" s="11"/>
      <c r="H93" s="23" t="str">
        <f>IF(G93="","",SUMPRODUCT(IF(J93="",0,INDEX('Appendix 1 Rules'!$B$2:$B$16,MATCH(G93,'Appendix 1 Rules'!$A$2:$A$16))))+(IF(L93="",0,INDEX('Appendix 1 Rules'!$C$2:$C$16,MATCH(G93,'Appendix 1 Rules'!$A$2:$A$16))))+(IF(N93="",0,INDEX('Appendix 1 Rules'!$D$2:$D$16,MATCH(G93,'Appendix 1 Rules'!$A$2:$A$16))))+(IF(P93="",0,INDEX('Appendix 1 Rules'!$E$2:$E$16,MATCH(G93,'Appendix 1 Rules'!$A$2:$A$16))))+(IF(R93="",0,INDEX('Appendix 1 Rules'!$F$2:$F$16,MATCH(G93,'Appendix 1 Rules'!$A$2:$A$16))))+(IF(T93="",0,INDEX('Appendix 1 Rules'!$G$2:$G$16,MATCH(G93,'Appendix 1 Rules'!$A$2:$A$16))))+(IF(V93="",0,INDEX('Appendix 1 Rules'!$H$2:$H$16,MATCH(G93,'Appendix 1 Rules'!$A$2:$A$16))))+(IF(X93="",0,INDEX('Appendix 1 Rules'!$I$2:$I$16,MATCH(G93,'Appendix 1 Rules'!$A$2:$A$16))))+(IF(Z93="",0,INDEX('Appendix 1 Rules'!$J$2:$J$16,MATCH(G93,'Appendix 1 Rules'!$A$2:$A$16))))+(IF(AB93="",0,INDEX('Appendix 1 Rules'!$K$2:$K$16,MATCH(G93,'Appendix 1 Rules'!$A$2:$A$16))))+(IF(AD93="",0,INDEX('Appendix 1 Rules'!$L$2:$L$16,MATCH(G93,'Appendix 1 Rules'!$A$2:$A$16))))+(IF(AF93="",0,INDEX('Appendix 1 Rules'!$M$2:$M$16,MATCH(G93,'Appendix 1 Rules'!$A$2:$A$16))))+IF(G93="b1",VLOOKUP(G93,'Appendix 1 Rules'!$A$1:$N$16,14))+IF(G93="b2",VLOOKUP(G93,'Appendix 1 Rules'!$A$1:$N$16,14))+IF(G93="d",VLOOKUP(G93,'Appendix 1 Rules'!$A$1:$N$16,14))+IF(G93="f1",VLOOKUP(G93,'Appendix 1 Rules'!$A$1:$N$16,14))+IF(G93="f2",VLOOKUP(G93,'Appendix 1 Rules'!$A$1:$N$16,14))+IF(G93="g",VLOOKUP(G93,'Appendix 1 Rules'!$A$1:$N$16,14))+IF(G93="h",VLOOKUP(G93,'Appendix 1 Rules'!$A$1:$N$16,14))+IF(G93="i1",VLOOKUP(G93,'Appendix 1 Rules'!$A$1:$N$16,14))+IF(G93="i2",VLOOKUP(G93,'Appendix 1 Rules'!$A$1:$N$16,14))+IF(G93="j",VLOOKUP(G93,'Appendix 1 Rules'!$A$1:$N$16,14))+IF(G93="k",VLOOKUP(G93,'Appendix 1 Rules'!$A$1:$N$16,14)))</f>
        <v/>
      </c>
      <c r="I93" s="65" t="str">
        <f>IF(G93="","",IF(OR(G93="b1",G93="b2",G93="d",G93="f1",G93="f2",G93="h",G93="i1",G93="i2",G93="j",G93="k"),MIN(H93,VLOOKUP(G93,'Appx 1 (Res) Rules'!$A:$D,4,0)),MIN(H93,VLOOKUP(G93,'Appx 1 (Res) Rules'!$A:$D,4,0),SUMPRODUCT(IF(J93="",0,INDEX('Appendix 1 Rules'!$B$2:$B$16,MATCH(G93,'Appendix 1 Rules'!$A$2:$A$16))))+(IF(L93="",0,INDEX('Appendix 1 Rules'!$C$2:$C$16,MATCH(G93,'Appendix 1 Rules'!$A$2:$A$16))))+(IF(N93="",0,INDEX('Appendix 1 Rules'!$D$2:$D$16,MATCH(G93,'Appendix 1 Rules'!$A$2:$A$16))))+(IF(P93="",0,INDEX('Appendix 1 Rules'!$E$2:$E$16,MATCH(G93,'Appendix 1 Rules'!$A$2:$A$16))))+(IF(R93="",0,INDEX('Appendix 1 Rules'!$F$2:$F$16,MATCH(G93,'Appendix 1 Rules'!$A$2:$A$16))))+(IF(T93="",0,INDEX('Appendix 1 Rules'!$G$2:$G$16,MATCH(G93,'Appendix 1 Rules'!$A$2:$A$16))))+(IF(V93="",0,INDEX('Appendix 1 Rules'!$H$2:$H$16,MATCH(G93,'Appendix 1 Rules'!$A$2:$A$16))))+(IF(X93="",0,INDEX('Appendix 1 Rules'!$I$2:$I$16,MATCH(G93,'Appendix 1 Rules'!$A$2:$A$16))))+(IF(Z93="",0,INDEX('Appendix 1 Rules'!$J$2:$J$16,MATCH(G93,'Appendix 1 Rules'!$A$2:$A$16))))+(IF(AB93="",0,INDEX('Appendix 1 Rules'!$K$2:$K$16,MATCH(G93,'Appendix 1 Rules'!$A$2:$A$16))))+(IF(AD93="",0,INDEX('Appendix 1 Rules'!$L$2:$L$16,MATCH(G93,'Appendix 1 Rules'!$A$2:$A$16))))+(IF(AF93="",0,INDEX('Appendix 1 Rules'!$M$2:$M$16,MATCH(G93,'Appendix 1 Rules'!$A$2:$A$16))))+IF(G93="b1",VLOOKUP(G93,'Appendix 1 Rules'!$A$1:$N$16,14))+IF(G93="b2",VLOOKUP(G93,'Appendix 1 Rules'!$A$1:$N$16,14))+IF(G93="d",VLOOKUP(G93,'Appendix 1 Rules'!$A$1:$N$16,14))+IF(G93="f1",VLOOKUP(G93,'Appendix 1 Rules'!$A$1:$N$16,14))+IF(G93="f2",VLOOKUP(G93,'Appendix 1 Rules'!$A$1:$N$16,14))+IF(G93="g",VLOOKUP(G93,'Appendix 1 Rules'!$A$1:$N$16,14))+IF(G93="h",VLOOKUP(G93,'Appendix 1 Rules'!$A$1:$N$16,14))+IF(G93="i1",VLOOKUP(G93,'Appendix 1 Rules'!$A$1:$N$16,14))+IF(G93="i2",VLOOKUP(G93,'Appendix 1 Rules'!$A$1:$N$16,14))+IF(G93="j",VLOOKUP(G93,'Appendix 1 Rules'!$A$1:$N$16,14))+IF(G93="k",VLOOKUP(G93,'Appendix 1 Rules'!$A$1:$N$16,14)))))</f>
        <v/>
      </c>
      <c r="J93" s="14"/>
      <c r="K93" s="15"/>
      <c r="L93" s="14"/>
      <c r="M93" s="15"/>
      <c r="N93" s="14"/>
      <c r="O93" s="15"/>
      <c r="P93" s="14"/>
      <c r="Q93" s="15"/>
      <c r="R93" s="14"/>
      <c r="S93" s="15"/>
      <c r="T93" s="14"/>
      <c r="U93" s="15"/>
      <c r="V93" s="14"/>
      <c r="W93" s="15"/>
      <c r="X93" s="14"/>
      <c r="Y93" s="15"/>
      <c r="Z93" s="14"/>
      <c r="AA93" s="15"/>
      <c r="AB93" s="11"/>
      <c r="AC93" s="15"/>
      <c r="AD93" s="11"/>
      <c r="AE93" s="15"/>
      <c r="AF93" s="11"/>
      <c r="AG93" s="15"/>
    </row>
    <row r="94" spans="1:33" ht="18" customHeight="1" x14ac:dyDescent="0.2">
      <c r="B94" s="103"/>
      <c r="C94" s="61"/>
      <c r="D94" s="12"/>
      <c r="E94" s="107"/>
      <c r="F94" s="12"/>
      <c r="G94" s="11"/>
      <c r="H94" s="23" t="str">
        <f>IF(G94="","",SUMPRODUCT(IF(J94="",0,INDEX('Appendix 1 Rules'!$B$2:$B$16,MATCH(G94,'Appendix 1 Rules'!$A$2:$A$16))))+(IF(L94="",0,INDEX('Appendix 1 Rules'!$C$2:$C$16,MATCH(G94,'Appendix 1 Rules'!$A$2:$A$16))))+(IF(N94="",0,INDEX('Appendix 1 Rules'!$D$2:$D$16,MATCH(G94,'Appendix 1 Rules'!$A$2:$A$16))))+(IF(P94="",0,INDEX('Appendix 1 Rules'!$E$2:$E$16,MATCH(G94,'Appendix 1 Rules'!$A$2:$A$16))))+(IF(R94="",0,INDEX('Appendix 1 Rules'!$F$2:$F$16,MATCH(G94,'Appendix 1 Rules'!$A$2:$A$16))))+(IF(T94="",0,INDEX('Appendix 1 Rules'!$G$2:$G$16,MATCH(G94,'Appendix 1 Rules'!$A$2:$A$16))))+(IF(V94="",0,INDEX('Appendix 1 Rules'!$H$2:$H$16,MATCH(G94,'Appendix 1 Rules'!$A$2:$A$16))))+(IF(X94="",0,INDEX('Appendix 1 Rules'!$I$2:$I$16,MATCH(G94,'Appendix 1 Rules'!$A$2:$A$16))))+(IF(Z94="",0,INDEX('Appendix 1 Rules'!$J$2:$J$16,MATCH(G94,'Appendix 1 Rules'!$A$2:$A$16))))+(IF(AB94="",0,INDEX('Appendix 1 Rules'!$K$2:$K$16,MATCH(G94,'Appendix 1 Rules'!$A$2:$A$16))))+(IF(AD94="",0,INDEX('Appendix 1 Rules'!$L$2:$L$16,MATCH(G94,'Appendix 1 Rules'!$A$2:$A$16))))+(IF(AF94="",0,INDEX('Appendix 1 Rules'!$M$2:$M$16,MATCH(G94,'Appendix 1 Rules'!$A$2:$A$16))))+IF(G94="b1",VLOOKUP(G94,'Appendix 1 Rules'!$A$1:$N$16,14))+IF(G94="b2",VLOOKUP(G94,'Appendix 1 Rules'!$A$1:$N$16,14))+IF(G94="d",VLOOKUP(G94,'Appendix 1 Rules'!$A$1:$N$16,14))+IF(G94="f1",VLOOKUP(G94,'Appendix 1 Rules'!$A$1:$N$16,14))+IF(G94="f2",VLOOKUP(G94,'Appendix 1 Rules'!$A$1:$N$16,14))+IF(G94="g",VLOOKUP(G94,'Appendix 1 Rules'!$A$1:$N$16,14))+IF(G94="h",VLOOKUP(G94,'Appendix 1 Rules'!$A$1:$N$16,14))+IF(G94="i1",VLOOKUP(G94,'Appendix 1 Rules'!$A$1:$N$16,14))+IF(G94="i2",VLOOKUP(G94,'Appendix 1 Rules'!$A$1:$N$16,14))+IF(G94="j",VLOOKUP(G94,'Appendix 1 Rules'!$A$1:$N$16,14))+IF(G94="k",VLOOKUP(G94,'Appendix 1 Rules'!$A$1:$N$16,14)))</f>
        <v/>
      </c>
      <c r="I94" s="65" t="str">
        <f>IF(G94="","",IF(OR(G94="b1",G94="b2",G94="d",G94="f1",G94="f2",G94="h",G94="i1",G94="i2",G94="j",G94="k"),MIN(H94,VLOOKUP(G94,'Appx 1 (Res) Rules'!$A:$D,4,0)),MIN(H94,VLOOKUP(G94,'Appx 1 (Res) Rules'!$A:$D,4,0),SUMPRODUCT(IF(J94="",0,INDEX('Appendix 1 Rules'!$B$2:$B$16,MATCH(G94,'Appendix 1 Rules'!$A$2:$A$16))))+(IF(L94="",0,INDEX('Appendix 1 Rules'!$C$2:$C$16,MATCH(G94,'Appendix 1 Rules'!$A$2:$A$16))))+(IF(N94="",0,INDEX('Appendix 1 Rules'!$D$2:$D$16,MATCH(G94,'Appendix 1 Rules'!$A$2:$A$16))))+(IF(P94="",0,INDEX('Appendix 1 Rules'!$E$2:$E$16,MATCH(G94,'Appendix 1 Rules'!$A$2:$A$16))))+(IF(R94="",0,INDEX('Appendix 1 Rules'!$F$2:$F$16,MATCH(G94,'Appendix 1 Rules'!$A$2:$A$16))))+(IF(T94="",0,INDEX('Appendix 1 Rules'!$G$2:$G$16,MATCH(G94,'Appendix 1 Rules'!$A$2:$A$16))))+(IF(V94="",0,INDEX('Appendix 1 Rules'!$H$2:$H$16,MATCH(G94,'Appendix 1 Rules'!$A$2:$A$16))))+(IF(X94="",0,INDEX('Appendix 1 Rules'!$I$2:$I$16,MATCH(G94,'Appendix 1 Rules'!$A$2:$A$16))))+(IF(Z94="",0,INDEX('Appendix 1 Rules'!$J$2:$J$16,MATCH(G94,'Appendix 1 Rules'!$A$2:$A$16))))+(IF(AB94="",0,INDEX('Appendix 1 Rules'!$K$2:$K$16,MATCH(G94,'Appendix 1 Rules'!$A$2:$A$16))))+(IF(AD94="",0,INDEX('Appendix 1 Rules'!$L$2:$L$16,MATCH(G94,'Appendix 1 Rules'!$A$2:$A$16))))+(IF(AF94="",0,INDEX('Appendix 1 Rules'!$M$2:$M$16,MATCH(G94,'Appendix 1 Rules'!$A$2:$A$16))))+IF(G94="b1",VLOOKUP(G94,'Appendix 1 Rules'!$A$1:$N$16,14))+IF(G94="b2",VLOOKUP(G94,'Appendix 1 Rules'!$A$1:$N$16,14))+IF(G94="d",VLOOKUP(G94,'Appendix 1 Rules'!$A$1:$N$16,14))+IF(G94="f1",VLOOKUP(G94,'Appendix 1 Rules'!$A$1:$N$16,14))+IF(G94="f2",VLOOKUP(G94,'Appendix 1 Rules'!$A$1:$N$16,14))+IF(G94="g",VLOOKUP(G94,'Appendix 1 Rules'!$A$1:$N$16,14))+IF(G94="h",VLOOKUP(G94,'Appendix 1 Rules'!$A$1:$N$16,14))+IF(G94="i1",VLOOKUP(G94,'Appendix 1 Rules'!$A$1:$N$16,14))+IF(G94="i2",VLOOKUP(G94,'Appendix 1 Rules'!$A$1:$N$16,14))+IF(G94="j",VLOOKUP(G94,'Appendix 1 Rules'!$A$1:$N$16,14))+IF(G94="k",VLOOKUP(G94,'Appendix 1 Rules'!$A$1:$N$16,14)))))</f>
        <v/>
      </c>
      <c r="J94" s="13"/>
      <c r="K94" s="16"/>
      <c r="L94" s="13"/>
      <c r="M94" s="16"/>
      <c r="N94" s="13"/>
      <c r="O94" s="16"/>
      <c r="P94" s="13"/>
      <c r="Q94" s="16"/>
      <c r="R94" s="59"/>
      <c r="S94" s="16"/>
      <c r="T94" s="13"/>
      <c r="U94" s="16"/>
      <c r="V94" s="13"/>
      <c r="W94" s="16"/>
      <c r="X94" s="60"/>
      <c r="Y94" s="16"/>
      <c r="Z94" s="60"/>
      <c r="AA94" s="16"/>
      <c r="AB94" s="11"/>
      <c r="AC94" s="15"/>
      <c r="AD94" s="11"/>
      <c r="AE94" s="15"/>
      <c r="AF94" s="11"/>
      <c r="AG94" s="15"/>
    </row>
    <row r="95" spans="1:33" ht="18" customHeight="1" x14ac:dyDescent="0.2">
      <c r="B95" s="103"/>
      <c r="C95" s="61"/>
      <c r="D95" s="12"/>
      <c r="E95" s="107"/>
      <c r="F95" s="12"/>
      <c r="G95" s="11"/>
      <c r="H95" s="23" t="str">
        <f>IF(G95="","",SUMPRODUCT(IF(J95="",0,INDEX('Appendix 1 Rules'!$B$2:$B$16,MATCH(G95,'Appendix 1 Rules'!$A$2:$A$16))))+(IF(L95="",0,INDEX('Appendix 1 Rules'!$C$2:$C$16,MATCH(G95,'Appendix 1 Rules'!$A$2:$A$16))))+(IF(N95="",0,INDEX('Appendix 1 Rules'!$D$2:$D$16,MATCH(G95,'Appendix 1 Rules'!$A$2:$A$16))))+(IF(P95="",0,INDEX('Appendix 1 Rules'!$E$2:$E$16,MATCH(G95,'Appendix 1 Rules'!$A$2:$A$16))))+(IF(R95="",0,INDEX('Appendix 1 Rules'!$F$2:$F$16,MATCH(G95,'Appendix 1 Rules'!$A$2:$A$16))))+(IF(T95="",0,INDEX('Appendix 1 Rules'!$G$2:$G$16,MATCH(G95,'Appendix 1 Rules'!$A$2:$A$16))))+(IF(V95="",0,INDEX('Appendix 1 Rules'!$H$2:$H$16,MATCH(G95,'Appendix 1 Rules'!$A$2:$A$16))))+(IF(X95="",0,INDEX('Appendix 1 Rules'!$I$2:$I$16,MATCH(G95,'Appendix 1 Rules'!$A$2:$A$16))))+(IF(Z95="",0,INDEX('Appendix 1 Rules'!$J$2:$J$16,MATCH(G95,'Appendix 1 Rules'!$A$2:$A$16))))+(IF(AB95="",0,INDEX('Appendix 1 Rules'!$K$2:$K$16,MATCH(G95,'Appendix 1 Rules'!$A$2:$A$16))))+(IF(AD95="",0,INDEX('Appendix 1 Rules'!$L$2:$L$16,MATCH(G95,'Appendix 1 Rules'!$A$2:$A$16))))+(IF(AF95="",0,INDEX('Appendix 1 Rules'!$M$2:$M$16,MATCH(G95,'Appendix 1 Rules'!$A$2:$A$16))))+IF(G95="b1",VLOOKUP(G95,'Appendix 1 Rules'!$A$1:$N$16,14))+IF(G95="b2",VLOOKUP(G95,'Appendix 1 Rules'!$A$1:$N$16,14))+IF(G95="d",VLOOKUP(G95,'Appendix 1 Rules'!$A$1:$N$16,14))+IF(G95="f1",VLOOKUP(G95,'Appendix 1 Rules'!$A$1:$N$16,14))+IF(G95="f2",VLOOKUP(G95,'Appendix 1 Rules'!$A$1:$N$16,14))+IF(G95="g",VLOOKUP(G95,'Appendix 1 Rules'!$A$1:$N$16,14))+IF(G95="h",VLOOKUP(G95,'Appendix 1 Rules'!$A$1:$N$16,14))+IF(G95="i1",VLOOKUP(G95,'Appendix 1 Rules'!$A$1:$N$16,14))+IF(G95="i2",VLOOKUP(G95,'Appendix 1 Rules'!$A$1:$N$16,14))+IF(G95="j",VLOOKUP(G95,'Appendix 1 Rules'!$A$1:$N$16,14))+IF(G95="k",VLOOKUP(G95,'Appendix 1 Rules'!$A$1:$N$16,14)))</f>
        <v/>
      </c>
      <c r="I95" s="65" t="str">
        <f>IF(G95="","",IF(OR(G95="b1",G95="b2",G95="d",G95="f1",G95="f2",G95="h",G95="i1",G95="i2",G95="j",G95="k"),MIN(H95,VLOOKUP(G95,'Appx 1 (Res) Rules'!$A:$D,4,0)),MIN(H95,VLOOKUP(G95,'Appx 1 (Res) Rules'!$A:$D,4,0),SUMPRODUCT(IF(J95="",0,INDEX('Appendix 1 Rules'!$B$2:$B$16,MATCH(G95,'Appendix 1 Rules'!$A$2:$A$16))))+(IF(L95="",0,INDEX('Appendix 1 Rules'!$C$2:$C$16,MATCH(G95,'Appendix 1 Rules'!$A$2:$A$16))))+(IF(N95="",0,INDEX('Appendix 1 Rules'!$D$2:$D$16,MATCH(G95,'Appendix 1 Rules'!$A$2:$A$16))))+(IF(P95="",0,INDEX('Appendix 1 Rules'!$E$2:$E$16,MATCH(G95,'Appendix 1 Rules'!$A$2:$A$16))))+(IF(R95="",0,INDEX('Appendix 1 Rules'!$F$2:$F$16,MATCH(G95,'Appendix 1 Rules'!$A$2:$A$16))))+(IF(T95="",0,INDEX('Appendix 1 Rules'!$G$2:$G$16,MATCH(G95,'Appendix 1 Rules'!$A$2:$A$16))))+(IF(V95="",0,INDEX('Appendix 1 Rules'!$H$2:$H$16,MATCH(G95,'Appendix 1 Rules'!$A$2:$A$16))))+(IF(X95="",0,INDEX('Appendix 1 Rules'!$I$2:$I$16,MATCH(G95,'Appendix 1 Rules'!$A$2:$A$16))))+(IF(Z95="",0,INDEX('Appendix 1 Rules'!$J$2:$J$16,MATCH(G95,'Appendix 1 Rules'!$A$2:$A$16))))+(IF(AB95="",0,INDEX('Appendix 1 Rules'!$K$2:$K$16,MATCH(G95,'Appendix 1 Rules'!$A$2:$A$16))))+(IF(AD95="",0,INDEX('Appendix 1 Rules'!$L$2:$L$16,MATCH(G95,'Appendix 1 Rules'!$A$2:$A$16))))+(IF(AF95="",0,INDEX('Appendix 1 Rules'!$M$2:$M$16,MATCH(G95,'Appendix 1 Rules'!$A$2:$A$16))))+IF(G95="b1",VLOOKUP(G95,'Appendix 1 Rules'!$A$1:$N$16,14))+IF(G95="b2",VLOOKUP(G95,'Appendix 1 Rules'!$A$1:$N$16,14))+IF(G95="d",VLOOKUP(G95,'Appendix 1 Rules'!$A$1:$N$16,14))+IF(G95="f1",VLOOKUP(G95,'Appendix 1 Rules'!$A$1:$N$16,14))+IF(G95="f2",VLOOKUP(G95,'Appendix 1 Rules'!$A$1:$N$16,14))+IF(G95="g",VLOOKUP(G95,'Appendix 1 Rules'!$A$1:$N$16,14))+IF(G95="h",VLOOKUP(G95,'Appendix 1 Rules'!$A$1:$N$16,14))+IF(G95="i1",VLOOKUP(G95,'Appendix 1 Rules'!$A$1:$N$16,14))+IF(G95="i2",VLOOKUP(G95,'Appendix 1 Rules'!$A$1:$N$16,14))+IF(G95="j",VLOOKUP(G95,'Appendix 1 Rules'!$A$1:$N$16,14))+IF(G95="k",VLOOKUP(G95,'Appendix 1 Rules'!$A$1:$N$16,14)))))</f>
        <v/>
      </c>
      <c r="J95" s="14"/>
      <c r="K95" s="15"/>
      <c r="L95" s="14"/>
      <c r="M95" s="15"/>
      <c r="N95" s="14"/>
      <c r="O95" s="15"/>
      <c r="P95" s="14"/>
      <c r="Q95" s="15"/>
      <c r="R95" s="14"/>
      <c r="S95" s="15"/>
      <c r="T95" s="14"/>
      <c r="U95" s="15"/>
      <c r="V95" s="14"/>
      <c r="W95" s="15"/>
      <c r="X95" s="14"/>
      <c r="Y95" s="15"/>
      <c r="Z95" s="14"/>
      <c r="AA95" s="15"/>
      <c r="AB95" s="11"/>
      <c r="AC95" s="15"/>
      <c r="AD95" s="11"/>
      <c r="AE95" s="15"/>
      <c r="AF95" s="11"/>
      <c r="AG95" s="15"/>
    </row>
    <row r="96" spans="1:33" ht="18" customHeight="1" x14ac:dyDescent="0.2">
      <c r="B96" s="103"/>
      <c r="C96" s="61"/>
      <c r="D96" s="12"/>
      <c r="E96" s="107"/>
      <c r="F96" s="12"/>
      <c r="G96" s="11"/>
      <c r="H96" s="23" t="str">
        <f>IF(G96="","",SUMPRODUCT(IF(J96="",0,INDEX('Appendix 1 Rules'!$B$2:$B$16,MATCH(G96,'Appendix 1 Rules'!$A$2:$A$16))))+(IF(L96="",0,INDEX('Appendix 1 Rules'!$C$2:$C$16,MATCH(G96,'Appendix 1 Rules'!$A$2:$A$16))))+(IF(N96="",0,INDEX('Appendix 1 Rules'!$D$2:$D$16,MATCH(G96,'Appendix 1 Rules'!$A$2:$A$16))))+(IF(P96="",0,INDEX('Appendix 1 Rules'!$E$2:$E$16,MATCH(G96,'Appendix 1 Rules'!$A$2:$A$16))))+(IF(R96="",0,INDEX('Appendix 1 Rules'!$F$2:$F$16,MATCH(G96,'Appendix 1 Rules'!$A$2:$A$16))))+(IF(T96="",0,INDEX('Appendix 1 Rules'!$G$2:$G$16,MATCH(G96,'Appendix 1 Rules'!$A$2:$A$16))))+(IF(V96="",0,INDEX('Appendix 1 Rules'!$H$2:$H$16,MATCH(G96,'Appendix 1 Rules'!$A$2:$A$16))))+(IF(X96="",0,INDEX('Appendix 1 Rules'!$I$2:$I$16,MATCH(G96,'Appendix 1 Rules'!$A$2:$A$16))))+(IF(Z96="",0,INDEX('Appendix 1 Rules'!$J$2:$J$16,MATCH(G96,'Appendix 1 Rules'!$A$2:$A$16))))+(IF(AB96="",0,INDEX('Appendix 1 Rules'!$K$2:$K$16,MATCH(G96,'Appendix 1 Rules'!$A$2:$A$16))))+(IF(AD96="",0,INDEX('Appendix 1 Rules'!$L$2:$L$16,MATCH(G96,'Appendix 1 Rules'!$A$2:$A$16))))+(IF(AF96="",0,INDEX('Appendix 1 Rules'!$M$2:$M$16,MATCH(G96,'Appendix 1 Rules'!$A$2:$A$16))))+IF(G96="b1",VLOOKUP(G96,'Appendix 1 Rules'!$A$1:$N$16,14))+IF(G96="b2",VLOOKUP(G96,'Appendix 1 Rules'!$A$1:$N$16,14))+IF(G96="d",VLOOKUP(G96,'Appendix 1 Rules'!$A$1:$N$16,14))+IF(G96="f1",VLOOKUP(G96,'Appendix 1 Rules'!$A$1:$N$16,14))+IF(G96="f2",VLOOKUP(G96,'Appendix 1 Rules'!$A$1:$N$16,14))+IF(G96="g",VLOOKUP(G96,'Appendix 1 Rules'!$A$1:$N$16,14))+IF(G96="h",VLOOKUP(G96,'Appendix 1 Rules'!$A$1:$N$16,14))+IF(G96="i1",VLOOKUP(G96,'Appendix 1 Rules'!$A$1:$N$16,14))+IF(G96="i2",VLOOKUP(G96,'Appendix 1 Rules'!$A$1:$N$16,14))+IF(G96="j",VLOOKUP(G96,'Appendix 1 Rules'!$A$1:$N$16,14))+IF(G96="k",VLOOKUP(G96,'Appendix 1 Rules'!$A$1:$N$16,14)))</f>
        <v/>
      </c>
      <c r="I96" s="65" t="str">
        <f>IF(G96="","",IF(OR(G96="b1",G96="b2",G96="d",G96="f1",G96="f2",G96="h",G96="i1",G96="i2",G96="j",G96="k"),MIN(H96,VLOOKUP(G96,'Appx 1 (Res) Rules'!$A:$D,4,0)),MIN(H96,VLOOKUP(G96,'Appx 1 (Res) Rules'!$A:$D,4,0),SUMPRODUCT(IF(J96="",0,INDEX('Appendix 1 Rules'!$B$2:$B$16,MATCH(G96,'Appendix 1 Rules'!$A$2:$A$16))))+(IF(L96="",0,INDEX('Appendix 1 Rules'!$C$2:$C$16,MATCH(G96,'Appendix 1 Rules'!$A$2:$A$16))))+(IF(N96="",0,INDEX('Appendix 1 Rules'!$D$2:$D$16,MATCH(G96,'Appendix 1 Rules'!$A$2:$A$16))))+(IF(P96="",0,INDEX('Appendix 1 Rules'!$E$2:$E$16,MATCH(G96,'Appendix 1 Rules'!$A$2:$A$16))))+(IF(R96="",0,INDEX('Appendix 1 Rules'!$F$2:$F$16,MATCH(G96,'Appendix 1 Rules'!$A$2:$A$16))))+(IF(T96="",0,INDEX('Appendix 1 Rules'!$G$2:$G$16,MATCH(G96,'Appendix 1 Rules'!$A$2:$A$16))))+(IF(V96="",0,INDEX('Appendix 1 Rules'!$H$2:$H$16,MATCH(G96,'Appendix 1 Rules'!$A$2:$A$16))))+(IF(X96="",0,INDEX('Appendix 1 Rules'!$I$2:$I$16,MATCH(G96,'Appendix 1 Rules'!$A$2:$A$16))))+(IF(Z96="",0,INDEX('Appendix 1 Rules'!$J$2:$J$16,MATCH(G96,'Appendix 1 Rules'!$A$2:$A$16))))+(IF(AB96="",0,INDEX('Appendix 1 Rules'!$K$2:$K$16,MATCH(G96,'Appendix 1 Rules'!$A$2:$A$16))))+(IF(AD96="",0,INDEX('Appendix 1 Rules'!$L$2:$L$16,MATCH(G96,'Appendix 1 Rules'!$A$2:$A$16))))+(IF(AF96="",0,INDEX('Appendix 1 Rules'!$M$2:$M$16,MATCH(G96,'Appendix 1 Rules'!$A$2:$A$16))))+IF(G96="b1",VLOOKUP(G96,'Appendix 1 Rules'!$A$1:$N$16,14))+IF(G96="b2",VLOOKUP(G96,'Appendix 1 Rules'!$A$1:$N$16,14))+IF(G96="d",VLOOKUP(G96,'Appendix 1 Rules'!$A$1:$N$16,14))+IF(G96="f1",VLOOKUP(G96,'Appendix 1 Rules'!$A$1:$N$16,14))+IF(G96="f2",VLOOKUP(G96,'Appendix 1 Rules'!$A$1:$N$16,14))+IF(G96="g",VLOOKUP(G96,'Appendix 1 Rules'!$A$1:$N$16,14))+IF(G96="h",VLOOKUP(G96,'Appendix 1 Rules'!$A$1:$N$16,14))+IF(G96="i1",VLOOKUP(G96,'Appendix 1 Rules'!$A$1:$N$16,14))+IF(G96="i2",VLOOKUP(G96,'Appendix 1 Rules'!$A$1:$N$16,14))+IF(G96="j",VLOOKUP(G96,'Appendix 1 Rules'!$A$1:$N$16,14))+IF(G96="k",VLOOKUP(G96,'Appendix 1 Rules'!$A$1:$N$16,14)))))</f>
        <v/>
      </c>
      <c r="J96" s="13"/>
      <c r="K96" s="16"/>
      <c r="L96" s="13"/>
      <c r="M96" s="16"/>
      <c r="N96" s="13"/>
      <c r="O96" s="16"/>
      <c r="P96" s="13"/>
      <c r="Q96" s="16"/>
      <c r="R96" s="59"/>
      <c r="S96" s="16"/>
      <c r="T96" s="13"/>
      <c r="U96" s="16"/>
      <c r="V96" s="13"/>
      <c r="W96" s="16"/>
      <c r="X96" s="60"/>
      <c r="Y96" s="16"/>
      <c r="Z96" s="60"/>
      <c r="AA96" s="16"/>
      <c r="AB96" s="11"/>
      <c r="AC96" s="15"/>
      <c r="AD96" s="11"/>
      <c r="AE96" s="15"/>
      <c r="AF96" s="11"/>
      <c r="AG96" s="15"/>
    </row>
    <row r="97" spans="1:33" ht="18" customHeight="1" x14ac:dyDescent="0.2">
      <c r="B97" s="103"/>
      <c r="C97" s="61"/>
      <c r="D97" s="12"/>
      <c r="E97" s="107"/>
      <c r="F97" s="12"/>
      <c r="G97" s="11"/>
      <c r="H97" s="23" t="str">
        <f>IF(G97="","",SUMPRODUCT(IF(J97="",0,INDEX('Appendix 1 Rules'!$B$2:$B$16,MATCH(G97,'Appendix 1 Rules'!$A$2:$A$16))))+(IF(L97="",0,INDEX('Appendix 1 Rules'!$C$2:$C$16,MATCH(G97,'Appendix 1 Rules'!$A$2:$A$16))))+(IF(N97="",0,INDEX('Appendix 1 Rules'!$D$2:$D$16,MATCH(G97,'Appendix 1 Rules'!$A$2:$A$16))))+(IF(P97="",0,INDEX('Appendix 1 Rules'!$E$2:$E$16,MATCH(G97,'Appendix 1 Rules'!$A$2:$A$16))))+(IF(R97="",0,INDEX('Appendix 1 Rules'!$F$2:$F$16,MATCH(G97,'Appendix 1 Rules'!$A$2:$A$16))))+(IF(T97="",0,INDEX('Appendix 1 Rules'!$G$2:$G$16,MATCH(G97,'Appendix 1 Rules'!$A$2:$A$16))))+(IF(V97="",0,INDEX('Appendix 1 Rules'!$H$2:$H$16,MATCH(G97,'Appendix 1 Rules'!$A$2:$A$16))))+(IF(X97="",0,INDEX('Appendix 1 Rules'!$I$2:$I$16,MATCH(G97,'Appendix 1 Rules'!$A$2:$A$16))))+(IF(Z97="",0,INDEX('Appendix 1 Rules'!$J$2:$J$16,MATCH(G97,'Appendix 1 Rules'!$A$2:$A$16))))+(IF(AB97="",0,INDEX('Appendix 1 Rules'!$K$2:$K$16,MATCH(G97,'Appendix 1 Rules'!$A$2:$A$16))))+(IF(AD97="",0,INDEX('Appendix 1 Rules'!$L$2:$L$16,MATCH(G97,'Appendix 1 Rules'!$A$2:$A$16))))+(IF(AF97="",0,INDEX('Appendix 1 Rules'!$M$2:$M$16,MATCH(G97,'Appendix 1 Rules'!$A$2:$A$16))))+IF(G97="b1",VLOOKUP(G97,'Appendix 1 Rules'!$A$1:$N$16,14))+IF(G97="b2",VLOOKUP(G97,'Appendix 1 Rules'!$A$1:$N$16,14))+IF(G97="d",VLOOKUP(G97,'Appendix 1 Rules'!$A$1:$N$16,14))+IF(G97="f1",VLOOKUP(G97,'Appendix 1 Rules'!$A$1:$N$16,14))+IF(G97="f2",VLOOKUP(G97,'Appendix 1 Rules'!$A$1:$N$16,14))+IF(G97="g",VLOOKUP(G97,'Appendix 1 Rules'!$A$1:$N$16,14))+IF(G97="h",VLOOKUP(G97,'Appendix 1 Rules'!$A$1:$N$16,14))+IF(G97="i1",VLOOKUP(G97,'Appendix 1 Rules'!$A$1:$N$16,14))+IF(G97="i2",VLOOKUP(G97,'Appendix 1 Rules'!$A$1:$N$16,14))+IF(G97="j",VLOOKUP(G97,'Appendix 1 Rules'!$A$1:$N$16,14))+IF(G97="k",VLOOKUP(G97,'Appendix 1 Rules'!$A$1:$N$16,14)))</f>
        <v/>
      </c>
      <c r="I97" s="65" t="str">
        <f>IF(G97="","",IF(OR(G97="b1",G97="b2",G97="d",G97="f1",G97="f2",G97="h",G97="i1",G97="i2",G97="j",G97="k"),MIN(H97,VLOOKUP(G97,'Appx 1 (Res) Rules'!$A:$D,4,0)),MIN(H97,VLOOKUP(G97,'Appx 1 (Res) Rules'!$A:$D,4,0),SUMPRODUCT(IF(J97="",0,INDEX('Appendix 1 Rules'!$B$2:$B$16,MATCH(G97,'Appendix 1 Rules'!$A$2:$A$16))))+(IF(L97="",0,INDEX('Appendix 1 Rules'!$C$2:$C$16,MATCH(G97,'Appendix 1 Rules'!$A$2:$A$16))))+(IF(N97="",0,INDEX('Appendix 1 Rules'!$D$2:$D$16,MATCH(G97,'Appendix 1 Rules'!$A$2:$A$16))))+(IF(P97="",0,INDEX('Appendix 1 Rules'!$E$2:$E$16,MATCH(G97,'Appendix 1 Rules'!$A$2:$A$16))))+(IF(R97="",0,INDEX('Appendix 1 Rules'!$F$2:$F$16,MATCH(G97,'Appendix 1 Rules'!$A$2:$A$16))))+(IF(T97="",0,INDEX('Appendix 1 Rules'!$G$2:$G$16,MATCH(G97,'Appendix 1 Rules'!$A$2:$A$16))))+(IF(V97="",0,INDEX('Appendix 1 Rules'!$H$2:$H$16,MATCH(G97,'Appendix 1 Rules'!$A$2:$A$16))))+(IF(X97="",0,INDEX('Appendix 1 Rules'!$I$2:$I$16,MATCH(G97,'Appendix 1 Rules'!$A$2:$A$16))))+(IF(Z97="",0,INDEX('Appendix 1 Rules'!$J$2:$J$16,MATCH(G97,'Appendix 1 Rules'!$A$2:$A$16))))+(IF(AB97="",0,INDEX('Appendix 1 Rules'!$K$2:$K$16,MATCH(G97,'Appendix 1 Rules'!$A$2:$A$16))))+(IF(AD97="",0,INDEX('Appendix 1 Rules'!$L$2:$L$16,MATCH(G97,'Appendix 1 Rules'!$A$2:$A$16))))+(IF(AF97="",0,INDEX('Appendix 1 Rules'!$M$2:$M$16,MATCH(G97,'Appendix 1 Rules'!$A$2:$A$16))))+IF(G97="b1",VLOOKUP(G97,'Appendix 1 Rules'!$A$1:$N$16,14))+IF(G97="b2",VLOOKUP(G97,'Appendix 1 Rules'!$A$1:$N$16,14))+IF(G97="d",VLOOKUP(G97,'Appendix 1 Rules'!$A$1:$N$16,14))+IF(G97="f1",VLOOKUP(G97,'Appendix 1 Rules'!$A$1:$N$16,14))+IF(G97="f2",VLOOKUP(G97,'Appendix 1 Rules'!$A$1:$N$16,14))+IF(G97="g",VLOOKUP(G97,'Appendix 1 Rules'!$A$1:$N$16,14))+IF(G97="h",VLOOKUP(G97,'Appendix 1 Rules'!$A$1:$N$16,14))+IF(G97="i1",VLOOKUP(G97,'Appendix 1 Rules'!$A$1:$N$16,14))+IF(G97="i2",VLOOKUP(G97,'Appendix 1 Rules'!$A$1:$N$16,14))+IF(G97="j",VLOOKUP(G97,'Appendix 1 Rules'!$A$1:$N$16,14))+IF(G97="k",VLOOKUP(G97,'Appendix 1 Rules'!$A$1:$N$16,14)))))</f>
        <v/>
      </c>
      <c r="J97" s="14"/>
      <c r="K97" s="15"/>
      <c r="L97" s="14"/>
      <c r="M97" s="15"/>
      <c r="N97" s="14"/>
      <c r="O97" s="15"/>
      <c r="P97" s="14"/>
      <c r="Q97" s="15"/>
      <c r="R97" s="14"/>
      <c r="S97" s="15"/>
      <c r="T97" s="14"/>
      <c r="U97" s="15"/>
      <c r="V97" s="14"/>
      <c r="W97" s="15"/>
      <c r="X97" s="14"/>
      <c r="Y97" s="15"/>
      <c r="Z97" s="14"/>
      <c r="AA97" s="15"/>
      <c r="AB97" s="11"/>
      <c r="AC97" s="15"/>
      <c r="AD97" s="11"/>
      <c r="AE97" s="15"/>
      <c r="AF97" s="11"/>
      <c r="AG97" s="15"/>
    </row>
    <row r="98" spans="1:33" ht="18" customHeight="1" x14ac:dyDescent="0.2">
      <c r="B98" s="103"/>
      <c r="C98" s="61"/>
      <c r="D98" s="12"/>
      <c r="E98" s="107"/>
      <c r="F98" s="12"/>
      <c r="G98" s="11"/>
      <c r="H98" s="23" t="str">
        <f>IF(G98="","",SUMPRODUCT(IF(J98="",0,INDEX('Appendix 1 Rules'!$B$2:$B$16,MATCH(G98,'Appendix 1 Rules'!$A$2:$A$16))))+(IF(L98="",0,INDEX('Appendix 1 Rules'!$C$2:$C$16,MATCH(G98,'Appendix 1 Rules'!$A$2:$A$16))))+(IF(N98="",0,INDEX('Appendix 1 Rules'!$D$2:$D$16,MATCH(G98,'Appendix 1 Rules'!$A$2:$A$16))))+(IF(P98="",0,INDEX('Appendix 1 Rules'!$E$2:$E$16,MATCH(G98,'Appendix 1 Rules'!$A$2:$A$16))))+(IF(R98="",0,INDEX('Appendix 1 Rules'!$F$2:$F$16,MATCH(G98,'Appendix 1 Rules'!$A$2:$A$16))))+(IF(T98="",0,INDEX('Appendix 1 Rules'!$G$2:$G$16,MATCH(G98,'Appendix 1 Rules'!$A$2:$A$16))))+(IF(V98="",0,INDEX('Appendix 1 Rules'!$H$2:$H$16,MATCH(G98,'Appendix 1 Rules'!$A$2:$A$16))))+(IF(X98="",0,INDEX('Appendix 1 Rules'!$I$2:$I$16,MATCH(G98,'Appendix 1 Rules'!$A$2:$A$16))))+(IF(Z98="",0,INDEX('Appendix 1 Rules'!$J$2:$J$16,MATCH(G98,'Appendix 1 Rules'!$A$2:$A$16))))+(IF(AB98="",0,INDEX('Appendix 1 Rules'!$K$2:$K$16,MATCH(G98,'Appendix 1 Rules'!$A$2:$A$16))))+(IF(AD98="",0,INDEX('Appendix 1 Rules'!$L$2:$L$16,MATCH(G98,'Appendix 1 Rules'!$A$2:$A$16))))+(IF(AF98="",0,INDEX('Appendix 1 Rules'!$M$2:$M$16,MATCH(G98,'Appendix 1 Rules'!$A$2:$A$16))))+IF(G98="b1",VLOOKUP(G98,'Appendix 1 Rules'!$A$1:$N$16,14))+IF(G98="b2",VLOOKUP(G98,'Appendix 1 Rules'!$A$1:$N$16,14))+IF(G98="d",VLOOKUP(G98,'Appendix 1 Rules'!$A$1:$N$16,14))+IF(G98="f1",VLOOKUP(G98,'Appendix 1 Rules'!$A$1:$N$16,14))+IF(G98="f2",VLOOKUP(G98,'Appendix 1 Rules'!$A$1:$N$16,14))+IF(G98="g",VLOOKUP(G98,'Appendix 1 Rules'!$A$1:$N$16,14))+IF(G98="h",VLOOKUP(G98,'Appendix 1 Rules'!$A$1:$N$16,14))+IF(G98="i1",VLOOKUP(G98,'Appendix 1 Rules'!$A$1:$N$16,14))+IF(G98="i2",VLOOKUP(G98,'Appendix 1 Rules'!$A$1:$N$16,14))+IF(G98="j",VLOOKUP(G98,'Appendix 1 Rules'!$A$1:$N$16,14))+IF(G98="k",VLOOKUP(G98,'Appendix 1 Rules'!$A$1:$N$16,14)))</f>
        <v/>
      </c>
      <c r="I98" s="65" t="str">
        <f>IF(G98="","",IF(OR(G98="b1",G98="b2",G98="d",G98="f1",G98="f2",G98="h",G98="i1",G98="i2",G98="j",G98="k"),MIN(H98,VLOOKUP(G98,'Appx 1 (Res) Rules'!$A:$D,4,0)),MIN(H98,VLOOKUP(G98,'Appx 1 (Res) Rules'!$A:$D,4,0),SUMPRODUCT(IF(J98="",0,INDEX('Appendix 1 Rules'!$B$2:$B$16,MATCH(G98,'Appendix 1 Rules'!$A$2:$A$16))))+(IF(L98="",0,INDEX('Appendix 1 Rules'!$C$2:$C$16,MATCH(G98,'Appendix 1 Rules'!$A$2:$A$16))))+(IF(N98="",0,INDEX('Appendix 1 Rules'!$D$2:$D$16,MATCH(G98,'Appendix 1 Rules'!$A$2:$A$16))))+(IF(P98="",0,INDEX('Appendix 1 Rules'!$E$2:$E$16,MATCH(G98,'Appendix 1 Rules'!$A$2:$A$16))))+(IF(R98="",0,INDEX('Appendix 1 Rules'!$F$2:$F$16,MATCH(G98,'Appendix 1 Rules'!$A$2:$A$16))))+(IF(T98="",0,INDEX('Appendix 1 Rules'!$G$2:$G$16,MATCH(G98,'Appendix 1 Rules'!$A$2:$A$16))))+(IF(V98="",0,INDEX('Appendix 1 Rules'!$H$2:$H$16,MATCH(G98,'Appendix 1 Rules'!$A$2:$A$16))))+(IF(X98="",0,INDEX('Appendix 1 Rules'!$I$2:$I$16,MATCH(G98,'Appendix 1 Rules'!$A$2:$A$16))))+(IF(Z98="",0,INDEX('Appendix 1 Rules'!$J$2:$J$16,MATCH(G98,'Appendix 1 Rules'!$A$2:$A$16))))+(IF(AB98="",0,INDEX('Appendix 1 Rules'!$K$2:$K$16,MATCH(G98,'Appendix 1 Rules'!$A$2:$A$16))))+(IF(AD98="",0,INDEX('Appendix 1 Rules'!$L$2:$L$16,MATCH(G98,'Appendix 1 Rules'!$A$2:$A$16))))+(IF(AF98="",0,INDEX('Appendix 1 Rules'!$M$2:$M$16,MATCH(G98,'Appendix 1 Rules'!$A$2:$A$16))))+IF(G98="b1",VLOOKUP(G98,'Appendix 1 Rules'!$A$1:$N$16,14))+IF(G98="b2",VLOOKUP(G98,'Appendix 1 Rules'!$A$1:$N$16,14))+IF(G98="d",VLOOKUP(G98,'Appendix 1 Rules'!$A$1:$N$16,14))+IF(G98="f1",VLOOKUP(G98,'Appendix 1 Rules'!$A$1:$N$16,14))+IF(G98="f2",VLOOKUP(G98,'Appendix 1 Rules'!$A$1:$N$16,14))+IF(G98="g",VLOOKUP(G98,'Appendix 1 Rules'!$A$1:$N$16,14))+IF(G98="h",VLOOKUP(G98,'Appendix 1 Rules'!$A$1:$N$16,14))+IF(G98="i1",VLOOKUP(G98,'Appendix 1 Rules'!$A$1:$N$16,14))+IF(G98="i2",VLOOKUP(G98,'Appendix 1 Rules'!$A$1:$N$16,14))+IF(G98="j",VLOOKUP(G98,'Appendix 1 Rules'!$A$1:$N$16,14))+IF(G98="k",VLOOKUP(G98,'Appendix 1 Rules'!$A$1:$N$16,14)))))</f>
        <v/>
      </c>
      <c r="J98" s="13"/>
      <c r="K98" s="16"/>
      <c r="L98" s="13"/>
      <c r="M98" s="16"/>
      <c r="N98" s="13"/>
      <c r="O98" s="16"/>
      <c r="P98" s="13"/>
      <c r="Q98" s="16"/>
      <c r="R98" s="59"/>
      <c r="S98" s="16"/>
      <c r="T98" s="13"/>
      <c r="U98" s="16"/>
      <c r="V98" s="13"/>
      <c r="W98" s="16"/>
      <c r="X98" s="60"/>
      <c r="Y98" s="16"/>
      <c r="Z98" s="60"/>
      <c r="AA98" s="16"/>
      <c r="AB98" s="11"/>
      <c r="AC98" s="15"/>
      <c r="AD98" s="11"/>
      <c r="AE98" s="15"/>
      <c r="AF98" s="11"/>
      <c r="AG98" s="15"/>
    </row>
    <row r="99" spans="1:33" ht="18" customHeight="1" x14ac:dyDescent="0.2">
      <c r="B99" s="103"/>
      <c r="C99" s="61"/>
      <c r="D99" s="12"/>
      <c r="E99" s="107"/>
      <c r="F99" s="12"/>
      <c r="G99" s="11"/>
      <c r="H99" s="23" t="str">
        <f>IF(G99="","",SUMPRODUCT(IF(J99="",0,INDEX('Appendix 1 Rules'!$B$2:$B$16,MATCH(G99,'Appendix 1 Rules'!$A$2:$A$16))))+(IF(L99="",0,INDEX('Appendix 1 Rules'!$C$2:$C$16,MATCH(G99,'Appendix 1 Rules'!$A$2:$A$16))))+(IF(N99="",0,INDEX('Appendix 1 Rules'!$D$2:$D$16,MATCH(G99,'Appendix 1 Rules'!$A$2:$A$16))))+(IF(P99="",0,INDEX('Appendix 1 Rules'!$E$2:$E$16,MATCH(G99,'Appendix 1 Rules'!$A$2:$A$16))))+(IF(R99="",0,INDEX('Appendix 1 Rules'!$F$2:$F$16,MATCH(G99,'Appendix 1 Rules'!$A$2:$A$16))))+(IF(T99="",0,INDEX('Appendix 1 Rules'!$G$2:$G$16,MATCH(G99,'Appendix 1 Rules'!$A$2:$A$16))))+(IF(V99="",0,INDEX('Appendix 1 Rules'!$H$2:$H$16,MATCH(G99,'Appendix 1 Rules'!$A$2:$A$16))))+(IF(X99="",0,INDEX('Appendix 1 Rules'!$I$2:$I$16,MATCH(G99,'Appendix 1 Rules'!$A$2:$A$16))))+(IF(Z99="",0,INDEX('Appendix 1 Rules'!$J$2:$J$16,MATCH(G99,'Appendix 1 Rules'!$A$2:$A$16))))+(IF(AB99="",0,INDEX('Appendix 1 Rules'!$K$2:$K$16,MATCH(G99,'Appendix 1 Rules'!$A$2:$A$16))))+(IF(AD99="",0,INDEX('Appendix 1 Rules'!$L$2:$L$16,MATCH(G99,'Appendix 1 Rules'!$A$2:$A$16))))+(IF(AF99="",0,INDEX('Appendix 1 Rules'!$M$2:$M$16,MATCH(G99,'Appendix 1 Rules'!$A$2:$A$16))))+IF(G99="b1",VLOOKUP(G99,'Appendix 1 Rules'!$A$1:$N$16,14))+IF(G99="b2",VLOOKUP(G99,'Appendix 1 Rules'!$A$1:$N$16,14))+IF(G99="d",VLOOKUP(G99,'Appendix 1 Rules'!$A$1:$N$16,14))+IF(G99="f1",VLOOKUP(G99,'Appendix 1 Rules'!$A$1:$N$16,14))+IF(G99="f2",VLOOKUP(G99,'Appendix 1 Rules'!$A$1:$N$16,14))+IF(G99="g",VLOOKUP(G99,'Appendix 1 Rules'!$A$1:$N$16,14))+IF(G99="h",VLOOKUP(G99,'Appendix 1 Rules'!$A$1:$N$16,14))+IF(G99="i1",VLOOKUP(G99,'Appendix 1 Rules'!$A$1:$N$16,14))+IF(G99="i2",VLOOKUP(G99,'Appendix 1 Rules'!$A$1:$N$16,14))+IF(G99="j",VLOOKUP(G99,'Appendix 1 Rules'!$A$1:$N$16,14))+IF(G99="k",VLOOKUP(G99,'Appendix 1 Rules'!$A$1:$N$16,14)))</f>
        <v/>
      </c>
      <c r="I99" s="65" t="str">
        <f>IF(G99="","",IF(OR(G99="b1",G99="b2",G99="d",G99="f1",G99="f2",G99="h",G99="i1",G99="i2",G99="j",G99="k"),MIN(H99,VLOOKUP(G99,'Appx 1 (Res) Rules'!$A:$D,4,0)),MIN(H99,VLOOKUP(G99,'Appx 1 (Res) Rules'!$A:$D,4,0),SUMPRODUCT(IF(J99="",0,INDEX('Appendix 1 Rules'!$B$2:$B$16,MATCH(G99,'Appendix 1 Rules'!$A$2:$A$16))))+(IF(L99="",0,INDEX('Appendix 1 Rules'!$C$2:$C$16,MATCH(G99,'Appendix 1 Rules'!$A$2:$A$16))))+(IF(N99="",0,INDEX('Appendix 1 Rules'!$D$2:$D$16,MATCH(G99,'Appendix 1 Rules'!$A$2:$A$16))))+(IF(P99="",0,INDEX('Appendix 1 Rules'!$E$2:$E$16,MATCH(G99,'Appendix 1 Rules'!$A$2:$A$16))))+(IF(R99="",0,INDEX('Appendix 1 Rules'!$F$2:$F$16,MATCH(G99,'Appendix 1 Rules'!$A$2:$A$16))))+(IF(T99="",0,INDEX('Appendix 1 Rules'!$G$2:$G$16,MATCH(G99,'Appendix 1 Rules'!$A$2:$A$16))))+(IF(V99="",0,INDEX('Appendix 1 Rules'!$H$2:$H$16,MATCH(G99,'Appendix 1 Rules'!$A$2:$A$16))))+(IF(X99="",0,INDEX('Appendix 1 Rules'!$I$2:$I$16,MATCH(G99,'Appendix 1 Rules'!$A$2:$A$16))))+(IF(Z99="",0,INDEX('Appendix 1 Rules'!$J$2:$J$16,MATCH(G99,'Appendix 1 Rules'!$A$2:$A$16))))+(IF(AB99="",0,INDEX('Appendix 1 Rules'!$K$2:$K$16,MATCH(G99,'Appendix 1 Rules'!$A$2:$A$16))))+(IF(AD99="",0,INDEX('Appendix 1 Rules'!$L$2:$L$16,MATCH(G99,'Appendix 1 Rules'!$A$2:$A$16))))+(IF(AF99="",0,INDEX('Appendix 1 Rules'!$M$2:$M$16,MATCH(G99,'Appendix 1 Rules'!$A$2:$A$16))))+IF(G99="b1",VLOOKUP(G99,'Appendix 1 Rules'!$A$1:$N$16,14))+IF(G99="b2",VLOOKUP(G99,'Appendix 1 Rules'!$A$1:$N$16,14))+IF(G99="d",VLOOKUP(G99,'Appendix 1 Rules'!$A$1:$N$16,14))+IF(G99="f1",VLOOKUP(G99,'Appendix 1 Rules'!$A$1:$N$16,14))+IF(G99="f2",VLOOKUP(G99,'Appendix 1 Rules'!$A$1:$N$16,14))+IF(G99="g",VLOOKUP(G99,'Appendix 1 Rules'!$A$1:$N$16,14))+IF(G99="h",VLOOKUP(G99,'Appendix 1 Rules'!$A$1:$N$16,14))+IF(G99="i1",VLOOKUP(G99,'Appendix 1 Rules'!$A$1:$N$16,14))+IF(G99="i2",VLOOKUP(G99,'Appendix 1 Rules'!$A$1:$N$16,14))+IF(G99="j",VLOOKUP(G99,'Appendix 1 Rules'!$A$1:$N$16,14))+IF(G99="k",VLOOKUP(G99,'Appendix 1 Rules'!$A$1:$N$16,14)))))</f>
        <v/>
      </c>
      <c r="J99" s="14"/>
      <c r="K99" s="15"/>
      <c r="L99" s="14"/>
      <c r="M99" s="15"/>
      <c r="N99" s="14"/>
      <c r="O99" s="15"/>
      <c r="P99" s="14"/>
      <c r="Q99" s="15"/>
      <c r="R99" s="14"/>
      <c r="S99" s="15"/>
      <c r="T99" s="14"/>
      <c r="U99" s="15"/>
      <c r="V99" s="14"/>
      <c r="W99" s="15"/>
      <c r="X99" s="14"/>
      <c r="Y99" s="15"/>
      <c r="Z99" s="14"/>
      <c r="AA99" s="15"/>
      <c r="AB99" s="11"/>
      <c r="AC99" s="15"/>
      <c r="AD99" s="11"/>
      <c r="AE99" s="15"/>
      <c r="AF99" s="11"/>
      <c r="AG99" s="15"/>
    </row>
    <row r="100" spans="1:33" ht="18" customHeight="1" x14ac:dyDescent="0.2">
      <c r="A100" s="57"/>
      <c r="B100" s="103"/>
      <c r="C100" s="61"/>
      <c r="D100" s="12"/>
      <c r="E100" s="107"/>
      <c r="F100" s="12"/>
      <c r="G100" s="11"/>
      <c r="H100" s="23" t="str">
        <f>IF(G100="","",SUMPRODUCT(IF(J100="",0,INDEX('Appendix 1 Rules'!$B$2:$B$16,MATCH(G100,'Appendix 1 Rules'!$A$2:$A$16))))+(IF(L100="",0,INDEX('Appendix 1 Rules'!$C$2:$C$16,MATCH(G100,'Appendix 1 Rules'!$A$2:$A$16))))+(IF(N100="",0,INDEX('Appendix 1 Rules'!$D$2:$D$16,MATCH(G100,'Appendix 1 Rules'!$A$2:$A$16))))+(IF(P100="",0,INDEX('Appendix 1 Rules'!$E$2:$E$16,MATCH(G100,'Appendix 1 Rules'!$A$2:$A$16))))+(IF(R100="",0,INDEX('Appendix 1 Rules'!$F$2:$F$16,MATCH(G100,'Appendix 1 Rules'!$A$2:$A$16))))+(IF(T100="",0,INDEX('Appendix 1 Rules'!$G$2:$G$16,MATCH(G100,'Appendix 1 Rules'!$A$2:$A$16))))+(IF(V100="",0,INDEX('Appendix 1 Rules'!$H$2:$H$16,MATCH(G100,'Appendix 1 Rules'!$A$2:$A$16))))+(IF(X100="",0,INDEX('Appendix 1 Rules'!$I$2:$I$16,MATCH(G100,'Appendix 1 Rules'!$A$2:$A$16))))+(IF(Z100="",0,INDEX('Appendix 1 Rules'!$J$2:$J$16,MATCH(G100,'Appendix 1 Rules'!$A$2:$A$16))))+(IF(AB100="",0,INDEX('Appendix 1 Rules'!$K$2:$K$16,MATCH(G100,'Appendix 1 Rules'!$A$2:$A$16))))+(IF(AD100="",0,INDEX('Appendix 1 Rules'!$L$2:$L$16,MATCH(G100,'Appendix 1 Rules'!$A$2:$A$16))))+(IF(AF100="",0,INDEX('Appendix 1 Rules'!$M$2:$M$16,MATCH(G100,'Appendix 1 Rules'!$A$2:$A$16))))+IF(G100="b1",VLOOKUP(G100,'Appendix 1 Rules'!$A$1:$N$16,14))+IF(G100="b2",VLOOKUP(G100,'Appendix 1 Rules'!$A$1:$N$16,14))+IF(G100="d",VLOOKUP(G100,'Appendix 1 Rules'!$A$1:$N$16,14))+IF(G100="f1",VLOOKUP(G100,'Appendix 1 Rules'!$A$1:$N$16,14))+IF(G100="f2",VLOOKUP(G100,'Appendix 1 Rules'!$A$1:$N$16,14))+IF(G100="g",VLOOKUP(G100,'Appendix 1 Rules'!$A$1:$N$16,14))+IF(G100="h",VLOOKUP(G100,'Appendix 1 Rules'!$A$1:$N$16,14))+IF(G100="i1",VLOOKUP(G100,'Appendix 1 Rules'!$A$1:$N$16,14))+IF(G100="i2",VLOOKUP(G100,'Appendix 1 Rules'!$A$1:$N$16,14))+IF(G100="j",VLOOKUP(G100,'Appendix 1 Rules'!$A$1:$N$16,14))+IF(G100="k",VLOOKUP(G100,'Appendix 1 Rules'!$A$1:$N$16,14)))</f>
        <v/>
      </c>
      <c r="I100" s="65" t="str">
        <f>IF(G100="","",IF(OR(G100="b1",G100="b2",G100="d",G100="f1",G100="f2",G100="h",G100="i1",G100="i2",G100="j",G100="k"),MIN(H100,VLOOKUP(G100,'Appx 1 (Res) Rules'!$A:$D,4,0)),MIN(H100,VLOOKUP(G100,'Appx 1 (Res) Rules'!$A:$D,4,0),SUMPRODUCT(IF(J100="",0,INDEX('Appendix 1 Rules'!$B$2:$B$16,MATCH(G100,'Appendix 1 Rules'!$A$2:$A$16))))+(IF(L100="",0,INDEX('Appendix 1 Rules'!$C$2:$C$16,MATCH(G100,'Appendix 1 Rules'!$A$2:$A$16))))+(IF(N100="",0,INDEX('Appendix 1 Rules'!$D$2:$D$16,MATCH(G100,'Appendix 1 Rules'!$A$2:$A$16))))+(IF(P100="",0,INDEX('Appendix 1 Rules'!$E$2:$E$16,MATCH(G100,'Appendix 1 Rules'!$A$2:$A$16))))+(IF(R100="",0,INDEX('Appendix 1 Rules'!$F$2:$F$16,MATCH(G100,'Appendix 1 Rules'!$A$2:$A$16))))+(IF(T100="",0,INDEX('Appendix 1 Rules'!$G$2:$G$16,MATCH(G100,'Appendix 1 Rules'!$A$2:$A$16))))+(IF(V100="",0,INDEX('Appendix 1 Rules'!$H$2:$H$16,MATCH(G100,'Appendix 1 Rules'!$A$2:$A$16))))+(IF(X100="",0,INDEX('Appendix 1 Rules'!$I$2:$I$16,MATCH(G100,'Appendix 1 Rules'!$A$2:$A$16))))+(IF(Z100="",0,INDEX('Appendix 1 Rules'!$J$2:$J$16,MATCH(G100,'Appendix 1 Rules'!$A$2:$A$16))))+(IF(AB100="",0,INDEX('Appendix 1 Rules'!$K$2:$K$16,MATCH(G100,'Appendix 1 Rules'!$A$2:$A$16))))+(IF(AD100="",0,INDEX('Appendix 1 Rules'!$L$2:$L$16,MATCH(G100,'Appendix 1 Rules'!$A$2:$A$16))))+(IF(AF100="",0,INDEX('Appendix 1 Rules'!$M$2:$M$16,MATCH(G100,'Appendix 1 Rules'!$A$2:$A$16))))+IF(G100="b1",VLOOKUP(G100,'Appendix 1 Rules'!$A$1:$N$16,14))+IF(G100="b2",VLOOKUP(G100,'Appendix 1 Rules'!$A$1:$N$16,14))+IF(G100="d",VLOOKUP(G100,'Appendix 1 Rules'!$A$1:$N$16,14))+IF(G100="f1",VLOOKUP(G100,'Appendix 1 Rules'!$A$1:$N$16,14))+IF(G100="f2",VLOOKUP(G100,'Appendix 1 Rules'!$A$1:$N$16,14))+IF(G100="g",VLOOKUP(G100,'Appendix 1 Rules'!$A$1:$N$16,14))+IF(G100="h",VLOOKUP(G100,'Appendix 1 Rules'!$A$1:$N$16,14))+IF(G100="i1",VLOOKUP(G100,'Appendix 1 Rules'!$A$1:$N$16,14))+IF(G100="i2",VLOOKUP(G100,'Appendix 1 Rules'!$A$1:$N$16,14))+IF(G100="j",VLOOKUP(G100,'Appendix 1 Rules'!$A$1:$N$16,14))+IF(G100="k",VLOOKUP(G100,'Appendix 1 Rules'!$A$1:$N$16,14)))))</f>
        <v/>
      </c>
      <c r="J100" s="13"/>
      <c r="K100" s="16"/>
      <c r="L100" s="13"/>
      <c r="M100" s="16"/>
      <c r="N100" s="13"/>
      <c r="O100" s="16"/>
      <c r="P100" s="13"/>
      <c r="Q100" s="16"/>
      <c r="R100" s="59"/>
      <c r="S100" s="16"/>
      <c r="T100" s="13"/>
      <c r="U100" s="16"/>
      <c r="V100" s="13"/>
      <c r="W100" s="16"/>
      <c r="X100" s="60"/>
      <c r="Y100" s="16"/>
      <c r="Z100" s="60"/>
      <c r="AA100" s="16"/>
      <c r="AB100" s="11"/>
      <c r="AC100" s="15"/>
      <c r="AD100" s="11"/>
      <c r="AE100" s="15"/>
      <c r="AF100" s="11"/>
      <c r="AG100" s="15"/>
    </row>
    <row r="101" spans="1:33" ht="18" customHeight="1" x14ac:dyDescent="0.2">
      <c r="B101" s="103"/>
      <c r="C101" s="61"/>
      <c r="D101" s="12"/>
      <c r="E101" s="107"/>
      <c r="F101" s="12"/>
      <c r="G101" s="11"/>
      <c r="H101" s="23" t="str">
        <f>IF(G101="","",SUMPRODUCT(IF(J101="",0,INDEX('Appendix 1 Rules'!$B$2:$B$16,MATCH(G101,'Appendix 1 Rules'!$A$2:$A$16))))+(IF(L101="",0,INDEX('Appendix 1 Rules'!$C$2:$C$16,MATCH(G101,'Appendix 1 Rules'!$A$2:$A$16))))+(IF(N101="",0,INDEX('Appendix 1 Rules'!$D$2:$D$16,MATCH(G101,'Appendix 1 Rules'!$A$2:$A$16))))+(IF(P101="",0,INDEX('Appendix 1 Rules'!$E$2:$E$16,MATCH(G101,'Appendix 1 Rules'!$A$2:$A$16))))+(IF(R101="",0,INDEX('Appendix 1 Rules'!$F$2:$F$16,MATCH(G101,'Appendix 1 Rules'!$A$2:$A$16))))+(IF(T101="",0,INDEX('Appendix 1 Rules'!$G$2:$G$16,MATCH(G101,'Appendix 1 Rules'!$A$2:$A$16))))+(IF(V101="",0,INDEX('Appendix 1 Rules'!$H$2:$H$16,MATCH(G101,'Appendix 1 Rules'!$A$2:$A$16))))+(IF(X101="",0,INDEX('Appendix 1 Rules'!$I$2:$I$16,MATCH(G101,'Appendix 1 Rules'!$A$2:$A$16))))+(IF(Z101="",0,INDEX('Appendix 1 Rules'!$J$2:$J$16,MATCH(G101,'Appendix 1 Rules'!$A$2:$A$16))))+(IF(AB101="",0,INDEX('Appendix 1 Rules'!$K$2:$K$16,MATCH(G101,'Appendix 1 Rules'!$A$2:$A$16))))+(IF(AD101="",0,INDEX('Appendix 1 Rules'!$L$2:$L$16,MATCH(G101,'Appendix 1 Rules'!$A$2:$A$16))))+(IF(AF101="",0,INDEX('Appendix 1 Rules'!$M$2:$M$16,MATCH(G101,'Appendix 1 Rules'!$A$2:$A$16))))+IF(G101="b1",VLOOKUP(G101,'Appendix 1 Rules'!$A$1:$N$16,14))+IF(G101="b2",VLOOKUP(G101,'Appendix 1 Rules'!$A$1:$N$16,14))+IF(G101="d",VLOOKUP(G101,'Appendix 1 Rules'!$A$1:$N$16,14))+IF(G101="f1",VLOOKUP(G101,'Appendix 1 Rules'!$A$1:$N$16,14))+IF(G101="f2",VLOOKUP(G101,'Appendix 1 Rules'!$A$1:$N$16,14))+IF(G101="g",VLOOKUP(G101,'Appendix 1 Rules'!$A$1:$N$16,14))+IF(G101="h",VLOOKUP(G101,'Appendix 1 Rules'!$A$1:$N$16,14))+IF(G101="i1",VLOOKUP(G101,'Appendix 1 Rules'!$A$1:$N$16,14))+IF(G101="i2",VLOOKUP(G101,'Appendix 1 Rules'!$A$1:$N$16,14))+IF(G101="j",VLOOKUP(G101,'Appendix 1 Rules'!$A$1:$N$16,14))+IF(G101="k",VLOOKUP(G101,'Appendix 1 Rules'!$A$1:$N$16,14)))</f>
        <v/>
      </c>
      <c r="I101" s="65" t="str">
        <f>IF(G101="","",IF(OR(G101="b1",G101="b2",G101="d",G101="f1",G101="f2",G101="h",G101="i1",G101="i2",G101="j",G101="k"),MIN(H101,VLOOKUP(G101,'Appx 1 (Res) Rules'!$A:$D,4,0)),MIN(H101,VLOOKUP(G101,'Appx 1 (Res) Rules'!$A:$D,4,0),SUMPRODUCT(IF(J101="",0,INDEX('Appendix 1 Rules'!$B$2:$B$16,MATCH(G101,'Appendix 1 Rules'!$A$2:$A$16))))+(IF(L101="",0,INDEX('Appendix 1 Rules'!$C$2:$C$16,MATCH(G101,'Appendix 1 Rules'!$A$2:$A$16))))+(IF(N101="",0,INDEX('Appendix 1 Rules'!$D$2:$D$16,MATCH(G101,'Appendix 1 Rules'!$A$2:$A$16))))+(IF(P101="",0,INDEX('Appendix 1 Rules'!$E$2:$E$16,MATCH(G101,'Appendix 1 Rules'!$A$2:$A$16))))+(IF(R101="",0,INDEX('Appendix 1 Rules'!$F$2:$F$16,MATCH(G101,'Appendix 1 Rules'!$A$2:$A$16))))+(IF(T101="",0,INDEX('Appendix 1 Rules'!$G$2:$G$16,MATCH(G101,'Appendix 1 Rules'!$A$2:$A$16))))+(IF(V101="",0,INDEX('Appendix 1 Rules'!$H$2:$H$16,MATCH(G101,'Appendix 1 Rules'!$A$2:$A$16))))+(IF(X101="",0,INDEX('Appendix 1 Rules'!$I$2:$I$16,MATCH(G101,'Appendix 1 Rules'!$A$2:$A$16))))+(IF(Z101="",0,INDEX('Appendix 1 Rules'!$J$2:$J$16,MATCH(G101,'Appendix 1 Rules'!$A$2:$A$16))))+(IF(AB101="",0,INDEX('Appendix 1 Rules'!$K$2:$K$16,MATCH(G101,'Appendix 1 Rules'!$A$2:$A$16))))+(IF(AD101="",0,INDEX('Appendix 1 Rules'!$L$2:$L$16,MATCH(G101,'Appendix 1 Rules'!$A$2:$A$16))))+(IF(AF101="",0,INDEX('Appendix 1 Rules'!$M$2:$M$16,MATCH(G101,'Appendix 1 Rules'!$A$2:$A$16))))+IF(G101="b1",VLOOKUP(G101,'Appendix 1 Rules'!$A$1:$N$16,14))+IF(G101="b2",VLOOKUP(G101,'Appendix 1 Rules'!$A$1:$N$16,14))+IF(G101="d",VLOOKUP(G101,'Appendix 1 Rules'!$A$1:$N$16,14))+IF(G101="f1",VLOOKUP(G101,'Appendix 1 Rules'!$A$1:$N$16,14))+IF(G101="f2",VLOOKUP(G101,'Appendix 1 Rules'!$A$1:$N$16,14))+IF(G101="g",VLOOKUP(G101,'Appendix 1 Rules'!$A$1:$N$16,14))+IF(G101="h",VLOOKUP(G101,'Appendix 1 Rules'!$A$1:$N$16,14))+IF(G101="i1",VLOOKUP(G101,'Appendix 1 Rules'!$A$1:$N$16,14))+IF(G101="i2",VLOOKUP(G101,'Appendix 1 Rules'!$A$1:$N$16,14))+IF(G101="j",VLOOKUP(G101,'Appendix 1 Rules'!$A$1:$N$16,14))+IF(G101="k",VLOOKUP(G101,'Appendix 1 Rules'!$A$1:$N$16,14)))))</f>
        <v/>
      </c>
      <c r="J101" s="14"/>
      <c r="K101" s="15"/>
      <c r="L101" s="14"/>
      <c r="M101" s="15"/>
      <c r="N101" s="14"/>
      <c r="O101" s="15"/>
      <c r="P101" s="14"/>
      <c r="Q101" s="15"/>
      <c r="R101" s="14"/>
      <c r="S101" s="15"/>
      <c r="T101" s="14"/>
      <c r="U101" s="15"/>
      <c r="V101" s="14"/>
      <c r="W101" s="15"/>
      <c r="X101" s="14"/>
      <c r="Y101" s="15"/>
      <c r="Z101" s="14"/>
      <c r="AA101" s="15"/>
      <c r="AB101" s="11"/>
      <c r="AC101" s="15"/>
      <c r="AD101" s="11"/>
      <c r="AE101" s="15"/>
      <c r="AF101" s="11"/>
      <c r="AG101" s="15"/>
    </row>
    <row r="102" spans="1:33" ht="18" customHeight="1" x14ac:dyDescent="0.2">
      <c r="B102" s="103"/>
      <c r="C102" s="61"/>
      <c r="D102" s="12"/>
      <c r="E102" s="107"/>
      <c r="F102" s="12"/>
      <c r="G102" s="11"/>
      <c r="H102" s="23" t="str">
        <f>IF(G102="","",SUMPRODUCT(IF(J102="",0,INDEX('Appendix 1 Rules'!$B$2:$B$16,MATCH(G102,'Appendix 1 Rules'!$A$2:$A$16))))+(IF(L102="",0,INDEX('Appendix 1 Rules'!$C$2:$C$16,MATCH(G102,'Appendix 1 Rules'!$A$2:$A$16))))+(IF(N102="",0,INDEX('Appendix 1 Rules'!$D$2:$D$16,MATCH(G102,'Appendix 1 Rules'!$A$2:$A$16))))+(IF(P102="",0,INDEX('Appendix 1 Rules'!$E$2:$E$16,MATCH(G102,'Appendix 1 Rules'!$A$2:$A$16))))+(IF(R102="",0,INDEX('Appendix 1 Rules'!$F$2:$F$16,MATCH(G102,'Appendix 1 Rules'!$A$2:$A$16))))+(IF(T102="",0,INDEX('Appendix 1 Rules'!$G$2:$G$16,MATCH(G102,'Appendix 1 Rules'!$A$2:$A$16))))+(IF(V102="",0,INDEX('Appendix 1 Rules'!$H$2:$H$16,MATCH(G102,'Appendix 1 Rules'!$A$2:$A$16))))+(IF(X102="",0,INDEX('Appendix 1 Rules'!$I$2:$I$16,MATCH(G102,'Appendix 1 Rules'!$A$2:$A$16))))+(IF(Z102="",0,INDEX('Appendix 1 Rules'!$J$2:$J$16,MATCH(G102,'Appendix 1 Rules'!$A$2:$A$16))))+(IF(AB102="",0,INDEX('Appendix 1 Rules'!$K$2:$K$16,MATCH(G102,'Appendix 1 Rules'!$A$2:$A$16))))+(IF(AD102="",0,INDEX('Appendix 1 Rules'!$L$2:$L$16,MATCH(G102,'Appendix 1 Rules'!$A$2:$A$16))))+(IF(AF102="",0,INDEX('Appendix 1 Rules'!$M$2:$M$16,MATCH(G102,'Appendix 1 Rules'!$A$2:$A$16))))+IF(G102="b1",VLOOKUP(G102,'Appendix 1 Rules'!$A$1:$N$16,14))+IF(G102="b2",VLOOKUP(G102,'Appendix 1 Rules'!$A$1:$N$16,14))+IF(G102="d",VLOOKUP(G102,'Appendix 1 Rules'!$A$1:$N$16,14))+IF(G102="f1",VLOOKUP(G102,'Appendix 1 Rules'!$A$1:$N$16,14))+IF(G102="f2",VLOOKUP(G102,'Appendix 1 Rules'!$A$1:$N$16,14))+IF(G102="g",VLOOKUP(G102,'Appendix 1 Rules'!$A$1:$N$16,14))+IF(G102="h",VLOOKUP(G102,'Appendix 1 Rules'!$A$1:$N$16,14))+IF(G102="i1",VLOOKUP(G102,'Appendix 1 Rules'!$A$1:$N$16,14))+IF(G102="i2",VLOOKUP(G102,'Appendix 1 Rules'!$A$1:$N$16,14))+IF(G102="j",VLOOKUP(G102,'Appendix 1 Rules'!$A$1:$N$16,14))+IF(G102="k",VLOOKUP(G102,'Appendix 1 Rules'!$A$1:$N$16,14)))</f>
        <v/>
      </c>
      <c r="I102" s="65" t="str">
        <f>IF(G102="","",IF(OR(G102="b1",G102="b2",G102="d",G102="f1",G102="f2",G102="h",G102="i1",G102="i2",G102="j",G102="k"),MIN(H102,VLOOKUP(G102,'Appx 1 (Res) Rules'!$A:$D,4,0)),MIN(H102,VLOOKUP(G102,'Appx 1 (Res) Rules'!$A:$D,4,0),SUMPRODUCT(IF(J102="",0,INDEX('Appendix 1 Rules'!$B$2:$B$16,MATCH(G102,'Appendix 1 Rules'!$A$2:$A$16))))+(IF(L102="",0,INDEX('Appendix 1 Rules'!$C$2:$C$16,MATCH(G102,'Appendix 1 Rules'!$A$2:$A$16))))+(IF(N102="",0,INDEX('Appendix 1 Rules'!$D$2:$D$16,MATCH(G102,'Appendix 1 Rules'!$A$2:$A$16))))+(IF(P102="",0,INDEX('Appendix 1 Rules'!$E$2:$E$16,MATCH(G102,'Appendix 1 Rules'!$A$2:$A$16))))+(IF(R102="",0,INDEX('Appendix 1 Rules'!$F$2:$F$16,MATCH(G102,'Appendix 1 Rules'!$A$2:$A$16))))+(IF(T102="",0,INDEX('Appendix 1 Rules'!$G$2:$G$16,MATCH(G102,'Appendix 1 Rules'!$A$2:$A$16))))+(IF(V102="",0,INDEX('Appendix 1 Rules'!$H$2:$H$16,MATCH(G102,'Appendix 1 Rules'!$A$2:$A$16))))+(IF(X102="",0,INDEX('Appendix 1 Rules'!$I$2:$I$16,MATCH(G102,'Appendix 1 Rules'!$A$2:$A$16))))+(IF(Z102="",0,INDEX('Appendix 1 Rules'!$J$2:$J$16,MATCH(G102,'Appendix 1 Rules'!$A$2:$A$16))))+(IF(AB102="",0,INDEX('Appendix 1 Rules'!$K$2:$K$16,MATCH(G102,'Appendix 1 Rules'!$A$2:$A$16))))+(IF(AD102="",0,INDEX('Appendix 1 Rules'!$L$2:$L$16,MATCH(G102,'Appendix 1 Rules'!$A$2:$A$16))))+(IF(AF102="",0,INDEX('Appendix 1 Rules'!$M$2:$M$16,MATCH(G102,'Appendix 1 Rules'!$A$2:$A$16))))+IF(G102="b1",VLOOKUP(G102,'Appendix 1 Rules'!$A$1:$N$16,14))+IF(G102="b2",VLOOKUP(G102,'Appendix 1 Rules'!$A$1:$N$16,14))+IF(G102="d",VLOOKUP(G102,'Appendix 1 Rules'!$A$1:$N$16,14))+IF(G102="f1",VLOOKUP(G102,'Appendix 1 Rules'!$A$1:$N$16,14))+IF(G102="f2",VLOOKUP(G102,'Appendix 1 Rules'!$A$1:$N$16,14))+IF(G102="g",VLOOKUP(G102,'Appendix 1 Rules'!$A$1:$N$16,14))+IF(G102="h",VLOOKUP(G102,'Appendix 1 Rules'!$A$1:$N$16,14))+IF(G102="i1",VLOOKUP(G102,'Appendix 1 Rules'!$A$1:$N$16,14))+IF(G102="i2",VLOOKUP(G102,'Appendix 1 Rules'!$A$1:$N$16,14))+IF(G102="j",VLOOKUP(G102,'Appendix 1 Rules'!$A$1:$N$16,14))+IF(G102="k",VLOOKUP(G102,'Appendix 1 Rules'!$A$1:$N$16,14)))))</f>
        <v/>
      </c>
      <c r="J102" s="13"/>
      <c r="K102" s="16"/>
      <c r="L102" s="13"/>
      <c r="M102" s="16"/>
      <c r="N102" s="13"/>
      <c r="O102" s="16"/>
      <c r="P102" s="13"/>
      <c r="Q102" s="16"/>
      <c r="R102" s="59"/>
      <c r="S102" s="16"/>
      <c r="T102" s="13"/>
      <c r="U102" s="16"/>
      <c r="V102" s="13"/>
      <c r="W102" s="16"/>
      <c r="X102" s="60"/>
      <c r="Y102" s="16"/>
      <c r="Z102" s="60"/>
      <c r="AA102" s="16"/>
      <c r="AB102" s="11"/>
      <c r="AC102" s="15"/>
      <c r="AD102" s="11"/>
      <c r="AE102" s="15"/>
      <c r="AF102" s="11"/>
      <c r="AG102" s="15"/>
    </row>
    <row r="103" spans="1:33" ht="18" customHeight="1" x14ac:dyDescent="0.2">
      <c r="B103" s="103"/>
      <c r="C103" s="61"/>
      <c r="D103" s="12"/>
      <c r="E103" s="107"/>
      <c r="F103" s="12"/>
      <c r="G103" s="11"/>
      <c r="H103" s="23" t="str">
        <f>IF(G103="","",SUMPRODUCT(IF(J103="",0,INDEX('Appendix 1 Rules'!$B$2:$B$16,MATCH(G103,'Appendix 1 Rules'!$A$2:$A$16))))+(IF(L103="",0,INDEX('Appendix 1 Rules'!$C$2:$C$16,MATCH(G103,'Appendix 1 Rules'!$A$2:$A$16))))+(IF(N103="",0,INDEX('Appendix 1 Rules'!$D$2:$D$16,MATCH(G103,'Appendix 1 Rules'!$A$2:$A$16))))+(IF(P103="",0,INDEX('Appendix 1 Rules'!$E$2:$E$16,MATCH(G103,'Appendix 1 Rules'!$A$2:$A$16))))+(IF(R103="",0,INDEX('Appendix 1 Rules'!$F$2:$F$16,MATCH(G103,'Appendix 1 Rules'!$A$2:$A$16))))+(IF(T103="",0,INDEX('Appendix 1 Rules'!$G$2:$G$16,MATCH(G103,'Appendix 1 Rules'!$A$2:$A$16))))+(IF(V103="",0,INDEX('Appendix 1 Rules'!$H$2:$H$16,MATCH(G103,'Appendix 1 Rules'!$A$2:$A$16))))+(IF(X103="",0,INDEX('Appendix 1 Rules'!$I$2:$I$16,MATCH(G103,'Appendix 1 Rules'!$A$2:$A$16))))+(IF(Z103="",0,INDEX('Appendix 1 Rules'!$J$2:$J$16,MATCH(G103,'Appendix 1 Rules'!$A$2:$A$16))))+(IF(AB103="",0,INDEX('Appendix 1 Rules'!$K$2:$K$16,MATCH(G103,'Appendix 1 Rules'!$A$2:$A$16))))+(IF(AD103="",0,INDEX('Appendix 1 Rules'!$L$2:$L$16,MATCH(G103,'Appendix 1 Rules'!$A$2:$A$16))))+(IF(AF103="",0,INDEX('Appendix 1 Rules'!$M$2:$M$16,MATCH(G103,'Appendix 1 Rules'!$A$2:$A$16))))+IF(G103="b1",VLOOKUP(G103,'Appendix 1 Rules'!$A$1:$N$16,14))+IF(G103="b2",VLOOKUP(G103,'Appendix 1 Rules'!$A$1:$N$16,14))+IF(G103="d",VLOOKUP(G103,'Appendix 1 Rules'!$A$1:$N$16,14))+IF(G103="f1",VLOOKUP(G103,'Appendix 1 Rules'!$A$1:$N$16,14))+IF(G103="f2",VLOOKUP(G103,'Appendix 1 Rules'!$A$1:$N$16,14))+IF(G103="g",VLOOKUP(G103,'Appendix 1 Rules'!$A$1:$N$16,14))+IF(G103="h",VLOOKUP(G103,'Appendix 1 Rules'!$A$1:$N$16,14))+IF(G103="i1",VLOOKUP(G103,'Appendix 1 Rules'!$A$1:$N$16,14))+IF(G103="i2",VLOOKUP(G103,'Appendix 1 Rules'!$A$1:$N$16,14))+IF(G103="j",VLOOKUP(G103,'Appendix 1 Rules'!$A$1:$N$16,14))+IF(G103="k",VLOOKUP(G103,'Appendix 1 Rules'!$A$1:$N$16,14)))</f>
        <v/>
      </c>
      <c r="I103" s="65" t="str">
        <f>IF(G103="","",IF(OR(G103="b1",G103="b2",G103="d",G103="f1",G103="f2",G103="h",G103="i1",G103="i2",G103="j",G103="k"),MIN(H103,VLOOKUP(G103,'Appx 1 (Res) Rules'!$A:$D,4,0)),MIN(H103,VLOOKUP(G103,'Appx 1 (Res) Rules'!$A:$D,4,0),SUMPRODUCT(IF(J103="",0,INDEX('Appendix 1 Rules'!$B$2:$B$16,MATCH(G103,'Appendix 1 Rules'!$A$2:$A$16))))+(IF(L103="",0,INDEX('Appendix 1 Rules'!$C$2:$C$16,MATCH(G103,'Appendix 1 Rules'!$A$2:$A$16))))+(IF(N103="",0,INDEX('Appendix 1 Rules'!$D$2:$D$16,MATCH(G103,'Appendix 1 Rules'!$A$2:$A$16))))+(IF(P103="",0,INDEX('Appendix 1 Rules'!$E$2:$E$16,MATCH(G103,'Appendix 1 Rules'!$A$2:$A$16))))+(IF(R103="",0,INDEX('Appendix 1 Rules'!$F$2:$F$16,MATCH(G103,'Appendix 1 Rules'!$A$2:$A$16))))+(IF(T103="",0,INDEX('Appendix 1 Rules'!$G$2:$G$16,MATCH(G103,'Appendix 1 Rules'!$A$2:$A$16))))+(IF(V103="",0,INDEX('Appendix 1 Rules'!$H$2:$H$16,MATCH(G103,'Appendix 1 Rules'!$A$2:$A$16))))+(IF(X103="",0,INDEX('Appendix 1 Rules'!$I$2:$I$16,MATCH(G103,'Appendix 1 Rules'!$A$2:$A$16))))+(IF(Z103="",0,INDEX('Appendix 1 Rules'!$J$2:$J$16,MATCH(G103,'Appendix 1 Rules'!$A$2:$A$16))))+(IF(AB103="",0,INDEX('Appendix 1 Rules'!$K$2:$K$16,MATCH(G103,'Appendix 1 Rules'!$A$2:$A$16))))+(IF(AD103="",0,INDEX('Appendix 1 Rules'!$L$2:$L$16,MATCH(G103,'Appendix 1 Rules'!$A$2:$A$16))))+(IF(AF103="",0,INDEX('Appendix 1 Rules'!$M$2:$M$16,MATCH(G103,'Appendix 1 Rules'!$A$2:$A$16))))+IF(G103="b1",VLOOKUP(G103,'Appendix 1 Rules'!$A$1:$N$16,14))+IF(G103="b2",VLOOKUP(G103,'Appendix 1 Rules'!$A$1:$N$16,14))+IF(G103="d",VLOOKUP(G103,'Appendix 1 Rules'!$A$1:$N$16,14))+IF(G103="f1",VLOOKUP(G103,'Appendix 1 Rules'!$A$1:$N$16,14))+IF(G103="f2",VLOOKUP(G103,'Appendix 1 Rules'!$A$1:$N$16,14))+IF(G103="g",VLOOKUP(G103,'Appendix 1 Rules'!$A$1:$N$16,14))+IF(G103="h",VLOOKUP(G103,'Appendix 1 Rules'!$A$1:$N$16,14))+IF(G103="i1",VLOOKUP(G103,'Appendix 1 Rules'!$A$1:$N$16,14))+IF(G103="i2",VLOOKUP(G103,'Appendix 1 Rules'!$A$1:$N$16,14))+IF(G103="j",VLOOKUP(G103,'Appendix 1 Rules'!$A$1:$N$16,14))+IF(G103="k",VLOOKUP(G103,'Appendix 1 Rules'!$A$1:$N$16,14)))))</f>
        <v/>
      </c>
      <c r="J103" s="14"/>
      <c r="K103" s="15"/>
      <c r="L103" s="14"/>
      <c r="M103" s="15"/>
      <c r="N103" s="14"/>
      <c r="O103" s="15"/>
      <c r="P103" s="14"/>
      <c r="Q103" s="15"/>
      <c r="R103" s="14"/>
      <c r="S103" s="15"/>
      <c r="T103" s="14"/>
      <c r="U103" s="15"/>
      <c r="V103" s="14"/>
      <c r="W103" s="15"/>
      <c r="X103" s="14"/>
      <c r="Y103" s="15"/>
      <c r="Z103" s="14"/>
      <c r="AA103" s="15"/>
      <c r="AB103" s="11"/>
      <c r="AC103" s="15"/>
      <c r="AD103" s="11"/>
      <c r="AE103" s="15"/>
      <c r="AF103" s="11"/>
      <c r="AG103" s="15"/>
    </row>
    <row r="104" spans="1:33" ht="18" customHeight="1" x14ac:dyDescent="0.2">
      <c r="B104" s="103"/>
      <c r="C104" s="61"/>
      <c r="D104" s="12"/>
      <c r="E104" s="107"/>
      <c r="F104" s="12"/>
      <c r="G104" s="11"/>
      <c r="H104" s="23" t="str">
        <f>IF(G104="","",SUMPRODUCT(IF(J104="",0,INDEX('Appendix 1 Rules'!$B$2:$B$16,MATCH(G104,'Appendix 1 Rules'!$A$2:$A$16))))+(IF(L104="",0,INDEX('Appendix 1 Rules'!$C$2:$C$16,MATCH(G104,'Appendix 1 Rules'!$A$2:$A$16))))+(IF(N104="",0,INDEX('Appendix 1 Rules'!$D$2:$D$16,MATCH(G104,'Appendix 1 Rules'!$A$2:$A$16))))+(IF(P104="",0,INDEX('Appendix 1 Rules'!$E$2:$E$16,MATCH(G104,'Appendix 1 Rules'!$A$2:$A$16))))+(IF(R104="",0,INDEX('Appendix 1 Rules'!$F$2:$F$16,MATCH(G104,'Appendix 1 Rules'!$A$2:$A$16))))+(IF(T104="",0,INDEX('Appendix 1 Rules'!$G$2:$G$16,MATCH(G104,'Appendix 1 Rules'!$A$2:$A$16))))+(IF(V104="",0,INDEX('Appendix 1 Rules'!$H$2:$H$16,MATCH(G104,'Appendix 1 Rules'!$A$2:$A$16))))+(IF(X104="",0,INDEX('Appendix 1 Rules'!$I$2:$I$16,MATCH(G104,'Appendix 1 Rules'!$A$2:$A$16))))+(IF(Z104="",0,INDEX('Appendix 1 Rules'!$J$2:$J$16,MATCH(G104,'Appendix 1 Rules'!$A$2:$A$16))))+(IF(AB104="",0,INDEX('Appendix 1 Rules'!$K$2:$K$16,MATCH(G104,'Appendix 1 Rules'!$A$2:$A$16))))+(IF(AD104="",0,INDEX('Appendix 1 Rules'!$L$2:$L$16,MATCH(G104,'Appendix 1 Rules'!$A$2:$A$16))))+(IF(AF104="",0,INDEX('Appendix 1 Rules'!$M$2:$M$16,MATCH(G104,'Appendix 1 Rules'!$A$2:$A$16))))+IF(G104="b1",VLOOKUP(G104,'Appendix 1 Rules'!$A$1:$N$16,14))+IF(G104="b2",VLOOKUP(G104,'Appendix 1 Rules'!$A$1:$N$16,14))+IF(G104="d",VLOOKUP(G104,'Appendix 1 Rules'!$A$1:$N$16,14))+IF(G104="f1",VLOOKUP(G104,'Appendix 1 Rules'!$A$1:$N$16,14))+IF(G104="f2",VLOOKUP(G104,'Appendix 1 Rules'!$A$1:$N$16,14))+IF(G104="g",VLOOKUP(G104,'Appendix 1 Rules'!$A$1:$N$16,14))+IF(G104="h",VLOOKUP(G104,'Appendix 1 Rules'!$A$1:$N$16,14))+IF(G104="i1",VLOOKUP(G104,'Appendix 1 Rules'!$A$1:$N$16,14))+IF(G104="i2",VLOOKUP(G104,'Appendix 1 Rules'!$A$1:$N$16,14))+IF(G104="j",VLOOKUP(G104,'Appendix 1 Rules'!$A$1:$N$16,14))+IF(G104="k",VLOOKUP(G104,'Appendix 1 Rules'!$A$1:$N$16,14)))</f>
        <v/>
      </c>
      <c r="I104" s="65" t="str">
        <f>IF(G104="","",IF(OR(G104="b1",G104="b2",G104="d",G104="f1",G104="f2",G104="h",G104="i1",G104="i2",G104="j",G104="k"),MIN(H104,VLOOKUP(G104,'Appx 1 (Res) Rules'!$A:$D,4,0)),MIN(H104,VLOOKUP(G104,'Appx 1 (Res) Rules'!$A:$D,4,0),SUMPRODUCT(IF(J104="",0,INDEX('Appendix 1 Rules'!$B$2:$B$16,MATCH(G104,'Appendix 1 Rules'!$A$2:$A$16))))+(IF(L104="",0,INDEX('Appendix 1 Rules'!$C$2:$C$16,MATCH(G104,'Appendix 1 Rules'!$A$2:$A$16))))+(IF(N104="",0,INDEX('Appendix 1 Rules'!$D$2:$D$16,MATCH(G104,'Appendix 1 Rules'!$A$2:$A$16))))+(IF(P104="",0,INDEX('Appendix 1 Rules'!$E$2:$E$16,MATCH(G104,'Appendix 1 Rules'!$A$2:$A$16))))+(IF(R104="",0,INDEX('Appendix 1 Rules'!$F$2:$F$16,MATCH(G104,'Appendix 1 Rules'!$A$2:$A$16))))+(IF(T104="",0,INDEX('Appendix 1 Rules'!$G$2:$G$16,MATCH(G104,'Appendix 1 Rules'!$A$2:$A$16))))+(IF(V104="",0,INDEX('Appendix 1 Rules'!$H$2:$H$16,MATCH(G104,'Appendix 1 Rules'!$A$2:$A$16))))+(IF(X104="",0,INDEX('Appendix 1 Rules'!$I$2:$I$16,MATCH(G104,'Appendix 1 Rules'!$A$2:$A$16))))+(IF(Z104="",0,INDEX('Appendix 1 Rules'!$J$2:$J$16,MATCH(G104,'Appendix 1 Rules'!$A$2:$A$16))))+(IF(AB104="",0,INDEX('Appendix 1 Rules'!$K$2:$K$16,MATCH(G104,'Appendix 1 Rules'!$A$2:$A$16))))+(IF(AD104="",0,INDEX('Appendix 1 Rules'!$L$2:$L$16,MATCH(G104,'Appendix 1 Rules'!$A$2:$A$16))))+(IF(AF104="",0,INDEX('Appendix 1 Rules'!$M$2:$M$16,MATCH(G104,'Appendix 1 Rules'!$A$2:$A$16))))+IF(G104="b1",VLOOKUP(G104,'Appendix 1 Rules'!$A$1:$N$16,14))+IF(G104="b2",VLOOKUP(G104,'Appendix 1 Rules'!$A$1:$N$16,14))+IF(G104="d",VLOOKUP(G104,'Appendix 1 Rules'!$A$1:$N$16,14))+IF(G104="f1",VLOOKUP(G104,'Appendix 1 Rules'!$A$1:$N$16,14))+IF(G104="f2",VLOOKUP(G104,'Appendix 1 Rules'!$A$1:$N$16,14))+IF(G104="g",VLOOKUP(G104,'Appendix 1 Rules'!$A$1:$N$16,14))+IF(G104="h",VLOOKUP(G104,'Appendix 1 Rules'!$A$1:$N$16,14))+IF(G104="i1",VLOOKUP(G104,'Appendix 1 Rules'!$A$1:$N$16,14))+IF(G104="i2",VLOOKUP(G104,'Appendix 1 Rules'!$A$1:$N$16,14))+IF(G104="j",VLOOKUP(G104,'Appendix 1 Rules'!$A$1:$N$16,14))+IF(G104="k",VLOOKUP(G104,'Appendix 1 Rules'!$A$1:$N$16,14)))))</f>
        <v/>
      </c>
      <c r="J104" s="13"/>
      <c r="K104" s="16"/>
      <c r="L104" s="13"/>
      <c r="M104" s="16"/>
      <c r="N104" s="13"/>
      <c r="O104" s="16"/>
      <c r="P104" s="13"/>
      <c r="Q104" s="16"/>
      <c r="R104" s="59"/>
      <c r="S104" s="16"/>
      <c r="T104" s="13"/>
      <c r="U104" s="16"/>
      <c r="V104" s="13"/>
      <c r="W104" s="16"/>
      <c r="X104" s="60"/>
      <c r="Y104" s="16"/>
      <c r="Z104" s="60"/>
      <c r="AA104" s="16"/>
      <c r="AB104" s="11"/>
      <c r="AC104" s="15"/>
      <c r="AD104" s="11"/>
      <c r="AE104" s="15"/>
      <c r="AF104" s="11"/>
      <c r="AG104" s="15"/>
    </row>
    <row r="105" spans="1:33" ht="18" customHeight="1" x14ac:dyDescent="0.2">
      <c r="B105" s="103"/>
      <c r="C105" s="61"/>
      <c r="D105" s="12"/>
      <c r="E105" s="107"/>
      <c r="F105" s="12"/>
      <c r="G105" s="11"/>
      <c r="H105" s="23" t="str">
        <f>IF(G105="","",SUMPRODUCT(IF(J105="",0,INDEX('Appendix 1 Rules'!$B$2:$B$16,MATCH(G105,'Appendix 1 Rules'!$A$2:$A$16))))+(IF(L105="",0,INDEX('Appendix 1 Rules'!$C$2:$C$16,MATCH(G105,'Appendix 1 Rules'!$A$2:$A$16))))+(IF(N105="",0,INDEX('Appendix 1 Rules'!$D$2:$D$16,MATCH(G105,'Appendix 1 Rules'!$A$2:$A$16))))+(IF(P105="",0,INDEX('Appendix 1 Rules'!$E$2:$E$16,MATCH(G105,'Appendix 1 Rules'!$A$2:$A$16))))+(IF(R105="",0,INDEX('Appendix 1 Rules'!$F$2:$F$16,MATCH(G105,'Appendix 1 Rules'!$A$2:$A$16))))+(IF(T105="",0,INDEX('Appendix 1 Rules'!$G$2:$G$16,MATCH(G105,'Appendix 1 Rules'!$A$2:$A$16))))+(IF(V105="",0,INDEX('Appendix 1 Rules'!$H$2:$H$16,MATCH(G105,'Appendix 1 Rules'!$A$2:$A$16))))+(IF(X105="",0,INDEX('Appendix 1 Rules'!$I$2:$I$16,MATCH(G105,'Appendix 1 Rules'!$A$2:$A$16))))+(IF(Z105="",0,INDEX('Appendix 1 Rules'!$J$2:$J$16,MATCH(G105,'Appendix 1 Rules'!$A$2:$A$16))))+(IF(AB105="",0,INDEX('Appendix 1 Rules'!$K$2:$K$16,MATCH(G105,'Appendix 1 Rules'!$A$2:$A$16))))+(IF(AD105="",0,INDEX('Appendix 1 Rules'!$L$2:$L$16,MATCH(G105,'Appendix 1 Rules'!$A$2:$A$16))))+(IF(AF105="",0,INDEX('Appendix 1 Rules'!$M$2:$M$16,MATCH(G105,'Appendix 1 Rules'!$A$2:$A$16))))+IF(G105="b1",VLOOKUP(G105,'Appendix 1 Rules'!$A$1:$N$16,14))+IF(G105="b2",VLOOKUP(G105,'Appendix 1 Rules'!$A$1:$N$16,14))+IF(G105="d",VLOOKUP(G105,'Appendix 1 Rules'!$A$1:$N$16,14))+IF(G105="f1",VLOOKUP(G105,'Appendix 1 Rules'!$A$1:$N$16,14))+IF(G105="f2",VLOOKUP(G105,'Appendix 1 Rules'!$A$1:$N$16,14))+IF(G105="g",VLOOKUP(G105,'Appendix 1 Rules'!$A$1:$N$16,14))+IF(G105="h",VLOOKUP(G105,'Appendix 1 Rules'!$A$1:$N$16,14))+IF(G105="i1",VLOOKUP(G105,'Appendix 1 Rules'!$A$1:$N$16,14))+IF(G105="i2",VLOOKUP(G105,'Appendix 1 Rules'!$A$1:$N$16,14))+IF(G105="j",VLOOKUP(G105,'Appendix 1 Rules'!$A$1:$N$16,14))+IF(G105="k",VLOOKUP(G105,'Appendix 1 Rules'!$A$1:$N$16,14)))</f>
        <v/>
      </c>
      <c r="I105" s="65" t="str">
        <f>IF(G105="","",IF(OR(G105="b1",G105="b2",G105="d",G105="f1",G105="f2",G105="h",G105="i1",G105="i2",G105="j",G105="k"),MIN(H105,VLOOKUP(G105,'Appx 1 (Res) Rules'!$A:$D,4,0)),MIN(H105,VLOOKUP(G105,'Appx 1 (Res) Rules'!$A:$D,4,0),SUMPRODUCT(IF(J105="",0,INDEX('Appendix 1 Rules'!$B$2:$B$16,MATCH(G105,'Appendix 1 Rules'!$A$2:$A$16))))+(IF(L105="",0,INDEX('Appendix 1 Rules'!$C$2:$C$16,MATCH(G105,'Appendix 1 Rules'!$A$2:$A$16))))+(IF(N105="",0,INDEX('Appendix 1 Rules'!$D$2:$D$16,MATCH(G105,'Appendix 1 Rules'!$A$2:$A$16))))+(IF(P105="",0,INDEX('Appendix 1 Rules'!$E$2:$E$16,MATCH(G105,'Appendix 1 Rules'!$A$2:$A$16))))+(IF(R105="",0,INDEX('Appendix 1 Rules'!$F$2:$F$16,MATCH(G105,'Appendix 1 Rules'!$A$2:$A$16))))+(IF(T105="",0,INDEX('Appendix 1 Rules'!$G$2:$G$16,MATCH(G105,'Appendix 1 Rules'!$A$2:$A$16))))+(IF(V105="",0,INDEX('Appendix 1 Rules'!$H$2:$H$16,MATCH(G105,'Appendix 1 Rules'!$A$2:$A$16))))+(IF(X105="",0,INDEX('Appendix 1 Rules'!$I$2:$I$16,MATCH(G105,'Appendix 1 Rules'!$A$2:$A$16))))+(IF(Z105="",0,INDEX('Appendix 1 Rules'!$J$2:$J$16,MATCH(G105,'Appendix 1 Rules'!$A$2:$A$16))))+(IF(AB105="",0,INDEX('Appendix 1 Rules'!$K$2:$K$16,MATCH(G105,'Appendix 1 Rules'!$A$2:$A$16))))+(IF(AD105="",0,INDEX('Appendix 1 Rules'!$L$2:$L$16,MATCH(G105,'Appendix 1 Rules'!$A$2:$A$16))))+(IF(AF105="",0,INDEX('Appendix 1 Rules'!$M$2:$M$16,MATCH(G105,'Appendix 1 Rules'!$A$2:$A$16))))+IF(G105="b1",VLOOKUP(G105,'Appendix 1 Rules'!$A$1:$N$16,14))+IF(G105="b2",VLOOKUP(G105,'Appendix 1 Rules'!$A$1:$N$16,14))+IF(G105="d",VLOOKUP(G105,'Appendix 1 Rules'!$A$1:$N$16,14))+IF(G105="f1",VLOOKUP(G105,'Appendix 1 Rules'!$A$1:$N$16,14))+IF(G105="f2",VLOOKUP(G105,'Appendix 1 Rules'!$A$1:$N$16,14))+IF(G105="g",VLOOKUP(G105,'Appendix 1 Rules'!$A$1:$N$16,14))+IF(G105="h",VLOOKUP(G105,'Appendix 1 Rules'!$A$1:$N$16,14))+IF(G105="i1",VLOOKUP(G105,'Appendix 1 Rules'!$A$1:$N$16,14))+IF(G105="i2",VLOOKUP(G105,'Appendix 1 Rules'!$A$1:$N$16,14))+IF(G105="j",VLOOKUP(G105,'Appendix 1 Rules'!$A$1:$N$16,14))+IF(G105="k",VLOOKUP(G105,'Appendix 1 Rules'!$A$1:$N$16,14)))))</f>
        <v/>
      </c>
      <c r="J105" s="14"/>
      <c r="K105" s="15"/>
      <c r="L105" s="14"/>
      <c r="M105" s="15"/>
      <c r="N105" s="14"/>
      <c r="O105" s="15"/>
      <c r="P105" s="14"/>
      <c r="Q105" s="15"/>
      <c r="R105" s="14"/>
      <c r="S105" s="15"/>
      <c r="T105" s="14"/>
      <c r="U105" s="15"/>
      <c r="V105" s="14"/>
      <c r="W105" s="15"/>
      <c r="X105" s="14"/>
      <c r="Y105" s="15"/>
      <c r="Z105" s="14"/>
      <c r="AA105" s="15"/>
      <c r="AB105" s="11"/>
      <c r="AC105" s="15"/>
      <c r="AD105" s="11"/>
      <c r="AE105" s="15"/>
      <c r="AF105" s="11"/>
      <c r="AG105" s="15"/>
    </row>
    <row r="106" spans="1:33" ht="18" customHeight="1" x14ac:dyDescent="0.2">
      <c r="B106" s="103"/>
      <c r="C106" s="61"/>
      <c r="D106" s="12"/>
      <c r="E106" s="107"/>
      <c r="F106" s="12"/>
      <c r="G106" s="11"/>
      <c r="H106" s="23" t="str">
        <f>IF(G106="","",SUMPRODUCT(IF(J106="",0,INDEX('Appendix 1 Rules'!$B$2:$B$16,MATCH(G106,'Appendix 1 Rules'!$A$2:$A$16))))+(IF(L106="",0,INDEX('Appendix 1 Rules'!$C$2:$C$16,MATCH(G106,'Appendix 1 Rules'!$A$2:$A$16))))+(IF(N106="",0,INDEX('Appendix 1 Rules'!$D$2:$D$16,MATCH(G106,'Appendix 1 Rules'!$A$2:$A$16))))+(IF(P106="",0,INDEX('Appendix 1 Rules'!$E$2:$E$16,MATCH(G106,'Appendix 1 Rules'!$A$2:$A$16))))+(IF(R106="",0,INDEX('Appendix 1 Rules'!$F$2:$F$16,MATCH(G106,'Appendix 1 Rules'!$A$2:$A$16))))+(IF(T106="",0,INDEX('Appendix 1 Rules'!$G$2:$G$16,MATCH(G106,'Appendix 1 Rules'!$A$2:$A$16))))+(IF(V106="",0,INDEX('Appendix 1 Rules'!$H$2:$H$16,MATCH(G106,'Appendix 1 Rules'!$A$2:$A$16))))+(IF(X106="",0,INDEX('Appendix 1 Rules'!$I$2:$I$16,MATCH(G106,'Appendix 1 Rules'!$A$2:$A$16))))+(IF(Z106="",0,INDEX('Appendix 1 Rules'!$J$2:$J$16,MATCH(G106,'Appendix 1 Rules'!$A$2:$A$16))))+(IF(AB106="",0,INDEX('Appendix 1 Rules'!$K$2:$K$16,MATCH(G106,'Appendix 1 Rules'!$A$2:$A$16))))+(IF(AD106="",0,INDEX('Appendix 1 Rules'!$L$2:$L$16,MATCH(G106,'Appendix 1 Rules'!$A$2:$A$16))))+(IF(AF106="",0,INDEX('Appendix 1 Rules'!$M$2:$M$16,MATCH(G106,'Appendix 1 Rules'!$A$2:$A$16))))+IF(G106="b1",VLOOKUP(G106,'Appendix 1 Rules'!$A$1:$N$16,14))+IF(G106="b2",VLOOKUP(G106,'Appendix 1 Rules'!$A$1:$N$16,14))+IF(G106="d",VLOOKUP(G106,'Appendix 1 Rules'!$A$1:$N$16,14))+IF(G106="f1",VLOOKUP(G106,'Appendix 1 Rules'!$A$1:$N$16,14))+IF(G106="f2",VLOOKUP(G106,'Appendix 1 Rules'!$A$1:$N$16,14))+IF(G106="g",VLOOKUP(G106,'Appendix 1 Rules'!$A$1:$N$16,14))+IF(G106="h",VLOOKUP(G106,'Appendix 1 Rules'!$A$1:$N$16,14))+IF(G106="i1",VLOOKUP(G106,'Appendix 1 Rules'!$A$1:$N$16,14))+IF(G106="i2",VLOOKUP(G106,'Appendix 1 Rules'!$A$1:$N$16,14))+IF(G106="j",VLOOKUP(G106,'Appendix 1 Rules'!$A$1:$N$16,14))+IF(G106="k",VLOOKUP(G106,'Appendix 1 Rules'!$A$1:$N$16,14)))</f>
        <v/>
      </c>
      <c r="I106" s="65" t="str">
        <f>IF(G106="","",IF(OR(G106="b1",G106="b2",G106="d",G106="f1",G106="f2",G106="h",G106="i1",G106="i2",G106="j",G106="k"),MIN(H106,VLOOKUP(G106,'Appx 1 (Res) Rules'!$A:$D,4,0)),MIN(H106,VLOOKUP(G106,'Appx 1 (Res) Rules'!$A:$D,4,0),SUMPRODUCT(IF(J106="",0,INDEX('Appendix 1 Rules'!$B$2:$B$16,MATCH(G106,'Appendix 1 Rules'!$A$2:$A$16))))+(IF(L106="",0,INDEX('Appendix 1 Rules'!$C$2:$C$16,MATCH(G106,'Appendix 1 Rules'!$A$2:$A$16))))+(IF(N106="",0,INDEX('Appendix 1 Rules'!$D$2:$D$16,MATCH(G106,'Appendix 1 Rules'!$A$2:$A$16))))+(IF(P106="",0,INDEX('Appendix 1 Rules'!$E$2:$E$16,MATCH(G106,'Appendix 1 Rules'!$A$2:$A$16))))+(IF(R106="",0,INDEX('Appendix 1 Rules'!$F$2:$F$16,MATCH(G106,'Appendix 1 Rules'!$A$2:$A$16))))+(IF(T106="",0,INDEX('Appendix 1 Rules'!$G$2:$G$16,MATCH(G106,'Appendix 1 Rules'!$A$2:$A$16))))+(IF(V106="",0,INDEX('Appendix 1 Rules'!$H$2:$H$16,MATCH(G106,'Appendix 1 Rules'!$A$2:$A$16))))+(IF(X106="",0,INDEX('Appendix 1 Rules'!$I$2:$I$16,MATCH(G106,'Appendix 1 Rules'!$A$2:$A$16))))+(IF(Z106="",0,INDEX('Appendix 1 Rules'!$J$2:$J$16,MATCH(G106,'Appendix 1 Rules'!$A$2:$A$16))))+(IF(AB106="",0,INDEX('Appendix 1 Rules'!$K$2:$K$16,MATCH(G106,'Appendix 1 Rules'!$A$2:$A$16))))+(IF(AD106="",0,INDEX('Appendix 1 Rules'!$L$2:$L$16,MATCH(G106,'Appendix 1 Rules'!$A$2:$A$16))))+(IF(AF106="",0,INDEX('Appendix 1 Rules'!$M$2:$M$16,MATCH(G106,'Appendix 1 Rules'!$A$2:$A$16))))+IF(G106="b1",VLOOKUP(G106,'Appendix 1 Rules'!$A$1:$N$16,14))+IF(G106="b2",VLOOKUP(G106,'Appendix 1 Rules'!$A$1:$N$16,14))+IF(G106="d",VLOOKUP(G106,'Appendix 1 Rules'!$A$1:$N$16,14))+IF(G106="f1",VLOOKUP(G106,'Appendix 1 Rules'!$A$1:$N$16,14))+IF(G106="f2",VLOOKUP(G106,'Appendix 1 Rules'!$A$1:$N$16,14))+IF(G106="g",VLOOKUP(G106,'Appendix 1 Rules'!$A$1:$N$16,14))+IF(G106="h",VLOOKUP(G106,'Appendix 1 Rules'!$A$1:$N$16,14))+IF(G106="i1",VLOOKUP(G106,'Appendix 1 Rules'!$A$1:$N$16,14))+IF(G106="i2",VLOOKUP(G106,'Appendix 1 Rules'!$A$1:$N$16,14))+IF(G106="j",VLOOKUP(G106,'Appendix 1 Rules'!$A$1:$N$16,14))+IF(G106="k",VLOOKUP(G106,'Appendix 1 Rules'!$A$1:$N$16,14)))))</f>
        <v/>
      </c>
      <c r="J106" s="13"/>
      <c r="K106" s="16"/>
      <c r="L106" s="13"/>
      <c r="M106" s="16"/>
      <c r="N106" s="13"/>
      <c r="O106" s="16"/>
      <c r="P106" s="13"/>
      <c r="Q106" s="16"/>
      <c r="R106" s="59"/>
      <c r="S106" s="16"/>
      <c r="T106" s="13"/>
      <c r="U106" s="16"/>
      <c r="V106" s="13"/>
      <c r="W106" s="16"/>
      <c r="X106" s="60"/>
      <c r="Y106" s="16"/>
      <c r="Z106" s="60"/>
      <c r="AA106" s="16"/>
      <c r="AB106" s="11"/>
      <c r="AC106" s="15"/>
      <c r="AD106" s="11"/>
      <c r="AE106" s="15"/>
      <c r="AF106" s="11"/>
      <c r="AG106" s="15"/>
    </row>
    <row r="107" spans="1:33" ht="18" customHeight="1" x14ac:dyDescent="0.2">
      <c r="B107" s="103"/>
      <c r="C107" s="61"/>
      <c r="D107" s="12"/>
      <c r="E107" s="107"/>
      <c r="F107" s="12"/>
      <c r="G107" s="11"/>
      <c r="H107" s="23" t="str">
        <f>IF(G107="","",SUMPRODUCT(IF(J107="",0,INDEX('Appendix 1 Rules'!$B$2:$B$16,MATCH(G107,'Appendix 1 Rules'!$A$2:$A$16))))+(IF(L107="",0,INDEX('Appendix 1 Rules'!$C$2:$C$16,MATCH(G107,'Appendix 1 Rules'!$A$2:$A$16))))+(IF(N107="",0,INDEX('Appendix 1 Rules'!$D$2:$D$16,MATCH(G107,'Appendix 1 Rules'!$A$2:$A$16))))+(IF(P107="",0,INDEX('Appendix 1 Rules'!$E$2:$E$16,MATCH(G107,'Appendix 1 Rules'!$A$2:$A$16))))+(IF(R107="",0,INDEX('Appendix 1 Rules'!$F$2:$F$16,MATCH(G107,'Appendix 1 Rules'!$A$2:$A$16))))+(IF(T107="",0,INDEX('Appendix 1 Rules'!$G$2:$G$16,MATCH(G107,'Appendix 1 Rules'!$A$2:$A$16))))+(IF(V107="",0,INDEX('Appendix 1 Rules'!$H$2:$H$16,MATCH(G107,'Appendix 1 Rules'!$A$2:$A$16))))+(IF(X107="",0,INDEX('Appendix 1 Rules'!$I$2:$I$16,MATCH(G107,'Appendix 1 Rules'!$A$2:$A$16))))+(IF(Z107="",0,INDEX('Appendix 1 Rules'!$J$2:$J$16,MATCH(G107,'Appendix 1 Rules'!$A$2:$A$16))))+(IF(AB107="",0,INDEX('Appendix 1 Rules'!$K$2:$K$16,MATCH(G107,'Appendix 1 Rules'!$A$2:$A$16))))+(IF(AD107="",0,INDEX('Appendix 1 Rules'!$L$2:$L$16,MATCH(G107,'Appendix 1 Rules'!$A$2:$A$16))))+(IF(AF107="",0,INDEX('Appendix 1 Rules'!$M$2:$M$16,MATCH(G107,'Appendix 1 Rules'!$A$2:$A$16))))+IF(G107="b1",VLOOKUP(G107,'Appendix 1 Rules'!$A$1:$N$16,14))+IF(G107="b2",VLOOKUP(G107,'Appendix 1 Rules'!$A$1:$N$16,14))+IF(G107="d",VLOOKUP(G107,'Appendix 1 Rules'!$A$1:$N$16,14))+IF(G107="f1",VLOOKUP(G107,'Appendix 1 Rules'!$A$1:$N$16,14))+IF(G107="f2",VLOOKUP(G107,'Appendix 1 Rules'!$A$1:$N$16,14))+IF(G107="g",VLOOKUP(G107,'Appendix 1 Rules'!$A$1:$N$16,14))+IF(G107="h",VLOOKUP(G107,'Appendix 1 Rules'!$A$1:$N$16,14))+IF(G107="i1",VLOOKUP(G107,'Appendix 1 Rules'!$A$1:$N$16,14))+IF(G107="i2",VLOOKUP(G107,'Appendix 1 Rules'!$A$1:$N$16,14))+IF(G107="j",VLOOKUP(G107,'Appendix 1 Rules'!$A$1:$N$16,14))+IF(G107="k",VLOOKUP(G107,'Appendix 1 Rules'!$A$1:$N$16,14)))</f>
        <v/>
      </c>
      <c r="I107" s="65" t="str">
        <f>IF(G107="","",IF(OR(G107="b1",G107="b2",G107="d",G107="f1",G107="f2",G107="h",G107="i1",G107="i2",G107="j",G107="k"),MIN(H107,VLOOKUP(G107,'Appx 1 (Res) Rules'!$A:$D,4,0)),MIN(H107,VLOOKUP(G107,'Appx 1 (Res) Rules'!$A:$D,4,0),SUMPRODUCT(IF(J107="",0,INDEX('Appendix 1 Rules'!$B$2:$B$16,MATCH(G107,'Appendix 1 Rules'!$A$2:$A$16))))+(IF(L107="",0,INDEX('Appendix 1 Rules'!$C$2:$C$16,MATCH(G107,'Appendix 1 Rules'!$A$2:$A$16))))+(IF(N107="",0,INDEX('Appendix 1 Rules'!$D$2:$D$16,MATCH(G107,'Appendix 1 Rules'!$A$2:$A$16))))+(IF(P107="",0,INDEX('Appendix 1 Rules'!$E$2:$E$16,MATCH(G107,'Appendix 1 Rules'!$A$2:$A$16))))+(IF(R107="",0,INDEX('Appendix 1 Rules'!$F$2:$F$16,MATCH(G107,'Appendix 1 Rules'!$A$2:$A$16))))+(IF(T107="",0,INDEX('Appendix 1 Rules'!$G$2:$G$16,MATCH(G107,'Appendix 1 Rules'!$A$2:$A$16))))+(IF(V107="",0,INDEX('Appendix 1 Rules'!$H$2:$H$16,MATCH(G107,'Appendix 1 Rules'!$A$2:$A$16))))+(IF(X107="",0,INDEX('Appendix 1 Rules'!$I$2:$I$16,MATCH(G107,'Appendix 1 Rules'!$A$2:$A$16))))+(IF(Z107="",0,INDEX('Appendix 1 Rules'!$J$2:$J$16,MATCH(G107,'Appendix 1 Rules'!$A$2:$A$16))))+(IF(AB107="",0,INDEX('Appendix 1 Rules'!$K$2:$K$16,MATCH(G107,'Appendix 1 Rules'!$A$2:$A$16))))+(IF(AD107="",0,INDEX('Appendix 1 Rules'!$L$2:$L$16,MATCH(G107,'Appendix 1 Rules'!$A$2:$A$16))))+(IF(AF107="",0,INDEX('Appendix 1 Rules'!$M$2:$M$16,MATCH(G107,'Appendix 1 Rules'!$A$2:$A$16))))+IF(G107="b1",VLOOKUP(G107,'Appendix 1 Rules'!$A$1:$N$16,14))+IF(G107="b2",VLOOKUP(G107,'Appendix 1 Rules'!$A$1:$N$16,14))+IF(G107="d",VLOOKUP(G107,'Appendix 1 Rules'!$A$1:$N$16,14))+IF(G107="f1",VLOOKUP(G107,'Appendix 1 Rules'!$A$1:$N$16,14))+IF(G107="f2",VLOOKUP(G107,'Appendix 1 Rules'!$A$1:$N$16,14))+IF(G107="g",VLOOKUP(G107,'Appendix 1 Rules'!$A$1:$N$16,14))+IF(G107="h",VLOOKUP(G107,'Appendix 1 Rules'!$A$1:$N$16,14))+IF(G107="i1",VLOOKUP(G107,'Appendix 1 Rules'!$A$1:$N$16,14))+IF(G107="i2",VLOOKUP(G107,'Appendix 1 Rules'!$A$1:$N$16,14))+IF(G107="j",VLOOKUP(G107,'Appendix 1 Rules'!$A$1:$N$16,14))+IF(G107="k",VLOOKUP(G107,'Appendix 1 Rules'!$A$1:$N$16,14)))))</f>
        <v/>
      </c>
      <c r="J107" s="14"/>
      <c r="K107" s="15"/>
      <c r="L107" s="14"/>
      <c r="M107" s="15"/>
      <c r="N107" s="14"/>
      <c r="O107" s="15"/>
      <c r="P107" s="14"/>
      <c r="Q107" s="15"/>
      <c r="R107" s="14"/>
      <c r="S107" s="15"/>
      <c r="T107" s="14"/>
      <c r="U107" s="15"/>
      <c r="V107" s="14"/>
      <c r="W107" s="15"/>
      <c r="X107" s="14"/>
      <c r="Y107" s="15"/>
      <c r="Z107" s="14"/>
      <c r="AA107" s="15"/>
      <c r="AB107" s="11"/>
      <c r="AC107" s="15"/>
      <c r="AD107" s="11"/>
      <c r="AE107" s="15"/>
      <c r="AF107" s="11"/>
      <c r="AG107" s="15"/>
    </row>
    <row r="108" spans="1:33" ht="18" customHeight="1" x14ac:dyDescent="0.2">
      <c r="B108" s="103"/>
      <c r="C108" s="61"/>
      <c r="D108" s="12"/>
      <c r="E108" s="107"/>
      <c r="F108" s="12"/>
      <c r="G108" s="11"/>
      <c r="H108" s="23" t="str">
        <f>IF(G108="","",SUMPRODUCT(IF(J108="",0,INDEX('Appendix 1 Rules'!$B$2:$B$16,MATCH(G108,'Appendix 1 Rules'!$A$2:$A$16))))+(IF(L108="",0,INDEX('Appendix 1 Rules'!$C$2:$C$16,MATCH(G108,'Appendix 1 Rules'!$A$2:$A$16))))+(IF(N108="",0,INDEX('Appendix 1 Rules'!$D$2:$D$16,MATCH(G108,'Appendix 1 Rules'!$A$2:$A$16))))+(IF(P108="",0,INDEX('Appendix 1 Rules'!$E$2:$E$16,MATCH(G108,'Appendix 1 Rules'!$A$2:$A$16))))+(IF(R108="",0,INDEX('Appendix 1 Rules'!$F$2:$F$16,MATCH(G108,'Appendix 1 Rules'!$A$2:$A$16))))+(IF(T108="",0,INDEX('Appendix 1 Rules'!$G$2:$G$16,MATCH(G108,'Appendix 1 Rules'!$A$2:$A$16))))+(IF(V108="",0,INDEX('Appendix 1 Rules'!$H$2:$H$16,MATCH(G108,'Appendix 1 Rules'!$A$2:$A$16))))+(IF(X108="",0,INDEX('Appendix 1 Rules'!$I$2:$I$16,MATCH(G108,'Appendix 1 Rules'!$A$2:$A$16))))+(IF(Z108="",0,INDEX('Appendix 1 Rules'!$J$2:$J$16,MATCH(G108,'Appendix 1 Rules'!$A$2:$A$16))))+(IF(AB108="",0,INDEX('Appendix 1 Rules'!$K$2:$K$16,MATCH(G108,'Appendix 1 Rules'!$A$2:$A$16))))+(IF(AD108="",0,INDEX('Appendix 1 Rules'!$L$2:$L$16,MATCH(G108,'Appendix 1 Rules'!$A$2:$A$16))))+(IF(AF108="",0,INDEX('Appendix 1 Rules'!$M$2:$M$16,MATCH(G108,'Appendix 1 Rules'!$A$2:$A$16))))+IF(G108="b1",VLOOKUP(G108,'Appendix 1 Rules'!$A$1:$N$16,14))+IF(G108="b2",VLOOKUP(G108,'Appendix 1 Rules'!$A$1:$N$16,14))+IF(G108="d",VLOOKUP(G108,'Appendix 1 Rules'!$A$1:$N$16,14))+IF(G108="f1",VLOOKUP(G108,'Appendix 1 Rules'!$A$1:$N$16,14))+IF(G108="f2",VLOOKUP(G108,'Appendix 1 Rules'!$A$1:$N$16,14))+IF(G108="g",VLOOKUP(G108,'Appendix 1 Rules'!$A$1:$N$16,14))+IF(G108="h",VLOOKUP(G108,'Appendix 1 Rules'!$A$1:$N$16,14))+IF(G108="i1",VLOOKUP(G108,'Appendix 1 Rules'!$A$1:$N$16,14))+IF(G108="i2",VLOOKUP(G108,'Appendix 1 Rules'!$A$1:$N$16,14))+IF(G108="j",VLOOKUP(G108,'Appendix 1 Rules'!$A$1:$N$16,14))+IF(G108="k",VLOOKUP(G108,'Appendix 1 Rules'!$A$1:$N$16,14)))</f>
        <v/>
      </c>
      <c r="I108" s="65" t="str">
        <f>IF(G108="","",IF(OR(G108="b1",G108="b2",G108="d",G108="f1",G108="f2",G108="h",G108="i1",G108="i2",G108="j",G108="k"),MIN(H108,VLOOKUP(G108,'Appx 1 (Res) Rules'!$A:$D,4,0)),MIN(H108,VLOOKUP(G108,'Appx 1 (Res) Rules'!$A:$D,4,0),SUMPRODUCT(IF(J108="",0,INDEX('Appendix 1 Rules'!$B$2:$B$16,MATCH(G108,'Appendix 1 Rules'!$A$2:$A$16))))+(IF(L108="",0,INDEX('Appendix 1 Rules'!$C$2:$C$16,MATCH(G108,'Appendix 1 Rules'!$A$2:$A$16))))+(IF(N108="",0,INDEX('Appendix 1 Rules'!$D$2:$D$16,MATCH(G108,'Appendix 1 Rules'!$A$2:$A$16))))+(IF(P108="",0,INDEX('Appendix 1 Rules'!$E$2:$E$16,MATCH(G108,'Appendix 1 Rules'!$A$2:$A$16))))+(IF(R108="",0,INDEX('Appendix 1 Rules'!$F$2:$F$16,MATCH(G108,'Appendix 1 Rules'!$A$2:$A$16))))+(IF(T108="",0,INDEX('Appendix 1 Rules'!$G$2:$G$16,MATCH(G108,'Appendix 1 Rules'!$A$2:$A$16))))+(IF(V108="",0,INDEX('Appendix 1 Rules'!$H$2:$H$16,MATCH(G108,'Appendix 1 Rules'!$A$2:$A$16))))+(IF(X108="",0,INDEX('Appendix 1 Rules'!$I$2:$I$16,MATCH(G108,'Appendix 1 Rules'!$A$2:$A$16))))+(IF(Z108="",0,INDEX('Appendix 1 Rules'!$J$2:$J$16,MATCH(G108,'Appendix 1 Rules'!$A$2:$A$16))))+(IF(AB108="",0,INDEX('Appendix 1 Rules'!$K$2:$K$16,MATCH(G108,'Appendix 1 Rules'!$A$2:$A$16))))+(IF(AD108="",0,INDEX('Appendix 1 Rules'!$L$2:$L$16,MATCH(G108,'Appendix 1 Rules'!$A$2:$A$16))))+(IF(AF108="",0,INDEX('Appendix 1 Rules'!$M$2:$M$16,MATCH(G108,'Appendix 1 Rules'!$A$2:$A$16))))+IF(G108="b1",VLOOKUP(G108,'Appendix 1 Rules'!$A$1:$N$16,14))+IF(G108="b2",VLOOKUP(G108,'Appendix 1 Rules'!$A$1:$N$16,14))+IF(G108="d",VLOOKUP(G108,'Appendix 1 Rules'!$A$1:$N$16,14))+IF(G108="f1",VLOOKUP(G108,'Appendix 1 Rules'!$A$1:$N$16,14))+IF(G108="f2",VLOOKUP(G108,'Appendix 1 Rules'!$A$1:$N$16,14))+IF(G108="g",VLOOKUP(G108,'Appendix 1 Rules'!$A$1:$N$16,14))+IF(G108="h",VLOOKUP(G108,'Appendix 1 Rules'!$A$1:$N$16,14))+IF(G108="i1",VLOOKUP(G108,'Appendix 1 Rules'!$A$1:$N$16,14))+IF(G108="i2",VLOOKUP(G108,'Appendix 1 Rules'!$A$1:$N$16,14))+IF(G108="j",VLOOKUP(G108,'Appendix 1 Rules'!$A$1:$N$16,14))+IF(G108="k",VLOOKUP(G108,'Appendix 1 Rules'!$A$1:$N$16,14)))))</f>
        <v/>
      </c>
      <c r="J108" s="13"/>
      <c r="K108" s="16"/>
      <c r="L108" s="13"/>
      <c r="M108" s="16"/>
      <c r="N108" s="13"/>
      <c r="O108" s="16"/>
      <c r="P108" s="13"/>
      <c r="Q108" s="16"/>
      <c r="R108" s="59"/>
      <c r="S108" s="16"/>
      <c r="T108" s="13"/>
      <c r="U108" s="16"/>
      <c r="V108" s="13"/>
      <c r="W108" s="16"/>
      <c r="X108" s="60"/>
      <c r="Y108" s="16"/>
      <c r="Z108" s="60"/>
      <c r="AA108" s="16"/>
      <c r="AB108" s="11"/>
      <c r="AC108" s="15"/>
      <c r="AD108" s="11"/>
      <c r="AE108" s="15"/>
      <c r="AF108" s="11"/>
      <c r="AG108" s="15"/>
    </row>
    <row r="109" spans="1:33" ht="18" customHeight="1" x14ac:dyDescent="0.2">
      <c r="B109" s="103"/>
      <c r="C109" s="61"/>
      <c r="D109" s="12"/>
      <c r="E109" s="107"/>
      <c r="F109" s="12"/>
      <c r="G109" s="11"/>
      <c r="H109" s="23" t="str">
        <f>IF(G109="","",SUMPRODUCT(IF(J109="",0,INDEX('Appendix 1 Rules'!$B$2:$B$16,MATCH(G109,'Appendix 1 Rules'!$A$2:$A$16))))+(IF(L109="",0,INDEX('Appendix 1 Rules'!$C$2:$C$16,MATCH(G109,'Appendix 1 Rules'!$A$2:$A$16))))+(IF(N109="",0,INDEX('Appendix 1 Rules'!$D$2:$D$16,MATCH(G109,'Appendix 1 Rules'!$A$2:$A$16))))+(IF(P109="",0,INDEX('Appendix 1 Rules'!$E$2:$E$16,MATCH(G109,'Appendix 1 Rules'!$A$2:$A$16))))+(IF(R109="",0,INDEX('Appendix 1 Rules'!$F$2:$F$16,MATCH(G109,'Appendix 1 Rules'!$A$2:$A$16))))+(IF(T109="",0,INDEX('Appendix 1 Rules'!$G$2:$G$16,MATCH(G109,'Appendix 1 Rules'!$A$2:$A$16))))+(IF(V109="",0,INDEX('Appendix 1 Rules'!$H$2:$H$16,MATCH(G109,'Appendix 1 Rules'!$A$2:$A$16))))+(IF(X109="",0,INDEX('Appendix 1 Rules'!$I$2:$I$16,MATCH(G109,'Appendix 1 Rules'!$A$2:$A$16))))+(IF(Z109="",0,INDEX('Appendix 1 Rules'!$J$2:$J$16,MATCH(G109,'Appendix 1 Rules'!$A$2:$A$16))))+(IF(AB109="",0,INDEX('Appendix 1 Rules'!$K$2:$K$16,MATCH(G109,'Appendix 1 Rules'!$A$2:$A$16))))+(IF(AD109="",0,INDEX('Appendix 1 Rules'!$L$2:$L$16,MATCH(G109,'Appendix 1 Rules'!$A$2:$A$16))))+(IF(AF109="",0,INDEX('Appendix 1 Rules'!$M$2:$M$16,MATCH(G109,'Appendix 1 Rules'!$A$2:$A$16))))+IF(G109="b1",VLOOKUP(G109,'Appendix 1 Rules'!$A$1:$N$16,14))+IF(G109="b2",VLOOKUP(G109,'Appendix 1 Rules'!$A$1:$N$16,14))+IF(G109="d",VLOOKUP(G109,'Appendix 1 Rules'!$A$1:$N$16,14))+IF(G109="f1",VLOOKUP(G109,'Appendix 1 Rules'!$A$1:$N$16,14))+IF(G109="f2",VLOOKUP(G109,'Appendix 1 Rules'!$A$1:$N$16,14))+IF(G109="g",VLOOKUP(G109,'Appendix 1 Rules'!$A$1:$N$16,14))+IF(G109="h",VLOOKUP(G109,'Appendix 1 Rules'!$A$1:$N$16,14))+IF(G109="i1",VLOOKUP(G109,'Appendix 1 Rules'!$A$1:$N$16,14))+IF(G109="i2",VLOOKUP(G109,'Appendix 1 Rules'!$A$1:$N$16,14))+IF(G109="j",VLOOKUP(G109,'Appendix 1 Rules'!$A$1:$N$16,14))+IF(G109="k",VLOOKUP(G109,'Appendix 1 Rules'!$A$1:$N$16,14)))</f>
        <v/>
      </c>
      <c r="I109" s="65" t="str">
        <f>IF(G109="","",IF(OR(G109="b1",G109="b2",G109="d",G109="f1",G109="f2",G109="h",G109="i1",G109="i2",G109="j",G109="k"),MIN(H109,VLOOKUP(G109,'Appx 1 (Res) Rules'!$A:$D,4,0)),MIN(H109,VLOOKUP(G109,'Appx 1 (Res) Rules'!$A:$D,4,0),SUMPRODUCT(IF(J109="",0,INDEX('Appendix 1 Rules'!$B$2:$B$16,MATCH(G109,'Appendix 1 Rules'!$A$2:$A$16))))+(IF(L109="",0,INDEX('Appendix 1 Rules'!$C$2:$C$16,MATCH(G109,'Appendix 1 Rules'!$A$2:$A$16))))+(IF(N109="",0,INDEX('Appendix 1 Rules'!$D$2:$D$16,MATCH(G109,'Appendix 1 Rules'!$A$2:$A$16))))+(IF(P109="",0,INDEX('Appendix 1 Rules'!$E$2:$E$16,MATCH(G109,'Appendix 1 Rules'!$A$2:$A$16))))+(IF(R109="",0,INDEX('Appendix 1 Rules'!$F$2:$F$16,MATCH(G109,'Appendix 1 Rules'!$A$2:$A$16))))+(IF(T109="",0,INDEX('Appendix 1 Rules'!$G$2:$G$16,MATCH(G109,'Appendix 1 Rules'!$A$2:$A$16))))+(IF(V109="",0,INDEX('Appendix 1 Rules'!$H$2:$H$16,MATCH(G109,'Appendix 1 Rules'!$A$2:$A$16))))+(IF(X109="",0,INDEX('Appendix 1 Rules'!$I$2:$I$16,MATCH(G109,'Appendix 1 Rules'!$A$2:$A$16))))+(IF(Z109="",0,INDEX('Appendix 1 Rules'!$J$2:$J$16,MATCH(G109,'Appendix 1 Rules'!$A$2:$A$16))))+(IF(AB109="",0,INDEX('Appendix 1 Rules'!$K$2:$K$16,MATCH(G109,'Appendix 1 Rules'!$A$2:$A$16))))+(IF(AD109="",0,INDEX('Appendix 1 Rules'!$L$2:$L$16,MATCH(G109,'Appendix 1 Rules'!$A$2:$A$16))))+(IF(AF109="",0,INDEX('Appendix 1 Rules'!$M$2:$M$16,MATCH(G109,'Appendix 1 Rules'!$A$2:$A$16))))+IF(G109="b1",VLOOKUP(G109,'Appendix 1 Rules'!$A$1:$N$16,14))+IF(G109="b2",VLOOKUP(G109,'Appendix 1 Rules'!$A$1:$N$16,14))+IF(G109="d",VLOOKUP(G109,'Appendix 1 Rules'!$A$1:$N$16,14))+IF(G109="f1",VLOOKUP(G109,'Appendix 1 Rules'!$A$1:$N$16,14))+IF(G109="f2",VLOOKUP(G109,'Appendix 1 Rules'!$A$1:$N$16,14))+IF(G109="g",VLOOKUP(G109,'Appendix 1 Rules'!$A$1:$N$16,14))+IF(G109="h",VLOOKUP(G109,'Appendix 1 Rules'!$A$1:$N$16,14))+IF(G109="i1",VLOOKUP(G109,'Appendix 1 Rules'!$A$1:$N$16,14))+IF(G109="i2",VLOOKUP(G109,'Appendix 1 Rules'!$A$1:$N$16,14))+IF(G109="j",VLOOKUP(G109,'Appendix 1 Rules'!$A$1:$N$16,14))+IF(G109="k",VLOOKUP(G109,'Appendix 1 Rules'!$A$1:$N$16,14)))))</f>
        <v/>
      </c>
      <c r="J109" s="14"/>
      <c r="K109" s="15"/>
      <c r="L109" s="14"/>
      <c r="M109" s="15"/>
      <c r="N109" s="14"/>
      <c r="O109" s="15"/>
      <c r="P109" s="14"/>
      <c r="Q109" s="15"/>
      <c r="R109" s="14"/>
      <c r="S109" s="15"/>
      <c r="T109" s="14"/>
      <c r="U109" s="15"/>
      <c r="V109" s="14"/>
      <c r="W109" s="15"/>
      <c r="X109" s="14"/>
      <c r="Y109" s="15"/>
      <c r="Z109" s="14"/>
      <c r="AA109" s="15"/>
      <c r="AB109" s="11"/>
      <c r="AC109" s="15"/>
      <c r="AD109" s="11"/>
      <c r="AE109" s="15"/>
      <c r="AF109" s="11"/>
      <c r="AG109" s="15"/>
    </row>
    <row r="110" spans="1:33" ht="18" customHeight="1" x14ac:dyDescent="0.2">
      <c r="B110" s="103"/>
      <c r="C110" s="61"/>
      <c r="D110" s="12"/>
      <c r="E110" s="107"/>
      <c r="F110" s="12"/>
      <c r="G110" s="11"/>
      <c r="H110" s="23" t="str">
        <f>IF(G110="","",SUMPRODUCT(IF(J110="",0,INDEX('Appendix 1 Rules'!$B$2:$B$16,MATCH(G110,'Appendix 1 Rules'!$A$2:$A$16))))+(IF(L110="",0,INDEX('Appendix 1 Rules'!$C$2:$C$16,MATCH(G110,'Appendix 1 Rules'!$A$2:$A$16))))+(IF(N110="",0,INDEX('Appendix 1 Rules'!$D$2:$D$16,MATCH(G110,'Appendix 1 Rules'!$A$2:$A$16))))+(IF(P110="",0,INDEX('Appendix 1 Rules'!$E$2:$E$16,MATCH(G110,'Appendix 1 Rules'!$A$2:$A$16))))+(IF(R110="",0,INDEX('Appendix 1 Rules'!$F$2:$F$16,MATCH(G110,'Appendix 1 Rules'!$A$2:$A$16))))+(IF(T110="",0,INDEX('Appendix 1 Rules'!$G$2:$G$16,MATCH(G110,'Appendix 1 Rules'!$A$2:$A$16))))+(IF(V110="",0,INDEX('Appendix 1 Rules'!$H$2:$H$16,MATCH(G110,'Appendix 1 Rules'!$A$2:$A$16))))+(IF(X110="",0,INDEX('Appendix 1 Rules'!$I$2:$I$16,MATCH(G110,'Appendix 1 Rules'!$A$2:$A$16))))+(IF(Z110="",0,INDEX('Appendix 1 Rules'!$J$2:$J$16,MATCH(G110,'Appendix 1 Rules'!$A$2:$A$16))))+(IF(AB110="",0,INDEX('Appendix 1 Rules'!$K$2:$K$16,MATCH(G110,'Appendix 1 Rules'!$A$2:$A$16))))+(IF(AD110="",0,INDEX('Appendix 1 Rules'!$L$2:$L$16,MATCH(G110,'Appendix 1 Rules'!$A$2:$A$16))))+(IF(AF110="",0,INDEX('Appendix 1 Rules'!$M$2:$M$16,MATCH(G110,'Appendix 1 Rules'!$A$2:$A$16))))+IF(G110="b1",VLOOKUP(G110,'Appendix 1 Rules'!$A$1:$N$16,14))+IF(G110="b2",VLOOKUP(G110,'Appendix 1 Rules'!$A$1:$N$16,14))+IF(G110="d",VLOOKUP(G110,'Appendix 1 Rules'!$A$1:$N$16,14))+IF(G110="f1",VLOOKUP(G110,'Appendix 1 Rules'!$A$1:$N$16,14))+IF(G110="f2",VLOOKUP(G110,'Appendix 1 Rules'!$A$1:$N$16,14))+IF(G110="g",VLOOKUP(G110,'Appendix 1 Rules'!$A$1:$N$16,14))+IF(G110="h",VLOOKUP(G110,'Appendix 1 Rules'!$A$1:$N$16,14))+IF(G110="i1",VLOOKUP(G110,'Appendix 1 Rules'!$A$1:$N$16,14))+IF(G110="i2",VLOOKUP(G110,'Appendix 1 Rules'!$A$1:$N$16,14))+IF(G110="j",VLOOKUP(G110,'Appendix 1 Rules'!$A$1:$N$16,14))+IF(G110="k",VLOOKUP(G110,'Appendix 1 Rules'!$A$1:$N$16,14)))</f>
        <v/>
      </c>
      <c r="I110" s="65" t="str">
        <f>IF(G110="","",IF(OR(G110="b1",G110="b2",G110="d",G110="f1",G110="f2",G110="h",G110="i1",G110="i2",G110="j",G110="k"),MIN(H110,VLOOKUP(G110,'Appx 1 (Res) Rules'!$A:$D,4,0)),MIN(H110,VLOOKUP(G110,'Appx 1 (Res) Rules'!$A:$D,4,0),SUMPRODUCT(IF(J110="",0,INDEX('Appendix 1 Rules'!$B$2:$B$16,MATCH(G110,'Appendix 1 Rules'!$A$2:$A$16))))+(IF(L110="",0,INDEX('Appendix 1 Rules'!$C$2:$C$16,MATCH(G110,'Appendix 1 Rules'!$A$2:$A$16))))+(IF(N110="",0,INDEX('Appendix 1 Rules'!$D$2:$D$16,MATCH(G110,'Appendix 1 Rules'!$A$2:$A$16))))+(IF(P110="",0,INDEX('Appendix 1 Rules'!$E$2:$E$16,MATCH(G110,'Appendix 1 Rules'!$A$2:$A$16))))+(IF(R110="",0,INDEX('Appendix 1 Rules'!$F$2:$F$16,MATCH(G110,'Appendix 1 Rules'!$A$2:$A$16))))+(IF(T110="",0,INDEX('Appendix 1 Rules'!$G$2:$G$16,MATCH(G110,'Appendix 1 Rules'!$A$2:$A$16))))+(IF(V110="",0,INDEX('Appendix 1 Rules'!$H$2:$H$16,MATCH(G110,'Appendix 1 Rules'!$A$2:$A$16))))+(IF(X110="",0,INDEX('Appendix 1 Rules'!$I$2:$I$16,MATCH(G110,'Appendix 1 Rules'!$A$2:$A$16))))+(IF(Z110="",0,INDEX('Appendix 1 Rules'!$J$2:$J$16,MATCH(G110,'Appendix 1 Rules'!$A$2:$A$16))))+(IF(AB110="",0,INDEX('Appendix 1 Rules'!$K$2:$K$16,MATCH(G110,'Appendix 1 Rules'!$A$2:$A$16))))+(IF(AD110="",0,INDEX('Appendix 1 Rules'!$L$2:$L$16,MATCH(G110,'Appendix 1 Rules'!$A$2:$A$16))))+(IF(AF110="",0,INDEX('Appendix 1 Rules'!$M$2:$M$16,MATCH(G110,'Appendix 1 Rules'!$A$2:$A$16))))+IF(G110="b1",VLOOKUP(G110,'Appendix 1 Rules'!$A$1:$N$16,14))+IF(G110="b2",VLOOKUP(G110,'Appendix 1 Rules'!$A$1:$N$16,14))+IF(G110="d",VLOOKUP(G110,'Appendix 1 Rules'!$A$1:$N$16,14))+IF(G110="f1",VLOOKUP(G110,'Appendix 1 Rules'!$A$1:$N$16,14))+IF(G110="f2",VLOOKUP(G110,'Appendix 1 Rules'!$A$1:$N$16,14))+IF(G110="g",VLOOKUP(G110,'Appendix 1 Rules'!$A$1:$N$16,14))+IF(G110="h",VLOOKUP(G110,'Appendix 1 Rules'!$A$1:$N$16,14))+IF(G110="i1",VLOOKUP(G110,'Appendix 1 Rules'!$A$1:$N$16,14))+IF(G110="i2",VLOOKUP(G110,'Appendix 1 Rules'!$A$1:$N$16,14))+IF(G110="j",VLOOKUP(G110,'Appendix 1 Rules'!$A$1:$N$16,14))+IF(G110="k",VLOOKUP(G110,'Appendix 1 Rules'!$A$1:$N$16,14)))))</f>
        <v/>
      </c>
      <c r="J110" s="13"/>
      <c r="K110" s="16"/>
      <c r="L110" s="13"/>
      <c r="M110" s="16"/>
      <c r="N110" s="13"/>
      <c r="O110" s="16"/>
      <c r="P110" s="13"/>
      <c r="Q110" s="16"/>
      <c r="R110" s="59"/>
      <c r="S110" s="16"/>
      <c r="T110" s="13"/>
      <c r="U110" s="16"/>
      <c r="V110" s="13"/>
      <c r="W110" s="16"/>
      <c r="X110" s="60"/>
      <c r="Y110" s="16"/>
      <c r="Z110" s="60"/>
      <c r="AA110" s="16"/>
      <c r="AB110" s="11"/>
      <c r="AC110" s="15"/>
      <c r="AD110" s="11"/>
      <c r="AE110" s="15"/>
      <c r="AF110" s="11"/>
      <c r="AG110" s="15"/>
    </row>
    <row r="111" spans="1:33" ht="18" customHeight="1" x14ac:dyDescent="0.2">
      <c r="B111" s="103"/>
      <c r="C111" s="61"/>
      <c r="D111" s="12"/>
      <c r="E111" s="107"/>
      <c r="F111" s="12"/>
      <c r="G111" s="11"/>
      <c r="H111" s="23" t="str">
        <f>IF(G111="","",SUMPRODUCT(IF(J111="",0,INDEX('Appendix 1 Rules'!$B$2:$B$16,MATCH(G111,'Appendix 1 Rules'!$A$2:$A$16))))+(IF(L111="",0,INDEX('Appendix 1 Rules'!$C$2:$C$16,MATCH(G111,'Appendix 1 Rules'!$A$2:$A$16))))+(IF(N111="",0,INDEX('Appendix 1 Rules'!$D$2:$D$16,MATCH(G111,'Appendix 1 Rules'!$A$2:$A$16))))+(IF(P111="",0,INDEX('Appendix 1 Rules'!$E$2:$E$16,MATCH(G111,'Appendix 1 Rules'!$A$2:$A$16))))+(IF(R111="",0,INDEX('Appendix 1 Rules'!$F$2:$F$16,MATCH(G111,'Appendix 1 Rules'!$A$2:$A$16))))+(IF(T111="",0,INDEX('Appendix 1 Rules'!$G$2:$G$16,MATCH(G111,'Appendix 1 Rules'!$A$2:$A$16))))+(IF(V111="",0,INDEX('Appendix 1 Rules'!$H$2:$H$16,MATCH(G111,'Appendix 1 Rules'!$A$2:$A$16))))+(IF(X111="",0,INDEX('Appendix 1 Rules'!$I$2:$I$16,MATCH(G111,'Appendix 1 Rules'!$A$2:$A$16))))+(IF(Z111="",0,INDEX('Appendix 1 Rules'!$J$2:$J$16,MATCH(G111,'Appendix 1 Rules'!$A$2:$A$16))))+(IF(AB111="",0,INDEX('Appendix 1 Rules'!$K$2:$K$16,MATCH(G111,'Appendix 1 Rules'!$A$2:$A$16))))+(IF(AD111="",0,INDEX('Appendix 1 Rules'!$L$2:$L$16,MATCH(G111,'Appendix 1 Rules'!$A$2:$A$16))))+(IF(AF111="",0,INDEX('Appendix 1 Rules'!$M$2:$M$16,MATCH(G111,'Appendix 1 Rules'!$A$2:$A$16))))+IF(G111="b1",VLOOKUP(G111,'Appendix 1 Rules'!$A$1:$N$16,14))+IF(G111="b2",VLOOKUP(G111,'Appendix 1 Rules'!$A$1:$N$16,14))+IF(G111="d",VLOOKUP(G111,'Appendix 1 Rules'!$A$1:$N$16,14))+IF(G111="f1",VLOOKUP(G111,'Appendix 1 Rules'!$A$1:$N$16,14))+IF(G111="f2",VLOOKUP(G111,'Appendix 1 Rules'!$A$1:$N$16,14))+IF(G111="g",VLOOKUP(G111,'Appendix 1 Rules'!$A$1:$N$16,14))+IF(G111="h",VLOOKUP(G111,'Appendix 1 Rules'!$A$1:$N$16,14))+IF(G111="i1",VLOOKUP(G111,'Appendix 1 Rules'!$A$1:$N$16,14))+IF(G111="i2",VLOOKUP(G111,'Appendix 1 Rules'!$A$1:$N$16,14))+IF(G111="j",VLOOKUP(G111,'Appendix 1 Rules'!$A$1:$N$16,14))+IF(G111="k",VLOOKUP(G111,'Appendix 1 Rules'!$A$1:$N$16,14)))</f>
        <v/>
      </c>
      <c r="I111" s="65" t="str">
        <f>IF(G111="","",IF(OR(G111="b1",G111="b2",G111="d",G111="f1",G111="f2",G111="h",G111="i1",G111="i2",G111="j",G111="k"),MIN(H111,VLOOKUP(G111,'Appx 1 (Res) Rules'!$A:$D,4,0)),MIN(H111,VLOOKUP(G111,'Appx 1 (Res) Rules'!$A:$D,4,0),SUMPRODUCT(IF(J111="",0,INDEX('Appendix 1 Rules'!$B$2:$B$16,MATCH(G111,'Appendix 1 Rules'!$A$2:$A$16))))+(IF(L111="",0,INDEX('Appendix 1 Rules'!$C$2:$C$16,MATCH(G111,'Appendix 1 Rules'!$A$2:$A$16))))+(IF(N111="",0,INDEX('Appendix 1 Rules'!$D$2:$D$16,MATCH(G111,'Appendix 1 Rules'!$A$2:$A$16))))+(IF(P111="",0,INDEX('Appendix 1 Rules'!$E$2:$E$16,MATCH(G111,'Appendix 1 Rules'!$A$2:$A$16))))+(IF(R111="",0,INDEX('Appendix 1 Rules'!$F$2:$F$16,MATCH(G111,'Appendix 1 Rules'!$A$2:$A$16))))+(IF(T111="",0,INDEX('Appendix 1 Rules'!$G$2:$G$16,MATCH(G111,'Appendix 1 Rules'!$A$2:$A$16))))+(IF(V111="",0,INDEX('Appendix 1 Rules'!$H$2:$H$16,MATCH(G111,'Appendix 1 Rules'!$A$2:$A$16))))+(IF(X111="",0,INDEX('Appendix 1 Rules'!$I$2:$I$16,MATCH(G111,'Appendix 1 Rules'!$A$2:$A$16))))+(IF(Z111="",0,INDEX('Appendix 1 Rules'!$J$2:$J$16,MATCH(G111,'Appendix 1 Rules'!$A$2:$A$16))))+(IF(AB111="",0,INDEX('Appendix 1 Rules'!$K$2:$K$16,MATCH(G111,'Appendix 1 Rules'!$A$2:$A$16))))+(IF(AD111="",0,INDEX('Appendix 1 Rules'!$L$2:$L$16,MATCH(G111,'Appendix 1 Rules'!$A$2:$A$16))))+(IF(AF111="",0,INDEX('Appendix 1 Rules'!$M$2:$M$16,MATCH(G111,'Appendix 1 Rules'!$A$2:$A$16))))+IF(G111="b1",VLOOKUP(G111,'Appendix 1 Rules'!$A$1:$N$16,14))+IF(G111="b2",VLOOKUP(G111,'Appendix 1 Rules'!$A$1:$N$16,14))+IF(G111="d",VLOOKUP(G111,'Appendix 1 Rules'!$A$1:$N$16,14))+IF(G111="f1",VLOOKUP(G111,'Appendix 1 Rules'!$A$1:$N$16,14))+IF(G111="f2",VLOOKUP(G111,'Appendix 1 Rules'!$A$1:$N$16,14))+IF(G111="g",VLOOKUP(G111,'Appendix 1 Rules'!$A$1:$N$16,14))+IF(G111="h",VLOOKUP(G111,'Appendix 1 Rules'!$A$1:$N$16,14))+IF(G111="i1",VLOOKUP(G111,'Appendix 1 Rules'!$A$1:$N$16,14))+IF(G111="i2",VLOOKUP(G111,'Appendix 1 Rules'!$A$1:$N$16,14))+IF(G111="j",VLOOKUP(G111,'Appendix 1 Rules'!$A$1:$N$16,14))+IF(G111="k",VLOOKUP(G111,'Appendix 1 Rules'!$A$1:$N$16,14)))))</f>
        <v/>
      </c>
      <c r="J111" s="14"/>
      <c r="K111" s="15"/>
      <c r="L111" s="14"/>
      <c r="M111" s="15"/>
      <c r="N111" s="14"/>
      <c r="O111" s="15"/>
      <c r="P111" s="14"/>
      <c r="Q111" s="15"/>
      <c r="R111" s="14"/>
      <c r="S111" s="15"/>
      <c r="T111" s="14"/>
      <c r="U111" s="15"/>
      <c r="V111" s="14"/>
      <c r="W111" s="15"/>
      <c r="X111" s="14"/>
      <c r="Y111" s="15"/>
      <c r="Z111" s="14"/>
      <c r="AA111" s="15"/>
      <c r="AB111" s="11"/>
      <c r="AC111" s="15"/>
      <c r="AD111" s="11"/>
      <c r="AE111" s="15"/>
      <c r="AF111" s="11"/>
      <c r="AG111" s="15"/>
    </row>
    <row r="112" spans="1:33" ht="18" customHeight="1" x14ac:dyDescent="0.2">
      <c r="B112" s="103"/>
      <c r="C112" s="61"/>
      <c r="D112" s="12"/>
      <c r="E112" s="107"/>
      <c r="F112" s="12"/>
      <c r="G112" s="11"/>
      <c r="H112" s="23" t="str">
        <f>IF(G112="","",SUMPRODUCT(IF(J112="",0,INDEX('Appendix 1 Rules'!$B$2:$B$16,MATCH(G112,'Appendix 1 Rules'!$A$2:$A$16))))+(IF(L112="",0,INDEX('Appendix 1 Rules'!$C$2:$C$16,MATCH(G112,'Appendix 1 Rules'!$A$2:$A$16))))+(IF(N112="",0,INDEX('Appendix 1 Rules'!$D$2:$D$16,MATCH(G112,'Appendix 1 Rules'!$A$2:$A$16))))+(IF(P112="",0,INDEX('Appendix 1 Rules'!$E$2:$E$16,MATCH(G112,'Appendix 1 Rules'!$A$2:$A$16))))+(IF(R112="",0,INDEX('Appendix 1 Rules'!$F$2:$F$16,MATCH(G112,'Appendix 1 Rules'!$A$2:$A$16))))+(IF(T112="",0,INDEX('Appendix 1 Rules'!$G$2:$G$16,MATCH(G112,'Appendix 1 Rules'!$A$2:$A$16))))+(IF(V112="",0,INDEX('Appendix 1 Rules'!$H$2:$H$16,MATCH(G112,'Appendix 1 Rules'!$A$2:$A$16))))+(IF(X112="",0,INDEX('Appendix 1 Rules'!$I$2:$I$16,MATCH(G112,'Appendix 1 Rules'!$A$2:$A$16))))+(IF(Z112="",0,INDEX('Appendix 1 Rules'!$J$2:$J$16,MATCH(G112,'Appendix 1 Rules'!$A$2:$A$16))))+(IF(AB112="",0,INDEX('Appendix 1 Rules'!$K$2:$K$16,MATCH(G112,'Appendix 1 Rules'!$A$2:$A$16))))+(IF(AD112="",0,INDEX('Appendix 1 Rules'!$L$2:$L$16,MATCH(G112,'Appendix 1 Rules'!$A$2:$A$16))))+(IF(AF112="",0,INDEX('Appendix 1 Rules'!$M$2:$M$16,MATCH(G112,'Appendix 1 Rules'!$A$2:$A$16))))+IF(G112="b1",VLOOKUP(G112,'Appendix 1 Rules'!$A$1:$N$16,14))+IF(G112="b2",VLOOKUP(G112,'Appendix 1 Rules'!$A$1:$N$16,14))+IF(G112="d",VLOOKUP(G112,'Appendix 1 Rules'!$A$1:$N$16,14))+IF(G112="f1",VLOOKUP(G112,'Appendix 1 Rules'!$A$1:$N$16,14))+IF(G112="f2",VLOOKUP(G112,'Appendix 1 Rules'!$A$1:$N$16,14))+IF(G112="g",VLOOKUP(G112,'Appendix 1 Rules'!$A$1:$N$16,14))+IF(G112="h",VLOOKUP(G112,'Appendix 1 Rules'!$A$1:$N$16,14))+IF(G112="i1",VLOOKUP(G112,'Appendix 1 Rules'!$A$1:$N$16,14))+IF(G112="i2",VLOOKUP(G112,'Appendix 1 Rules'!$A$1:$N$16,14))+IF(G112="j",VLOOKUP(G112,'Appendix 1 Rules'!$A$1:$N$16,14))+IF(G112="k",VLOOKUP(G112,'Appendix 1 Rules'!$A$1:$N$16,14)))</f>
        <v/>
      </c>
      <c r="I112" s="65" t="str">
        <f>IF(G112="","",IF(OR(G112="b1",G112="b2",G112="d",G112="f1",G112="f2",G112="h",G112="i1",G112="i2",G112="j",G112="k"),MIN(H112,VLOOKUP(G112,'Appx 1 (Res) Rules'!$A:$D,4,0)),MIN(H112,VLOOKUP(G112,'Appx 1 (Res) Rules'!$A:$D,4,0),SUMPRODUCT(IF(J112="",0,INDEX('Appendix 1 Rules'!$B$2:$B$16,MATCH(G112,'Appendix 1 Rules'!$A$2:$A$16))))+(IF(L112="",0,INDEX('Appendix 1 Rules'!$C$2:$C$16,MATCH(G112,'Appendix 1 Rules'!$A$2:$A$16))))+(IF(N112="",0,INDEX('Appendix 1 Rules'!$D$2:$D$16,MATCH(G112,'Appendix 1 Rules'!$A$2:$A$16))))+(IF(P112="",0,INDEX('Appendix 1 Rules'!$E$2:$E$16,MATCH(G112,'Appendix 1 Rules'!$A$2:$A$16))))+(IF(R112="",0,INDEX('Appendix 1 Rules'!$F$2:$F$16,MATCH(G112,'Appendix 1 Rules'!$A$2:$A$16))))+(IF(T112="",0,INDEX('Appendix 1 Rules'!$G$2:$G$16,MATCH(G112,'Appendix 1 Rules'!$A$2:$A$16))))+(IF(V112="",0,INDEX('Appendix 1 Rules'!$H$2:$H$16,MATCH(G112,'Appendix 1 Rules'!$A$2:$A$16))))+(IF(X112="",0,INDEX('Appendix 1 Rules'!$I$2:$I$16,MATCH(G112,'Appendix 1 Rules'!$A$2:$A$16))))+(IF(Z112="",0,INDEX('Appendix 1 Rules'!$J$2:$J$16,MATCH(G112,'Appendix 1 Rules'!$A$2:$A$16))))+(IF(AB112="",0,INDEX('Appendix 1 Rules'!$K$2:$K$16,MATCH(G112,'Appendix 1 Rules'!$A$2:$A$16))))+(IF(AD112="",0,INDEX('Appendix 1 Rules'!$L$2:$L$16,MATCH(G112,'Appendix 1 Rules'!$A$2:$A$16))))+(IF(AF112="",0,INDEX('Appendix 1 Rules'!$M$2:$M$16,MATCH(G112,'Appendix 1 Rules'!$A$2:$A$16))))+IF(G112="b1",VLOOKUP(G112,'Appendix 1 Rules'!$A$1:$N$16,14))+IF(G112="b2",VLOOKUP(G112,'Appendix 1 Rules'!$A$1:$N$16,14))+IF(G112="d",VLOOKUP(G112,'Appendix 1 Rules'!$A$1:$N$16,14))+IF(G112="f1",VLOOKUP(G112,'Appendix 1 Rules'!$A$1:$N$16,14))+IF(G112="f2",VLOOKUP(G112,'Appendix 1 Rules'!$A$1:$N$16,14))+IF(G112="g",VLOOKUP(G112,'Appendix 1 Rules'!$A$1:$N$16,14))+IF(G112="h",VLOOKUP(G112,'Appendix 1 Rules'!$A$1:$N$16,14))+IF(G112="i1",VLOOKUP(G112,'Appendix 1 Rules'!$A$1:$N$16,14))+IF(G112="i2",VLOOKUP(G112,'Appendix 1 Rules'!$A$1:$N$16,14))+IF(G112="j",VLOOKUP(G112,'Appendix 1 Rules'!$A$1:$N$16,14))+IF(G112="k",VLOOKUP(G112,'Appendix 1 Rules'!$A$1:$N$16,14)))))</f>
        <v/>
      </c>
      <c r="J112" s="13"/>
      <c r="K112" s="16"/>
      <c r="L112" s="13"/>
      <c r="M112" s="16"/>
      <c r="N112" s="13"/>
      <c r="O112" s="16"/>
      <c r="P112" s="13"/>
      <c r="Q112" s="16"/>
      <c r="R112" s="59"/>
      <c r="S112" s="16"/>
      <c r="T112" s="13"/>
      <c r="U112" s="16"/>
      <c r="V112" s="13"/>
      <c r="W112" s="16"/>
      <c r="X112" s="60"/>
      <c r="Y112" s="16"/>
      <c r="Z112" s="60"/>
      <c r="AA112" s="16"/>
      <c r="AB112" s="11"/>
      <c r="AC112" s="15"/>
      <c r="AD112" s="11"/>
      <c r="AE112" s="15"/>
      <c r="AF112" s="11"/>
      <c r="AG112" s="15"/>
    </row>
    <row r="113" spans="1:33" ht="18" customHeight="1" x14ac:dyDescent="0.2">
      <c r="B113" s="103"/>
      <c r="C113" s="61"/>
      <c r="D113" s="12"/>
      <c r="E113" s="107"/>
      <c r="F113" s="12"/>
      <c r="G113" s="11"/>
      <c r="H113" s="23" t="str">
        <f>IF(G113="","",SUMPRODUCT(IF(J113="",0,INDEX('Appendix 1 Rules'!$B$2:$B$16,MATCH(G113,'Appendix 1 Rules'!$A$2:$A$16))))+(IF(L113="",0,INDEX('Appendix 1 Rules'!$C$2:$C$16,MATCH(G113,'Appendix 1 Rules'!$A$2:$A$16))))+(IF(N113="",0,INDEX('Appendix 1 Rules'!$D$2:$D$16,MATCH(G113,'Appendix 1 Rules'!$A$2:$A$16))))+(IF(P113="",0,INDEX('Appendix 1 Rules'!$E$2:$E$16,MATCH(G113,'Appendix 1 Rules'!$A$2:$A$16))))+(IF(R113="",0,INDEX('Appendix 1 Rules'!$F$2:$F$16,MATCH(G113,'Appendix 1 Rules'!$A$2:$A$16))))+(IF(T113="",0,INDEX('Appendix 1 Rules'!$G$2:$G$16,MATCH(G113,'Appendix 1 Rules'!$A$2:$A$16))))+(IF(V113="",0,INDEX('Appendix 1 Rules'!$H$2:$H$16,MATCH(G113,'Appendix 1 Rules'!$A$2:$A$16))))+(IF(X113="",0,INDEX('Appendix 1 Rules'!$I$2:$I$16,MATCH(G113,'Appendix 1 Rules'!$A$2:$A$16))))+(IF(Z113="",0,INDEX('Appendix 1 Rules'!$J$2:$J$16,MATCH(G113,'Appendix 1 Rules'!$A$2:$A$16))))+(IF(AB113="",0,INDEX('Appendix 1 Rules'!$K$2:$K$16,MATCH(G113,'Appendix 1 Rules'!$A$2:$A$16))))+(IF(AD113="",0,INDEX('Appendix 1 Rules'!$L$2:$L$16,MATCH(G113,'Appendix 1 Rules'!$A$2:$A$16))))+(IF(AF113="",0,INDEX('Appendix 1 Rules'!$M$2:$M$16,MATCH(G113,'Appendix 1 Rules'!$A$2:$A$16))))+IF(G113="b1",VLOOKUP(G113,'Appendix 1 Rules'!$A$1:$N$16,14))+IF(G113="b2",VLOOKUP(G113,'Appendix 1 Rules'!$A$1:$N$16,14))+IF(G113="d",VLOOKUP(G113,'Appendix 1 Rules'!$A$1:$N$16,14))+IF(G113="f1",VLOOKUP(G113,'Appendix 1 Rules'!$A$1:$N$16,14))+IF(G113="f2",VLOOKUP(G113,'Appendix 1 Rules'!$A$1:$N$16,14))+IF(G113="g",VLOOKUP(G113,'Appendix 1 Rules'!$A$1:$N$16,14))+IF(G113="h",VLOOKUP(G113,'Appendix 1 Rules'!$A$1:$N$16,14))+IF(G113="i1",VLOOKUP(G113,'Appendix 1 Rules'!$A$1:$N$16,14))+IF(G113="i2",VLOOKUP(G113,'Appendix 1 Rules'!$A$1:$N$16,14))+IF(G113="j",VLOOKUP(G113,'Appendix 1 Rules'!$A$1:$N$16,14))+IF(G113="k",VLOOKUP(G113,'Appendix 1 Rules'!$A$1:$N$16,14)))</f>
        <v/>
      </c>
      <c r="I113" s="65" t="str">
        <f>IF(G113="","",IF(OR(G113="b1",G113="b2",G113="d",G113="f1",G113="f2",G113="h",G113="i1",G113="i2",G113="j",G113="k"),MIN(H113,VLOOKUP(G113,'Appx 1 (Res) Rules'!$A:$D,4,0)),MIN(H113,VLOOKUP(G113,'Appx 1 (Res) Rules'!$A:$D,4,0),SUMPRODUCT(IF(J113="",0,INDEX('Appendix 1 Rules'!$B$2:$B$16,MATCH(G113,'Appendix 1 Rules'!$A$2:$A$16))))+(IF(L113="",0,INDEX('Appendix 1 Rules'!$C$2:$C$16,MATCH(G113,'Appendix 1 Rules'!$A$2:$A$16))))+(IF(N113="",0,INDEX('Appendix 1 Rules'!$D$2:$D$16,MATCH(G113,'Appendix 1 Rules'!$A$2:$A$16))))+(IF(P113="",0,INDEX('Appendix 1 Rules'!$E$2:$E$16,MATCH(G113,'Appendix 1 Rules'!$A$2:$A$16))))+(IF(R113="",0,INDEX('Appendix 1 Rules'!$F$2:$F$16,MATCH(G113,'Appendix 1 Rules'!$A$2:$A$16))))+(IF(T113="",0,INDEX('Appendix 1 Rules'!$G$2:$G$16,MATCH(G113,'Appendix 1 Rules'!$A$2:$A$16))))+(IF(V113="",0,INDEX('Appendix 1 Rules'!$H$2:$H$16,MATCH(G113,'Appendix 1 Rules'!$A$2:$A$16))))+(IF(X113="",0,INDEX('Appendix 1 Rules'!$I$2:$I$16,MATCH(G113,'Appendix 1 Rules'!$A$2:$A$16))))+(IF(Z113="",0,INDEX('Appendix 1 Rules'!$J$2:$J$16,MATCH(G113,'Appendix 1 Rules'!$A$2:$A$16))))+(IF(AB113="",0,INDEX('Appendix 1 Rules'!$K$2:$K$16,MATCH(G113,'Appendix 1 Rules'!$A$2:$A$16))))+(IF(AD113="",0,INDEX('Appendix 1 Rules'!$L$2:$L$16,MATCH(G113,'Appendix 1 Rules'!$A$2:$A$16))))+(IF(AF113="",0,INDEX('Appendix 1 Rules'!$M$2:$M$16,MATCH(G113,'Appendix 1 Rules'!$A$2:$A$16))))+IF(G113="b1",VLOOKUP(G113,'Appendix 1 Rules'!$A$1:$N$16,14))+IF(G113="b2",VLOOKUP(G113,'Appendix 1 Rules'!$A$1:$N$16,14))+IF(G113="d",VLOOKUP(G113,'Appendix 1 Rules'!$A$1:$N$16,14))+IF(G113="f1",VLOOKUP(G113,'Appendix 1 Rules'!$A$1:$N$16,14))+IF(G113="f2",VLOOKUP(G113,'Appendix 1 Rules'!$A$1:$N$16,14))+IF(G113="g",VLOOKUP(G113,'Appendix 1 Rules'!$A$1:$N$16,14))+IF(G113="h",VLOOKUP(G113,'Appendix 1 Rules'!$A$1:$N$16,14))+IF(G113="i1",VLOOKUP(G113,'Appendix 1 Rules'!$A$1:$N$16,14))+IF(G113="i2",VLOOKUP(G113,'Appendix 1 Rules'!$A$1:$N$16,14))+IF(G113="j",VLOOKUP(G113,'Appendix 1 Rules'!$A$1:$N$16,14))+IF(G113="k",VLOOKUP(G113,'Appendix 1 Rules'!$A$1:$N$16,14)))))</f>
        <v/>
      </c>
      <c r="J113" s="14"/>
      <c r="K113" s="15"/>
      <c r="L113" s="14"/>
      <c r="M113" s="15"/>
      <c r="N113" s="14"/>
      <c r="O113" s="15"/>
      <c r="P113" s="14"/>
      <c r="Q113" s="15"/>
      <c r="R113" s="14"/>
      <c r="S113" s="15"/>
      <c r="T113" s="14"/>
      <c r="U113" s="15"/>
      <c r="V113" s="14"/>
      <c r="W113" s="15"/>
      <c r="X113" s="14"/>
      <c r="Y113" s="15"/>
      <c r="Z113" s="14"/>
      <c r="AA113" s="15"/>
      <c r="AB113" s="11"/>
      <c r="AC113" s="15"/>
      <c r="AD113" s="11"/>
      <c r="AE113" s="15"/>
      <c r="AF113" s="11"/>
      <c r="AG113" s="15"/>
    </row>
    <row r="114" spans="1:33" ht="18" customHeight="1" x14ac:dyDescent="0.2">
      <c r="B114" s="103"/>
      <c r="C114" s="61"/>
      <c r="D114" s="12"/>
      <c r="E114" s="107"/>
      <c r="F114" s="12"/>
      <c r="G114" s="11"/>
      <c r="H114" s="23" t="str">
        <f>IF(G114="","",SUMPRODUCT(IF(J114="",0,INDEX('Appendix 1 Rules'!$B$2:$B$16,MATCH(G114,'Appendix 1 Rules'!$A$2:$A$16))))+(IF(L114="",0,INDEX('Appendix 1 Rules'!$C$2:$C$16,MATCH(G114,'Appendix 1 Rules'!$A$2:$A$16))))+(IF(N114="",0,INDEX('Appendix 1 Rules'!$D$2:$D$16,MATCH(G114,'Appendix 1 Rules'!$A$2:$A$16))))+(IF(P114="",0,INDEX('Appendix 1 Rules'!$E$2:$E$16,MATCH(G114,'Appendix 1 Rules'!$A$2:$A$16))))+(IF(R114="",0,INDEX('Appendix 1 Rules'!$F$2:$F$16,MATCH(G114,'Appendix 1 Rules'!$A$2:$A$16))))+(IF(T114="",0,INDEX('Appendix 1 Rules'!$G$2:$G$16,MATCH(G114,'Appendix 1 Rules'!$A$2:$A$16))))+(IF(V114="",0,INDEX('Appendix 1 Rules'!$H$2:$H$16,MATCH(G114,'Appendix 1 Rules'!$A$2:$A$16))))+(IF(X114="",0,INDEX('Appendix 1 Rules'!$I$2:$I$16,MATCH(G114,'Appendix 1 Rules'!$A$2:$A$16))))+(IF(Z114="",0,INDEX('Appendix 1 Rules'!$J$2:$J$16,MATCH(G114,'Appendix 1 Rules'!$A$2:$A$16))))+(IF(AB114="",0,INDEX('Appendix 1 Rules'!$K$2:$K$16,MATCH(G114,'Appendix 1 Rules'!$A$2:$A$16))))+(IF(AD114="",0,INDEX('Appendix 1 Rules'!$L$2:$L$16,MATCH(G114,'Appendix 1 Rules'!$A$2:$A$16))))+(IF(AF114="",0,INDEX('Appendix 1 Rules'!$M$2:$M$16,MATCH(G114,'Appendix 1 Rules'!$A$2:$A$16))))+IF(G114="b1",VLOOKUP(G114,'Appendix 1 Rules'!$A$1:$N$16,14))+IF(G114="b2",VLOOKUP(G114,'Appendix 1 Rules'!$A$1:$N$16,14))+IF(G114="d",VLOOKUP(G114,'Appendix 1 Rules'!$A$1:$N$16,14))+IF(G114="f1",VLOOKUP(G114,'Appendix 1 Rules'!$A$1:$N$16,14))+IF(G114="f2",VLOOKUP(G114,'Appendix 1 Rules'!$A$1:$N$16,14))+IF(G114="g",VLOOKUP(G114,'Appendix 1 Rules'!$A$1:$N$16,14))+IF(G114="h",VLOOKUP(G114,'Appendix 1 Rules'!$A$1:$N$16,14))+IF(G114="i1",VLOOKUP(G114,'Appendix 1 Rules'!$A$1:$N$16,14))+IF(G114="i2",VLOOKUP(G114,'Appendix 1 Rules'!$A$1:$N$16,14))+IF(G114="j",VLOOKUP(G114,'Appendix 1 Rules'!$A$1:$N$16,14))+IF(G114="k",VLOOKUP(G114,'Appendix 1 Rules'!$A$1:$N$16,14)))</f>
        <v/>
      </c>
      <c r="I114" s="65" t="str">
        <f>IF(G114="","",IF(OR(G114="b1",G114="b2",G114="d",G114="f1",G114="f2",G114="h",G114="i1",G114="i2",G114="j",G114="k"),MIN(H114,VLOOKUP(G114,'Appx 1 (Res) Rules'!$A:$D,4,0)),MIN(H114,VLOOKUP(G114,'Appx 1 (Res) Rules'!$A:$D,4,0),SUMPRODUCT(IF(J114="",0,INDEX('Appendix 1 Rules'!$B$2:$B$16,MATCH(G114,'Appendix 1 Rules'!$A$2:$A$16))))+(IF(L114="",0,INDEX('Appendix 1 Rules'!$C$2:$C$16,MATCH(G114,'Appendix 1 Rules'!$A$2:$A$16))))+(IF(N114="",0,INDEX('Appendix 1 Rules'!$D$2:$D$16,MATCH(G114,'Appendix 1 Rules'!$A$2:$A$16))))+(IF(P114="",0,INDEX('Appendix 1 Rules'!$E$2:$E$16,MATCH(G114,'Appendix 1 Rules'!$A$2:$A$16))))+(IF(R114="",0,INDEX('Appendix 1 Rules'!$F$2:$F$16,MATCH(G114,'Appendix 1 Rules'!$A$2:$A$16))))+(IF(T114="",0,INDEX('Appendix 1 Rules'!$G$2:$G$16,MATCH(G114,'Appendix 1 Rules'!$A$2:$A$16))))+(IF(V114="",0,INDEX('Appendix 1 Rules'!$H$2:$H$16,MATCH(G114,'Appendix 1 Rules'!$A$2:$A$16))))+(IF(X114="",0,INDEX('Appendix 1 Rules'!$I$2:$I$16,MATCH(G114,'Appendix 1 Rules'!$A$2:$A$16))))+(IF(Z114="",0,INDEX('Appendix 1 Rules'!$J$2:$J$16,MATCH(G114,'Appendix 1 Rules'!$A$2:$A$16))))+(IF(AB114="",0,INDEX('Appendix 1 Rules'!$K$2:$K$16,MATCH(G114,'Appendix 1 Rules'!$A$2:$A$16))))+(IF(AD114="",0,INDEX('Appendix 1 Rules'!$L$2:$L$16,MATCH(G114,'Appendix 1 Rules'!$A$2:$A$16))))+(IF(AF114="",0,INDEX('Appendix 1 Rules'!$M$2:$M$16,MATCH(G114,'Appendix 1 Rules'!$A$2:$A$16))))+IF(G114="b1",VLOOKUP(G114,'Appendix 1 Rules'!$A$1:$N$16,14))+IF(G114="b2",VLOOKUP(G114,'Appendix 1 Rules'!$A$1:$N$16,14))+IF(G114="d",VLOOKUP(G114,'Appendix 1 Rules'!$A$1:$N$16,14))+IF(G114="f1",VLOOKUP(G114,'Appendix 1 Rules'!$A$1:$N$16,14))+IF(G114="f2",VLOOKUP(G114,'Appendix 1 Rules'!$A$1:$N$16,14))+IF(G114="g",VLOOKUP(G114,'Appendix 1 Rules'!$A$1:$N$16,14))+IF(G114="h",VLOOKUP(G114,'Appendix 1 Rules'!$A$1:$N$16,14))+IF(G114="i1",VLOOKUP(G114,'Appendix 1 Rules'!$A$1:$N$16,14))+IF(G114="i2",VLOOKUP(G114,'Appendix 1 Rules'!$A$1:$N$16,14))+IF(G114="j",VLOOKUP(G114,'Appendix 1 Rules'!$A$1:$N$16,14))+IF(G114="k",VLOOKUP(G114,'Appendix 1 Rules'!$A$1:$N$16,14)))))</f>
        <v/>
      </c>
      <c r="J114" s="13"/>
      <c r="K114" s="16"/>
      <c r="L114" s="13"/>
      <c r="M114" s="16"/>
      <c r="N114" s="13"/>
      <c r="O114" s="16"/>
      <c r="P114" s="13"/>
      <c r="Q114" s="16"/>
      <c r="R114" s="59"/>
      <c r="S114" s="16"/>
      <c r="T114" s="13"/>
      <c r="U114" s="16"/>
      <c r="V114" s="13"/>
      <c r="W114" s="16"/>
      <c r="X114" s="60"/>
      <c r="Y114" s="16"/>
      <c r="Z114" s="60"/>
      <c r="AA114" s="16"/>
      <c r="AB114" s="11"/>
      <c r="AC114" s="15"/>
      <c r="AD114" s="11"/>
      <c r="AE114" s="15"/>
      <c r="AF114" s="11"/>
      <c r="AG114" s="15"/>
    </row>
    <row r="115" spans="1:33" ht="18" customHeight="1" x14ac:dyDescent="0.2">
      <c r="A115" s="57"/>
      <c r="B115" s="103"/>
      <c r="C115" s="61"/>
      <c r="D115" s="12"/>
      <c r="E115" s="107"/>
      <c r="F115" s="12"/>
      <c r="G115" s="11"/>
      <c r="H115" s="23" t="str">
        <f>IF(G115="","",SUMPRODUCT(IF(J115="",0,INDEX('Appendix 1 Rules'!$B$2:$B$16,MATCH(G115,'Appendix 1 Rules'!$A$2:$A$16))))+(IF(L115="",0,INDEX('Appendix 1 Rules'!$C$2:$C$16,MATCH(G115,'Appendix 1 Rules'!$A$2:$A$16))))+(IF(N115="",0,INDEX('Appendix 1 Rules'!$D$2:$D$16,MATCH(G115,'Appendix 1 Rules'!$A$2:$A$16))))+(IF(P115="",0,INDEX('Appendix 1 Rules'!$E$2:$E$16,MATCH(G115,'Appendix 1 Rules'!$A$2:$A$16))))+(IF(R115="",0,INDEX('Appendix 1 Rules'!$F$2:$F$16,MATCH(G115,'Appendix 1 Rules'!$A$2:$A$16))))+(IF(T115="",0,INDEX('Appendix 1 Rules'!$G$2:$G$16,MATCH(G115,'Appendix 1 Rules'!$A$2:$A$16))))+(IF(V115="",0,INDEX('Appendix 1 Rules'!$H$2:$H$16,MATCH(G115,'Appendix 1 Rules'!$A$2:$A$16))))+(IF(X115="",0,INDEX('Appendix 1 Rules'!$I$2:$I$16,MATCH(G115,'Appendix 1 Rules'!$A$2:$A$16))))+(IF(Z115="",0,INDEX('Appendix 1 Rules'!$J$2:$J$16,MATCH(G115,'Appendix 1 Rules'!$A$2:$A$16))))+(IF(AB115="",0,INDEX('Appendix 1 Rules'!$K$2:$K$16,MATCH(G115,'Appendix 1 Rules'!$A$2:$A$16))))+(IF(AD115="",0,INDEX('Appendix 1 Rules'!$L$2:$L$16,MATCH(G115,'Appendix 1 Rules'!$A$2:$A$16))))+(IF(AF115="",0,INDEX('Appendix 1 Rules'!$M$2:$M$16,MATCH(G115,'Appendix 1 Rules'!$A$2:$A$16))))+IF(G115="b1",VLOOKUP(G115,'Appendix 1 Rules'!$A$1:$N$16,14))+IF(G115="b2",VLOOKUP(G115,'Appendix 1 Rules'!$A$1:$N$16,14))+IF(G115="d",VLOOKUP(G115,'Appendix 1 Rules'!$A$1:$N$16,14))+IF(G115="f1",VLOOKUP(G115,'Appendix 1 Rules'!$A$1:$N$16,14))+IF(G115="f2",VLOOKUP(G115,'Appendix 1 Rules'!$A$1:$N$16,14))+IF(G115="g",VLOOKUP(G115,'Appendix 1 Rules'!$A$1:$N$16,14))+IF(G115="h",VLOOKUP(G115,'Appendix 1 Rules'!$A$1:$N$16,14))+IF(G115="i1",VLOOKUP(G115,'Appendix 1 Rules'!$A$1:$N$16,14))+IF(G115="i2",VLOOKUP(G115,'Appendix 1 Rules'!$A$1:$N$16,14))+IF(G115="j",VLOOKUP(G115,'Appendix 1 Rules'!$A$1:$N$16,14))+IF(G115="k",VLOOKUP(G115,'Appendix 1 Rules'!$A$1:$N$16,14)))</f>
        <v/>
      </c>
      <c r="I115" s="65" t="str">
        <f>IF(G115="","",IF(OR(G115="b1",G115="b2",G115="d",G115="f1",G115="f2",G115="h",G115="i1",G115="i2",G115="j",G115="k"),MIN(H115,VLOOKUP(G115,'Appx 1 (Res) Rules'!$A:$D,4,0)),MIN(H115,VLOOKUP(G115,'Appx 1 (Res) Rules'!$A:$D,4,0),SUMPRODUCT(IF(J115="",0,INDEX('Appendix 1 Rules'!$B$2:$B$16,MATCH(G115,'Appendix 1 Rules'!$A$2:$A$16))))+(IF(L115="",0,INDEX('Appendix 1 Rules'!$C$2:$C$16,MATCH(G115,'Appendix 1 Rules'!$A$2:$A$16))))+(IF(N115="",0,INDEX('Appendix 1 Rules'!$D$2:$D$16,MATCH(G115,'Appendix 1 Rules'!$A$2:$A$16))))+(IF(P115="",0,INDEX('Appendix 1 Rules'!$E$2:$E$16,MATCH(G115,'Appendix 1 Rules'!$A$2:$A$16))))+(IF(R115="",0,INDEX('Appendix 1 Rules'!$F$2:$F$16,MATCH(G115,'Appendix 1 Rules'!$A$2:$A$16))))+(IF(T115="",0,INDEX('Appendix 1 Rules'!$G$2:$G$16,MATCH(G115,'Appendix 1 Rules'!$A$2:$A$16))))+(IF(V115="",0,INDEX('Appendix 1 Rules'!$H$2:$H$16,MATCH(G115,'Appendix 1 Rules'!$A$2:$A$16))))+(IF(X115="",0,INDEX('Appendix 1 Rules'!$I$2:$I$16,MATCH(G115,'Appendix 1 Rules'!$A$2:$A$16))))+(IF(Z115="",0,INDEX('Appendix 1 Rules'!$J$2:$J$16,MATCH(G115,'Appendix 1 Rules'!$A$2:$A$16))))+(IF(AB115="",0,INDEX('Appendix 1 Rules'!$K$2:$K$16,MATCH(G115,'Appendix 1 Rules'!$A$2:$A$16))))+(IF(AD115="",0,INDEX('Appendix 1 Rules'!$L$2:$L$16,MATCH(G115,'Appendix 1 Rules'!$A$2:$A$16))))+(IF(AF115="",0,INDEX('Appendix 1 Rules'!$M$2:$M$16,MATCH(G115,'Appendix 1 Rules'!$A$2:$A$16))))+IF(G115="b1",VLOOKUP(G115,'Appendix 1 Rules'!$A$1:$N$16,14))+IF(G115="b2",VLOOKUP(G115,'Appendix 1 Rules'!$A$1:$N$16,14))+IF(G115="d",VLOOKUP(G115,'Appendix 1 Rules'!$A$1:$N$16,14))+IF(G115="f1",VLOOKUP(G115,'Appendix 1 Rules'!$A$1:$N$16,14))+IF(G115="f2",VLOOKUP(G115,'Appendix 1 Rules'!$A$1:$N$16,14))+IF(G115="g",VLOOKUP(G115,'Appendix 1 Rules'!$A$1:$N$16,14))+IF(G115="h",VLOOKUP(G115,'Appendix 1 Rules'!$A$1:$N$16,14))+IF(G115="i1",VLOOKUP(G115,'Appendix 1 Rules'!$A$1:$N$16,14))+IF(G115="i2",VLOOKUP(G115,'Appendix 1 Rules'!$A$1:$N$16,14))+IF(G115="j",VLOOKUP(G115,'Appendix 1 Rules'!$A$1:$N$16,14))+IF(G115="k",VLOOKUP(G115,'Appendix 1 Rules'!$A$1:$N$16,14)))))</f>
        <v/>
      </c>
      <c r="J115" s="14"/>
      <c r="K115" s="15"/>
      <c r="L115" s="14"/>
      <c r="M115" s="15"/>
      <c r="N115" s="14"/>
      <c r="O115" s="15"/>
      <c r="P115" s="14"/>
      <c r="Q115" s="15"/>
      <c r="R115" s="14"/>
      <c r="S115" s="15"/>
      <c r="T115" s="14"/>
      <c r="U115" s="15"/>
      <c r="V115" s="14"/>
      <c r="W115" s="15"/>
      <c r="X115" s="14"/>
      <c r="Y115" s="15"/>
      <c r="Z115" s="14"/>
      <c r="AA115" s="15"/>
      <c r="AB115" s="11"/>
      <c r="AC115" s="15"/>
      <c r="AD115" s="11"/>
      <c r="AE115" s="15"/>
      <c r="AF115" s="11"/>
      <c r="AG115" s="15"/>
    </row>
    <row r="116" spans="1:33" ht="18" customHeight="1" x14ac:dyDescent="0.2">
      <c r="B116" s="103"/>
      <c r="C116" s="61"/>
      <c r="D116" s="12"/>
      <c r="E116" s="107"/>
      <c r="F116" s="12"/>
      <c r="G116" s="11"/>
      <c r="H116" s="23" t="str">
        <f>IF(G116="","",SUMPRODUCT(IF(J116="",0,INDEX('Appendix 1 Rules'!$B$2:$B$16,MATCH(G116,'Appendix 1 Rules'!$A$2:$A$16))))+(IF(L116="",0,INDEX('Appendix 1 Rules'!$C$2:$C$16,MATCH(G116,'Appendix 1 Rules'!$A$2:$A$16))))+(IF(N116="",0,INDEX('Appendix 1 Rules'!$D$2:$D$16,MATCH(G116,'Appendix 1 Rules'!$A$2:$A$16))))+(IF(P116="",0,INDEX('Appendix 1 Rules'!$E$2:$E$16,MATCH(G116,'Appendix 1 Rules'!$A$2:$A$16))))+(IF(R116="",0,INDEX('Appendix 1 Rules'!$F$2:$F$16,MATCH(G116,'Appendix 1 Rules'!$A$2:$A$16))))+(IF(T116="",0,INDEX('Appendix 1 Rules'!$G$2:$G$16,MATCH(G116,'Appendix 1 Rules'!$A$2:$A$16))))+(IF(V116="",0,INDEX('Appendix 1 Rules'!$H$2:$H$16,MATCH(G116,'Appendix 1 Rules'!$A$2:$A$16))))+(IF(X116="",0,INDEX('Appendix 1 Rules'!$I$2:$I$16,MATCH(G116,'Appendix 1 Rules'!$A$2:$A$16))))+(IF(Z116="",0,INDEX('Appendix 1 Rules'!$J$2:$J$16,MATCH(G116,'Appendix 1 Rules'!$A$2:$A$16))))+(IF(AB116="",0,INDEX('Appendix 1 Rules'!$K$2:$K$16,MATCH(G116,'Appendix 1 Rules'!$A$2:$A$16))))+(IF(AD116="",0,INDEX('Appendix 1 Rules'!$L$2:$L$16,MATCH(G116,'Appendix 1 Rules'!$A$2:$A$16))))+(IF(AF116="",0,INDEX('Appendix 1 Rules'!$M$2:$M$16,MATCH(G116,'Appendix 1 Rules'!$A$2:$A$16))))+IF(G116="b1",VLOOKUP(G116,'Appendix 1 Rules'!$A$1:$N$16,14))+IF(G116="b2",VLOOKUP(G116,'Appendix 1 Rules'!$A$1:$N$16,14))+IF(G116="d",VLOOKUP(G116,'Appendix 1 Rules'!$A$1:$N$16,14))+IF(G116="f1",VLOOKUP(G116,'Appendix 1 Rules'!$A$1:$N$16,14))+IF(G116="f2",VLOOKUP(G116,'Appendix 1 Rules'!$A$1:$N$16,14))+IF(G116="g",VLOOKUP(G116,'Appendix 1 Rules'!$A$1:$N$16,14))+IF(G116="h",VLOOKUP(G116,'Appendix 1 Rules'!$A$1:$N$16,14))+IF(G116="i1",VLOOKUP(G116,'Appendix 1 Rules'!$A$1:$N$16,14))+IF(G116="i2",VLOOKUP(G116,'Appendix 1 Rules'!$A$1:$N$16,14))+IF(G116="j",VLOOKUP(G116,'Appendix 1 Rules'!$A$1:$N$16,14))+IF(G116="k",VLOOKUP(G116,'Appendix 1 Rules'!$A$1:$N$16,14)))</f>
        <v/>
      </c>
      <c r="I116" s="65" t="str">
        <f>IF(G116="","",IF(OR(G116="b1",G116="b2",G116="d",G116="f1",G116="f2",G116="h",G116="i1",G116="i2",G116="j",G116="k"),MIN(H116,VLOOKUP(G116,'Appx 1 (Res) Rules'!$A:$D,4,0)),MIN(H116,VLOOKUP(G116,'Appx 1 (Res) Rules'!$A:$D,4,0),SUMPRODUCT(IF(J116="",0,INDEX('Appendix 1 Rules'!$B$2:$B$16,MATCH(G116,'Appendix 1 Rules'!$A$2:$A$16))))+(IF(L116="",0,INDEX('Appendix 1 Rules'!$C$2:$C$16,MATCH(G116,'Appendix 1 Rules'!$A$2:$A$16))))+(IF(N116="",0,INDEX('Appendix 1 Rules'!$D$2:$D$16,MATCH(G116,'Appendix 1 Rules'!$A$2:$A$16))))+(IF(P116="",0,INDEX('Appendix 1 Rules'!$E$2:$E$16,MATCH(G116,'Appendix 1 Rules'!$A$2:$A$16))))+(IF(R116="",0,INDEX('Appendix 1 Rules'!$F$2:$F$16,MATCH(G116,'Appendix 1 Rules'!$A$2:$A$16))))+(IF(T116="",0,INDEX('Appendix 1 Rules'!$G$2:$G$16,MATCH(G116,'Appendix 1 Rules'!$A$2:$A$16))))+(IF(V116="",0,INDEX('Appendix 1 Rules'!$H$2:$H$16,MATCH(G116,'Appendix 1 Rules'!$A$2:$A$16))))+(IF(X116="",0,INDEX('Appendix 1 Rules'!$I$2:$I$16,MATCH(G116,'Appendix 1 Rules'!$A$2:$A$16))))+(IF(Z116="",0,INDEX('Appendix 1 Rules'!$J$2:$J$16,MATCH(G116,'Appendix 1 Rules'!$A$2:$A$16))))+(IF(AB116="",0,INDEX('Appendix 1 Rules'!$K$2:$K$16,MATCH(G116,'Appendix 1 Rules'!$A$2:$A$16))))+(IF(AD116="",0,INDEX('Appendix 1 Rules'!$L$2:$L$16,MATCH(G116,'Appendix 1 Rules'!$A$2:$A$16))))+(IF(AF116="",0,INDEX('Appendix 1 Rules'!$M$2:$M$16,MATCH(G116,'Appendix 1 Rules'!$A$2:$A$16))))+IF(G116="b1",VLOOKUP(G116,'Appendix 1 Rules'!$A$1:$N$16,14))+IF(G116="b2",VLOOKUP(G116,'Appendix 1 Rules'!$A$1:$N$16,14))+IF(G116="d",VLOOKUP(G116,'Appendix 1 Rules'!$A$1:$N$16,14))+IF(G116="f1",VLOOKUP(G116,'Appendix 1 Rules'!$A$1:$N$16,14))+IF(G116="f2",VLOOKUP(G116,'Appendix 1 Rules'!$A$1:$N$16,14))+IF(G116="g",VLOOKUP(G116,'Appendix 1 Rules'!$A$1:$N$16,14))+IF(G116="h",VLOOKUP(G116,'Appendix 1 Rules'!$A$1:$N$16,14))+IF(G116="i1",VLOOKUP(G116,'Appendix 1 Rules'!$A$1:$N$16,14))+IF(G116="i2",VLOOKUP(G116,'Appendix 1 Rules'!$A$1:$N$16,14))+IF(G116="j",VLOOKUP(G116,'Appendix 1 Rules'!$A$1:$N$16,14))+IF(G116="k",VLOOKUP(G116,'Appendix 1 Rules'!$A$1:$N$16,14)))))</f>
        <v/>
      </c>
      <c r="J116" s="13"/>
      <c r="K116" s="16"/>
      <c r="L116" s="13"/>
      <c r="M116" s="16"/>
      <c r="N116" s="13"/>
      <c r="O116" s="16"/>
      <c r="P116" s="13"/>
      <c r="Q116" s="16"/>
      <c r="R116" s="59"/>
      <c r="S116" s="16"/>
      <c r="T116" s="13"/>
      <c r="U116" s="16"/>
      <c r="V116" s="13"/>
      <c r="W116" s="16"/>
      <c r="X116" s="60"/>
      <c r="Y116" s="16"/>
      <c r="Z116" s="60"/>
      <c r="AA116" s="16"/>
      <c r="AB116" s="11"/>
      <c r="AC116" s="15"/>
      <c r="AD116" s="11"/>
      <c r="AE116" s="15"/>
      <c r="AF116" s="11"/>
      <c r="AG116" s="15"/>
    </row>
    <row r="117" spans="1:33" ht="18" customHeight="1" x14ac:dyDescent="0.2">
      <c r="B117" s="103"/>
      <c r="C117" s="61"/>
      <c r="D117" s="12"/>
      <c r="E117" s="107"/>
      <c r="F117" s="12"/>
      <c r="G117" s="11"/>
      <c r="H117" s="23" t="str">
        <f>IF(G117="","",SUMPRODUCT(IF(J117="",0,INDEX('Appendix 1 Rules'!$B$2:$B$16,MATCH(G117,'Appendix 1 Rules'!$A$2:$A$16))))+(IF(L117="",0,INDEX('Appendix 1 Rules'!$C$2:$C$16,MATCH(G117,'Appendix 1 Rules'!$A$2:$A$16))))+(IF(N117="",0,INDEX('Appendix 1 Rules'!$D$2:$D$16,MATCH(G117,'Appendix 1 Rules'!$A$2:$A$16))))+(IF(P117="",0,INDEX('Appendix 1 Rules'!$E$2:$E$16,MATCH(G117,'Appendix 1 Rules'!$A$2:$A$16))))+(IF(R117="",0,INDEX('Appendix 1 Rules'!$F$2:$F$16,MATCH(G117,'Appendix 1 Rules'!$A$2:$A$16))))+(IF(T117="",0,INDEX('Appendix 1 Rules'!$G$2:$G$16,MATCH(G117,'Appendix 1 Rules'!$A$2:$A$16))))+(IF(V117="",0,INDEX('Appendix 1 Rules'!$H$2:$H$16,MATCH(G117,'Appendix 1 Rules'!$A$2:$A$16))))+(IF(X117="",0,INDEX('Appendix 1 Rules'!$I$2:$I$16,MATCH(G117,'Appendix 1 Rules'!$A$2:$A$16))))+(IF(Z117="",0,INDEX('Appendix 1 Rules'!$J$2:$J$16,MATCH(G117,'Appendix 1 Rules'!$A$2:$A$16))))+(IF(AB117="",0,INDEX('Appendix 1 Rules'!$K$2:$K$16,MATCH(G117,'Appendix 1 Rules'!$A$2:$A$16))))+(IF(AD117="",0,INDEX('Appendix 1 Rules'!$L$2:$L$16,MATCH(G117,'Appendix 1 Rules'!$A$2:$A$16))))+(IF(AF117="",0,INDEX('Appendix 1 Rules'!$M$2:$M$16,MATCH(G117,'Appendix 1 Rules'!$A$2:$A$16))))+IF(G117="b1",VLOOKUP(G117,'Appendix 1 Rules'!$A$1:$N$16,14))+IF(G117="b2",VLOOKUP(G117,'Appendix 1 Rules'!$A$1:$N$16,14))+IF(G117="d",VLOOKUP(G117,'Appendix 1 Rules'!$A$1:$N$16,14))+IF(G117="f1",VLOOKUP(G117,'Appendix 1 Rules'!$A$1:$N$16,14))+IF(G117="f2",VLOOKUP(G117,'Appendix 1 Rules'!$A$1:$N$16,14))+IF(G117="g",VLOOKUP(G117,'Appendix 1 Rules'!$A$1:$N$16,14))+IF(G117="h",VLOOKUP(G117,'Appendix 1 Rules'!$A$1:$N$16,14))+IF(G117="i1",VLOOKUP(G117,'Appendix 1 Rules'!$A$1:$N$16,14))+IF(G117="i2",VLOOKUP(G117,'Appendix 1 Rules'!$A$1:$N$16,14))+IF(G117="j",VLOOKUP(G117,'Appendix 1 Rules'!$A$1:$N$16,14))+IF(G117="k",VLOOKUP(G117,'Appendix 1 Rules'!$A$1:$N$16,14)))</f>
        <v/>
      </c>
      <c r="I117" s="65" t="str">
        <f>IF(G117="","",IF(OR(G117="b1",G117="b2",G117="d",G117="f1",G117="f2",G117="h",G117="i1",G117="i2",G117="j",G117="k"),MIN(H117,VLOOKUP(G117,'Appx 1 (Res) Rules'!$A:$D,4,0)),MIN(H117,VLOOKUP(G117,'Appx 1 (Res) Rules'!$A:$D,4,0),SUMPRODUCT(IF(J117="",0,INDEX('Appendix 1 Rules'!$B$2:$B$16,MATCH(G117,'Appendix 1 Rules'!$A$2:$A$16))))+(IF(L117="",0,INDEX('Appendix 1 Rules'!$C$2:$C$16,MATCH(G117,'Appendix 1 Rules'!$A$2:$A$16))))+(IF(N117="",0,INDEX('Appendix 1 Rules'!$D$2:$D$16,MATCH(G117,'Appendix 1 Rules'!$A$2:$A$16))))+(IF(P117="",0,INDEX('Appendix 1 Rules'!$E$2:$E$16,MATCH(G117,'Appendix 1 Rules'!$A$2:$A$16))))+(IF(R117="",0,INDEX('Appendix 1 Rules'!$F$2:$F$16,MATCH(G117,'Appendix 1 Rules'!$A$2:$A$16))))+(IF(T117="",0,INDEX('Appendix 1 Rules'!$G$2:$G$16,MATCH(G117,'Appendix 1 Rules'!$A$2:$A$16))))+(IF(V117="",0,INDEX('Appendix 1 Rules'!$H$2:$H$16,MATCH(G117,'Appendix 1 Rules'!$A$2:$A$16))))+(IF(X117="",0,INDEX('Appendix 1 Rules'!$I$2:$I$16,MATCH(G117,'Appendix 1 Rules'!$A$2:$A$16))))+(IF(Z117="",0,INDEX('Appendix 1 Rules'!$J$2:$J$16,MATCH(G117,'Appendix 1 Rules'!$A$2:$A$16))))+(IF(AB117="",0,INDEX('Appendix 1 Rules'!$K$2:$K$16,MATCH(G117,'Appendix 1 Rules'!$A$2:$A$16))))+(IF(AD117="",0,INDEX('Appendix 1 Rules'!$L$2:$L$16,MATCH(G117,'Appendix 1 Rules'!$A$2:$A$16))))+(IF(AF117="",0,INDEX('Appendix 1 Rules'!$M$2:$M$16,MATCH(G117,'Appendix 1 Rules'!$A$2:$A$16))))+IF(G117="b1",VLOOKUP(G117,'Appendix 1 Rules'!$A$1:$N$16,14))+IF(G117="b2",VLOOKUP(G117,'Appendix 1 Rules'!$A$1:$N$16,14))+IF(G117="d",VLOOKUP(G117,'Appendix 1 Rules'!$A$1:$N$16,14))+IF(G117="f1",VLOOKUP(G117,'Appendix 1 Rules'!$A$1:$N$16,14))+IF(G117="f2",VLOOKUP(G117,'Appendix 1 Rules'!$A$1:$N$16,14))+IF(G117="g",VLOOKUP(G117,'Appendix 1 Rules'!$A$1:$N$16,14))+IF(G117="h",VLOOKUP(G117,'Appendix 1 Rules'!$A$1:$N$16,14))+IF(G117="i1",VLOOKUP(G117,'Appendix 1 Rules'!$A$1:$N$16,14))+IF(G117="i2",VLOOKUP(G117,'Appendix 1 Rules'!$A$1:$N$16,14))+IF(G117="j",VLOOKUP(G117,'Appendix 1 Rules'!$A$1:$N$16,14))+IF(G117="k",VLOOKUP(G117,'Appendix 1 Rules'!$A$1:$N$16,14)))))</f>
        <v/>
      </c>
      <c r="J117" s="14"/>
      <c r="K117" s="15"/>
      <c r="L117" s="14"/>
      <c r="M117" s="15"/>
      <c r="N117" s="14"/>
      <c r="O117" s="15"/>
      <c r="P117" s="14"/>
      <c r="Q117" s="15"/>
      <c r="R117" s="14"/>
      <c r="S117" s="15"/>
      <c r="T117" s="14"/>
      <c r="U117" s="15"/>
      <c r="V117" s="14"/>
      <c r="W117" s="15"/>
      <c r="X117" s="14"/>
      <c r="Y117" s="15"/>
      <c r="Z117" s="14"/>
      <c r="AA117" s="15"/>
      <c r="AB117" s="11"/>
      <c r="AC117" s="15"/>
      <c r="AD117" s="11"/>
      <c r="AE117" s="15"/>
      <c r="AF117" s="11"/>
      <c r="AG117" s="15"/>
    </row>
    <row r="118" spans="1:33" ht="18" customHeight="1" x14ac:dyDescent="0.2">
      <c r="B118" s="103"/>
      <c r="C118" s="61"/>
      <c r="D118" s="12"/>
      <c r="E118" s="107"/>
      <c r="F118" s="12"/>
      <c r="G118" s="11"/>
      <c r="H118" s="23" t="str">
        <f>IF(G118="","",SUMPRODUCT(IF(J118="",0,INDEX('Appendix 1 Rules'!$B$2:$B$16,MATCH(G118,'Appendix 1 Rules'!$A$2:$A$16))))+(IF(L118="",0,INDEX('Appendix 1 Rules'!$C$2:$C$16,MATCH(G118,'Appendix 1 Rules'!$A$2:$A$16))))+(IF(N118="",0,INDEX('Appendix 1 Rules'!$D$2:$D$16,MATCH(G118,'Appendix 1 Rules'!$A$2:$A$16))))+(IF(P118="",0,INDEX('Appendix 1 Rules'!$E$2:$E$16,MATCH(G118,'Appendix 1 Rules'!$A$2:$A$16))))+(IF(R118="",0,INDEX('Appendix 1 Rules'!$F$2:$F$16,MATCH(G118,'Appendix 1 Rules'!$A$2:$A$16))))+(IF(T118="",0,INDEX('Appendix 1 Rules'!$G$2:$G$16,MATCH(G118,'Appendix 1 Rules'!$A$2:$A$16))))+(IF(V118="",0,INDEX('Appendix 1 Rules'!$H$2:$H$16,MATCH(G118,'Appendix 1 Rules'!$A$2:$A$16))))+(IF(X118="",0,INDEX('Appendix 1 Rules'!$I$2:$I$16,MATCH(G118,'Appendix 1 Rules'!$A$2:$A$16))))+(IF(Z118="",0,INDEX('Appendix 1 Rules'!$J$2:$J$16,MATCH(G118,'Appendix 1 Rules'!$A$2:$A$16))))+(IF(AB118="",0,INDEX('Appendix 1 Rules'!$K$2:$K$16,MATCH(G118,'Appendix 1 Rules'!$A$2:$A$16))))+(IF(AD118="",0,INDEX('Appendix 1 Rules'!$L$2:$L$16,MATCH(G118,'Appendix 1 Rules'!$A$2:$A$16))))+(IF(AF118="",0,INDEX('Appendix 1 Rules'!$M$2:$M$16,MATCH(G118,'Appendix 1 Rules'!$A$2:$A$16))))+IF(G118="b1",VLOOKUP(G118,'Appendix 1 Rules'!$A$1:$N$16,14))+IF(G118="b2",VLOOKUP(G118,'Appendix 1 Rules'!$A$1:$N$16,14))+IF(G118="d",VLOOKUP(G118,'Appendix 1 Rules'!$A$1:$N$16,14))+IF(G118="f1",VLOOKUP(G118,'Appendix 1 Rules'!$A$1:$N$16,14))+IF(G118="f2",VLOOKUP(G118,'Appendix 1 Rules'!$A$1:$N$16,14))+IF(G118="g",VLOOKUP(G118,'Appendix 1 Rules'!$A$1:$N$16,14))+IF(G118="h",VLOOKUP(G118,'Appendix 1 Rules'!$A$1:$N$16,14))+IF(G118="i1",VLOOKUP(G118,'Appendix 1 Rules'!$A$1:$N$16,14))+IF(G118="i2",VLOOKUP(G118,'Appendix 1 Rules'!$A$1:$N$16,14))+IF(G118="j",VLOOKUP(G118,'Appendix 1 Rules'!$A$1:$N$16,14))+IF(G118="k",VLOOKUP(G118,'Appendix 1 Rules'!$A$1:$N$16,14)))</f>
        <v/>
      </c>
      <c r="I118" s="65" t="str">
        <f>IF(G118="","",IF(OR(G118="b1",G118="b2",G118="d",G118="f1",G118="f2",G118="h",G118="i1",G118="i2",G118="j",G118="k"),MIN(H118,VLOOKUP(G118,'Appx 1 (Res) Rules'!$A:$D,4,0)),MIN(H118,VLOOKUP(G118,'Appx 1 (Res) Rules'!$A:$D,4,0),SUMPRODUCT(IF(J118="",0,INDEX('Appendix 1 Rules'!$B$2:$B$16,MATCH(G118,'Appendix 1 Rules'!$A$2:$A$16))))+(IF(L118="",0,INDEX('Appendix 1 Rules'!$C$2:$C$16,MATCH(G118,'Appendix 1 Rules'!$A$2:$A$16))))+(IF(N118="",0,INDEX('Appendix 1 Rules'!$D$2:$D$16,MATCH(G118,'Appendix 1 Rules'!$A$2:$A$16))))+(IF(P118="",0,INDEX('Appendix 1 Rules'!$E$2:$E$16,MATCH(G118,'Appendix 1 Rules'!$A$2:$A$16))))+(IF(R118="",0,INDEX('Appendix 1 Rules'!$F$2:$F$16,MATCH(G118,'Appendix 1 Rules'!$A$2:$A$16))))+(IF(T118="",0,INDEX('Appendix 1 Rules'!$G$2:$G$16,MATCH(G118,'Appendix 1 Rules'!$A$2:$A$16))))+(IF(V118="",0,INDEX('Appendix 1 Rules'!$H$2:$H$16,MATCH(G118,'Appendix 1 Rules'!$A$2:$A$16))))+(IF(X118="",0,INDEX('Appendix 1 Rules'!$I$2:$I$16,MATCH(G118,'Appendix 1 Rules'!$A$2:$A$16))))+(IF(Z118="",0,INDEX('Appendix 1 Rules'!$J$2:$J$16,MATCH(G118,'Appendix 1 Rules'!$A$2:$A$16))))+(IF(AB118="",0,INDEX('Appendix 1 Rules'!$K$2:$K$16,MATCH(G118,'Appendix 1 Rules'!$A$2:$A$16))))+(IF(AD118="",0,INDEX('Appendix 1 Rules'!$L$2:$L$16,MATCH(G118,'Appendix 1 Rules'!$A$2:$A$16))))+(IF(AF118="",0,INDEX('Appendix 1 Rules'!$M$2:$M$16,MATCH(G118,'Appendix 1 Rules'!$A$2:$A$16))))+IF(G118="b1",VLOOKUP(G118,'Appendix 1 Rules'!$A$1:$N$16,14))+IF(G118="b2",VLOOKUP(G118,'Appendix 1 Rules'!$A$1:$N$16,14))+IF(G118="d",VLOOKUP(G118,'Appendix 1 Rules'!$A$1:$N$16,14))+IF(G118="f1",VLOOKUP(G118,'Appendix 1 Rules'!$A$1:$N$16,14))+IF(G118="f2",VLOOKUP(G118,'Appendix 1 Rules'!$A$1:$N$16,14))+IF(G118="g",VLOOKUP(G118,'Appendix 1 Rules'!$A$1:$N$16,14))+IF(G118="h",VLOOKUP(G118,'Appendix 1 Rules'!$A$1:$N$16,14))+IF(G118="i1",VLOOKUP(G118,'Appendix 1 Rules'!$A$1:$N$16,14))+IF(G118="i2",VLOOKUP(G118,'Appendix 1 Rules'!$A$1:$N$16,14))+IF(G118="j",VLOOKUP(G118,'Appendix 1 Rules'!$A$1:$N$16,14))+IF(G118="k",VLOOKUP(G118,'Appendix 1 Rules'!$A$1:$N$16,14)))))</f>
        <v/>
      </c>
      <c r="J118" s="13"/>
      <c r="K118" s="16"/>
      <c r="L118" s="13"/>
      <c r="M118" s="16"/>
      <c r="N118" s="13"/>
      <c r="O118" s="16"/>
      <c r="P118" s="13"/>
      <c r="Q118" s="16"/>
      <c r="R118" s="59"/>
      <c r="S118" s="16"/>
      <c r="T118" s="13"/>
      <c r="U118" s="16"/>
      <c r="V118" s="13"/>
      <c r="W118" s="16"/>
      <c r="X118" s="60"/>
      <c r="Y118" s="16"/>
      <c r="Z118" s="60"/>
      <c r="AA118" s="16"/>
      <c r="AB118" s="11"/>
      <c r="AC118" s="15"/>
      <c r="AD118" s="11"/>
      <c r="AE118" s="15"/>
      <c r="AF118" s="11"/>
      <c r="AG118" s="15"/>
    </row>
    <row r="119" spans="1:33" ht="18" customHeight="1" x14ac:dyDescent="0.2">
      <c r="B119" s="103"/>
      <c r="C119" s="61"/>
      <c r="D119" s="12"/>
      <c r="E119" s="107"/>
      <c r="F119" s="12"/>
      <c r="G119" s="11"/>
      <c r="H119" s="23" t="str">
        <f>IF(G119="","",SUMPRODUCT(IF(J119="",0,INDEX('Appendix 1 Rules'!$B$2:$B$16,MATCH(G119,'Appendix 1 Rules'!$A$2:$A$16))))+(IF(L119="",0,INDEX('Appendix 1 Rules'!$C$2:$C$16,MATCH(G119,'Appendix 1 Rules'!$A$2:$A$16))))+(IF(N119="",0,INDEX('Appendix 1 Rules'!$D$2:$D$16,MATCH(G119,'Appendix 1 Rules'!$A$2:$A$16))))+(IF(P119="",0,INDEX('Appendix 1 Rules'!$E$2:$E$16,MATCH(G119,'Appendix 1 Rules'!$A$2:$A$16))))+(IF(R119="",0,INDEX('Appendix 1 Rules'!$F$2:$F$16,MATCH(G119,'Appendix 1 Rules'!$A$2:$A$16))))+(IF(T119="",0,INDEX('Appendix 1 Rules'!$G$2:$G$16,MATCH(G119,'Appendix 1 Rules'!$A$2:$A$16))))+(IF(V119="",0,INDEX('Appendix 1 Rules'!$H$2:$H$16,MATCH(G119,'Appendix 1 Rules'!$A$2:$A$16))))+(IF(X119="",0,INDEX('Appendix 1 Rules'!$I$2:$I$16,MATCH(G119,'Appendix 1 Rules'!$A$2:$A$16))))+(IF(Z119="",0,INDEX('Appendix 1 Rules'!$J$2:$J$16,MATCH(G119,'Appendix 1 Rules'!$A$2:$A$16))))+(IF(AB119="",0,INDEX('Appendix 1 Rules'!$K$2:$K$16,MATCH(G119,'Appendix 1 Rules'!$A$2:$A$16))))+(IF(AD119="",0,INDEX('Appendix 1 Rules'!$L$2:$L$16,MATCH(G119,'Appendix 1 Rules'!$A$2:$A$16))))+(IF(AF119="",0,INDEX('Appendix 1 Rules'!$M$2:$M$16,MATCH(G119,'Appendix 1 Rules'!$A$2:$A$16))))+IF(G119="b1",VLOOKUP(G119,'Appendix 1 Rules'!$A$1:$N$16,14))+IF(G119="b2",VLOOKUP(G119,'Appendix 1 Rules'!$A$1:$N$16,14))+IF(G119="d",VLOOKUP(G119,'Appendix 1 Rules'!$A$1:$N$16,14))+IF(G119="f1",VLOOKUP(G119,'Appendix 1 Rules'!$A$1:$N$16,14))+IF(G119="f2",VLOOKUP(G119,'Appendix 1 Rules'!$A$1:$N$16,14))+IF(G119="g",VLOOKUP(G119,'Appendix 1 Rules'!$A$1:$N$16,14))+IF(G119="h",VLOOKUP(G119,'Appendix 1 Rules'!$A$1:$N$16,14))+IF(G119="i1",VLOOKUP(G119,'Appendix 1 Rules'!$A$1:$N$16,14))+IF(G119="i2",VLOOKUP(G119,'Appendix 1 Rules'!$A$1:$N$16,14))+IF(G119="j",VLOOKUP(G119,'Appendix 1 Rules'!$A$1:$N$16,14))+IF(G119="k",VLOOKUP(G119,'Appendix 1 Rules'!$A$1:$N$16,14)))</f>
        <v/>
      </c>
      <c r="I119" s="65" t="str">
        <f>IF(G119="","",IF(OR(G119="b1",G119="b2",G119="d",G119="f1",G119="f2",G119="h",G119="i1",G119="i2",G119="j",G119="k"),MIN(H119,VLOOKUP(G119,'Appx 1 (Res) Rules'!$A:$D,4,0)),MIN(H119,VLOOKUP(G119,'Appx 1 (Res) Rules'!$A:$D,4,0),SUMPRODUCT(IF(J119="",0,INDEX('Appendix 1 Rules'!$B$2:$B$16,MATCH(G119,'Appendix 1 Rules'!$A$2:$A$16))))+(IF(L119="",0,INDEX('Appendix 1 Rules'!$C$2:$C$16,MATCH(G119,'Appendix 1 Rules'!$A$2:$A$16))))+(IF(N119="",0,INDEX('Appendix 1 Rules'!$D$2:$D$16,MATCH(G119,'Appendix 1 Rules'!$A$2:$A$16))))+(IF(P119="",0,INDEX('Appendix 1 Rules'!$E$2:$E$16,MATCH(G119,'Appendix 1 Rules'!$A$2:$A$16))))+(IF(R119="",0,INDEX('Appendix 1 Rules'!$F$2:$F$16,MATCH(G119,'Appendix 1 Rules'!$A$2:$A$16))))+(IF(T119="",0,INDEX('Appendix 1 Rules'!$G$2:$G$16,MATCH(G119,'Appendix 1 Rules'!$A$2:$A$16))))+(IF(V119="",0,INDEX('Appendix 1 Rules'!$H$2:$H$16,MATCH(G119,'Appendix 1 Rules'!$A$2:$A$16))))+(IF(X119="",0,INDEX('Appendix 1 Rules'!$I$2:$I$16,MATCH(G119,'Appendix 1 Rules'!$A$2:$A$16))))+(IF(Z119="",0,INDEX('Appendix 1 Rules'!$J$2:$J$16,MATCH(G119,'Appendix 1 Rules'!$A$2:$A$16))))+(IF(AB119="",0,INDEX('Appendix 1 Rules'!$K$2:$K$16,MATCH(G119,'Appendix 1 Rules'!$A$2:$A$16))))+(IF(AD119="",0,INDEX('Appendix 1 Rules'!$L$2:$L$16,MATCH(G119,'Appendix 1 Rules'!$A$2:$A$16))))+(IF(AF119="",0,INDEX('Appendix 1 Rules'!$M$2:$M$16,MATCH(G119,'Appendix 1 Rules'!$A$2:$A$16))))+IF(G119="b1",VLOOKUP(G119,'Appendix 1 Rules'!$A$1:$N$16,14))+IF(G119="b2",VLOOKUP(G119,'Appendix 1 Rules'!$A$1:$N$16,14))+IF(G119="d",VLOOKUP(G119,'Appendix 1 Rules'!$A$1:$N$16,14))+IF(G119="f1",VLOOKUP(G119,'Appendix 1 Rules'!$A$1:$N$16,14))+IF(G119="f2",VLOOKUP(G119,'Appendix 1 Rules'!$A$1:$N$16,14))+IF(G119="g",VLOOKUP(G119,'Appendix 1 Rules'!$A$1:$N$16,14))+IF(G119="h",VLOOKUP(G119,'Appendix 1 Rules'!$A$1:$N$16,14))+IF(G119="i1",VLOOKUP(G119,'Appendix 1 Rules'!$A$1:$N$16,14))+IF(G119="i2",VLOOKUP(G119,'Appendix 1 Rules'!$A$1:$N$16,14))+IF(G119="j",VLOOKUP(G119,'Appendix 1 Rules'!$A$1:$N$16,14))+IF(G119="k",VLOOKUP(G119,'Appendix 1 Rules'!$A$1:$N$16,14)))))</f>
        <v/>
      </c>
      <c r="J119" s="14"/>
      <c r="K119" s="15"/>
      <c r="L119" s="14"/>
      <c r="M119" s="15"/>
      <c r="N119" s="14"/>
      <c r="O119" s="15"/>
      <c r="P119" s="14"/>
      <c r="Q119" s="15"/>
      <c r="R119" s="14"/>
      <c r="S119" s="15"/>
      <c r="T119" s="14"/>
      <c r="U119" s="15"/>
      <c r="V119" s="14"/>
      <c r="W119" s="15"/>
      <c r="X119" s="14"/>
      <c r="Y119" s="15"/>
      <c r="Z119" s="14"/>
      <c r="AA119" s="15"/>
      <c r="AB119" s="11"/>
      <c r="AC119" s="15"/>
      <c r="AD119" s="11"/>
      <c r="AE119" s="15"/>
      <c r="AF119" s="11"/>
      <c r="AG119" s="15"/>
    </row>
    <row r="120" spans="1:33" ht="18" customHeight="1" x14ac:dyDescent="0.2">
      <c r="B120" s="103"/>
      <c r="C120" s="61"/>
      <c r="D120" s="12"/>
      <c r="E120" s="107"/>
      <c r="F120" s="12"/>
      <c r="G120" s="11"/>
      <c r="H120" s="23" t="str">
        <f>IF(G120="","",SUMPRODUCT(IF(J120="",0,INDEX('Appendix 1 Rules'!$B$2:$B$16,MATCH(G120,'Appendix 1 Rules'!$A$2:$A$16))))+(IF(L120="",0,INDEX('Appendix 1 Rules'!$C$2:$C$16,MATCH(G120,'Appendix 1 Rules'!$A$2:$A$16))))+(IF(N120="",0,INDEX('Appendix 1 Rules'!$D$2:$D$16,MATCH(G120,'Appendix 1 Rules'!$A$2:$A$16))))+(IF(P120="",0,INDEX('Appendix 1 Rules'!$E$2:$E$16,MATCH(G120,'Appendix 1 Rules'!$A$2:$A$16))))+(IF(R120="",0,INDEX('Appendix 1 Rules'!$F$2:$F$16,MATCH(G120,'Appendix 1 Rules'!$A$2:$A$16))))+(IF(T120="",0,INDEX('Appendix 1 Rules'!$G$2:$G$16,MATCH(G120,'Appendix 1 Rules'!$A$2:$A$16))))+(IF(V120="",0,INDEX('Appendix 1 Rules'!$H$2:$H$16,MATCH(G120,'Appendix 1 Rules'!$A$2:$A$16))))+(IF(X120="",0,INDEX('Appendix 1 Rules'!$I$2:$I$16,MATCH(G120,'Appendix 1 Rules'!$A$2:$A$16))))+(IF(Z120="",0,INDEX('Appendix 1 Rules'!$J$2:$J$16,MATCH(G120,'Appendix 1 Rules'!$A$2:$A$16))))+(IF(AB120="",0,INDEX('Appendix 1 Rules'!$K$2:$K$16,MATCH(G120,'Appendix 1 Rules'!$A$2:$A$16))))+(IF(AD120="",0,INDEX('Appendix 1 Rules'!$L$2:$L$16,MATCH(G120,'Appendix 1 Rules'!$A$2:$A$16))))+(IF(AF120="",0,INDEX('Appendix 1 Rules'!$M$2:$M$16,MATCH(G120,'Appendix 1 Rules'!$A$2:$A$16))))+IF(G120="b1",VLOOKUP(G120,'Appendix 1 Rules'!$A$1:$N$16,14))+IF(G120="b2",VLOOKUP(G120,'Appendix 1 Rules'!$A$1:$N$16,14))+IF(G120="d",VLOOKUP(G120,'Appendix 1 Rules'!$A$1:$N$16,14))+IF(G120="f1",VLOOKUP(G120,'Appendix 1 Rules'!$A$1:$N$16,14))+IF(G120="f2",VLOOKUP(G120,'Appendix 1 Rules'!$A$1:$N$16,14))+IF(G120="g",VLOOKUP(G120,'Appendix 1 Rules'!$A$1:$N$16,14))+IF(G120="h",VLOOKUP(G120,'Appendix 1 Rules'!$A$1:$N$16,14))+IF(G120="i1",VLOOKUP(G120,'Appendix 1 Rules'!$A$1:$N$16,14))+IF(G120="i2",VLOOKUP(G120,'Appendix 1 Rules'!$A$1:$N$16,14))+IF(G120="j",VLOOKUP(G120,'Appendix 1 Rules'!$A$1:$N$16,14))+IF(G120="k",VLOOKUP(G120,'Appendix 1 Rules'!$A$1:$N$16,14)))</f>
        <v/>
      </c>
      <c r="I120" s="65" t="str">
        <f>IF(G120="","",IF(OR(G120="b1",G120="b2",G120="d",G120="f1",G120="f2",G120="h",G120="i1",G120="i2",G120="j",G120="k"),MIN(H120,VLOOKUP(G120,'Appx 1 (Res) Rules'!$A:$D,4,0)),MIN(H120,VLOOKUP(G120,'Appx 1 (Res) Rules'!$A:$D,4,0),SUMPRODUCT(IF(J120="",0,INDEX('Appendix 1 Rules'!$B$2:$B$16,MATCH(G120,'Appendix 1 Rules'!$A$2:$A$16))))+(IF(L120="",0,INDEX('Appendix 1 Rules'!$C$2:$C$16,MATCH(G120,'Appendix 1 Rules'!$A$2:$A$16))))+(IF(N120="",0,INDEX('Appendix 1 Rules'!$D$2:$D$16,MATCH(G120,'Appendix 1 Rules'!$A$2:$A$16))))+(IF(P120="",0,INDEX('Appendix 1 Rules'!$E$2:$E$16,MATCH(G120,'Appendix 1 Rules'!$A$2:$A$16))))+(IF(R120="",0,INDEX('Appendix 1 Rules'!$F$2:$F$16,MATCH(G120,'Appendix 1 Rules'!$A$2:$A$16))))+(IF(T120="",0,INDEX('Appendix 1 Rules'!$G$2:$G$16,MATCH(G120,'Appendix 1 Rules'!$A$2:$A$16))))+(IF(V120="",0,INDEX('Appendix 1 Rules'!$H$2:$H$16,MATCH(G120,'Appendix 1 Rules'!$A$2:$A$16))))+(IF(X120="",0,INDEX('Appendix 1 Rules'!$I$2:$I$16,MATCH(G120,'Appendix 1 Rules'!$A$2:$A$16))))+(IF(Z120="",0,INDEX('Appendix 1 Rules'!$J$2:$J$16,MATCH(G120,'Appendix 1 Rules'!$A$2:$A$16))))+(IF(AB120="",0,INDEX('Appendix 1 Rules'!$K$2:$K$16,MATCH(G120,'Appendix 1 Rules'!$A$2:$A$16))))+(IF(AD120="",0,INDEX('Appendix 1 Rules'!$L$2:$L$16,MATCH(G120,'Appendix 1 Rules'!$A$2:$A$16))))+(IF(AF120="",0,INDEX('Appendix 1 Rules'!$M$2:$M$16,MATCH(G120,'Appendix 1 Rules'!$A$2:$A$16))))+IF(G120="b1",VLOOKUP(G120,'Appendix 1 Rules'!$A$1:$N$16,14))+IF(G120="b2",VLOOKUP(G120,'Appendix 1 Rules'!$A$1:$N$16,14))+IF(G120="d",VLOOKUP(G120,'Appendix 1 Rules'!$A$1:$N$16,14))+IF(G120="f1",VLOOKUP(G120,'Appendix 1 Rules'!$A$1:$N$16,14))+IF(G120="f2",VLOOKUP(G120,'Appendix 1 Rules'!$A$1:$N$16,14))+IF(G120="g",VLOOKUP(G120,'Appendix 1 Rules'!$A$1:$N$16,14))+IF(G120="h",VLOOKUP(G120,'Appendix 1 Rules'!$A$1:$N$16,14))+IF(G120="i1",VLOOKUP(G120,'Appendix 1 Rules'!$A$1:$N$16,14))+IF(G120="i2",VLOOKUP(G120,'Appendix 1 Rules'!$A$1:$N$16,14))+IF(G120="j",VLOOKUP(G120,'Appendix 1 Rules'!$A$1:$N$16,14))+IF(G120="k",VLOOKUP(G120,'Appendix 1 Rules'!$A$1:$N$16,14)))))</f>
        <v/>
      </c>
      <c r="J120" s="13"/>
      <c r="K120" s="16"/>
      <c r="L120" s="13"/>
      <c r="M120" s="16"/>
      <c r="N120" s="13"/>
      <c r="O120" s="16"/>
      <c r="P120" s="13"/>
      <c r="Q120" s="16"/>
      <c r="R120" s="59"/>
      <c r="S120" s="16"/>
      <c r="T120" s="13"/>
      <c r="U120" s="16"/>
      <c r="V120" s="13"/>
      <c r="W120" s="16"/>
      <c r="X120" s="60"/>
      <c r="Y120" s="16"/>
      <c r="Z120" s="60"/>
      <c r="AA120" s="16"/>
      <c r="AB120" s="11"/>
      <c r="AC120" s="15"/>
      <c r="AD120" s="11"/>
      <c r="AE120" s="15"/>
      <c r="AF120" s="11"/>
      <c r="AG120" s="15"/>
    </row>
    <row r="121" spans="1:33" ht="18" customHeight="1" x14ac:dyDescent="0.2">
      <c r="B121" s="103"/>
      <c r="C121" s="61"/>
      <c r="D121" s="12"/>
      <c r="E121" s="107"/>
      <c r="F121" s="12"/>
      <c r="G121" s="11"/>
      <c r="H121" s="23" t="str">
        <f>IF(G121="","",SUMPRODUCT(IF(J121="",0,INDEX('Appendix 1 Rules'!$B$2:$B$16,MATCH(G121,'Appendix 1 Rules'!$A$2:$A$16))))+(IF(L121="",0,INDEX('Appendix 1 Rules'!$C$2:$C$16,MATCH(G121,'Appendix 1 Rules'!$A$2:$A$16))))+(IF(N121="",0,INDEX('Appendix 1 Rules'!$D$2:$D$16,MATCH(G121,'Appendix 1 Rules'!$A$2:$A$16))))+(IF(P121="",0,INDEX('Appendix 1 Rules'!$E$2:$E$16,MATCH(G121,'Appendix 1 Rules'!$A$2:$A$16))))+(IF(R121="",0,INDEX('Appendix 1 Rules'!$F$2:$F$16,MATCH(G121,'Appendix 1 Rules'!$A$2:$A$16))))+(IF(T121="",0,INDEX('Appendix 1 Rules'!$G$2:$G$16,MATCH(G121,'Appendix 1 Rules'!$A$2:$A$16))))+(IF(V121="",0,INDEX('Appendix 1 Rules'!$H$2:$H$16,MATCH(G121,'Appendix 1 Rules'!$A$2:$A$16))))+(IF(X121="",0,INDEX('Appendix 1 Rules'!$I$2:$I$16,MATCH(G121,'Appendix 1 Rules'!$A$2:$A$16))))+(IF(Z121="",0,INDEX('Appendix 1 Rules'!$J$2:$J$16,MATCH(G121,'Appendix 1 Rules'!$A$2:$A$16))))+(IF(AB121="",0,INDEX('Appendix 1 Rules'!$K$2:$K$16,MATCH(G121,'Appendix 1 Rules'!$A$2:$A$16))))+(IF(AD121="",0,INDEX('Appendix 1 Rules'!$L$2:$L$16,MATCH(G121,'Appendix 1 Rules'!$A$2:$A$16))))+(IF(AF121="",0,INDEX('Appendix 1 Rules'!$M$2:$M$16,MATCH(G121,'Appendix 1 Rules'!$A$2:$A$16))))+IF(G121="b1",VLOOKUP(G121,'Appendix 1 Rules'!$A$1:$N$16,14))+IF(G121="b2",VLOOKUP(G121,'Appendix 1 Rules'!$A$1:$N$16,14))+IF(G121="d",VLOOKUP(G121,'Appendix 1 Rules'!$A$1:$N$16,14))+IF(G121="f1",VLOOKUP(G121,'Appendix 1 Rules'!$A$1:$N$16,14))+IF(G121="f2",VLOOKUP(G121,'Appendix 1 Rules'!$A$1:$N$16,14))+IF(G121="g",VLOOKUP(G121,'Appendix 1 Rules'!$A$1:$N$16,14))+IF(G121="h",VLOOKUP(G121,'Appendix 1 Rules'!$A$1:$N$16,14))+IF(G121="i1",VLOOKUP(G121,'Appendix 1 Rules'!$A$1:$N$16,14))+IF(G121="i2",VLOOKUP(G121,'Appendix 1 Rules'!$A$1:$N$16,14))+IF(G121="j",VLOOKUP(G121,'Appendix 1 Rules'!$A$1:$N$16,14))+IF(G121="k",VLOOKUP(G121,'Appendix 1 Rules'!$A$1:$N$16,14)))</f>
        <v/>
      </c>
      <c r="I121" s="65" t="str">
        <f>IF(G121="","",IF(OR(G121="b1",G121="b2",G121="d",G121="f1",G121="f2",G121="h",G121="i1",G121="i2",G121="j",G121="k"),MIN(H121,VLOOKUP(G121,'Appx 1 (Res) Rules'!$A:$D,4,0)),MIN(H121,VLOOKUP(G121,'Appx 1 (Res) Rules'!$A:$D,4,0),SUMPRODUCT(IF(J121="",0,INDEX('Appendix 1 Rules'!$B$2:$B$16,MATCH(G121,'Appendix 1 Rules'!$A$2:$A$16))))+(IF(L121="",0,INDEX('Appendix 1 Rules'!$C$2:$C$16,MATCH(G121,'Appendix 1 Rules'!$A$2:$A$16))))+(IF(N121="",0,INDEX('Appendix 1 Rules'!$D$2:$D$16,MATCH(G121,'Appendix 1 Rules'!$A$2:$A$16))))+(IF(P121="",0,INDEX('Appendix 1 Rules'!$E$2:$E$16,MATCH(G121,'Appendix 1 Rules'!$A$2:$A$16))))+(IF(R121="",0,INDEX('Appendix 1 Rules'!$F$2:$F$16,MATCH(G121,'Appendix 1 Rules'!$A$2:$A$16))))+(IF(T121="",0,INDEX('Appendix 1 Rules'!$G$2:$G$16,MATCH(G121,'Appendix 1 Rules'!$A$2:$A$16))))+(IF(V121="",0,INDEX('Appendix 1 Rules'!$H$2:$H$16,MATCH(G121,'Appendix 1 Rules'!$A$2:$A$16))))+(IF(X121="",0,INDEX('Appendix 1 Rules'!$I$2:$I$16,MATCH(G121,'Appendix 1 Rules'!$A$2:$A$16))))+(IF(Z121="",0,INDEX('Appendix 1 Rules'!$J$2:$J$16,MATCH(G121,'Appendix 1 Rules'!$A$2:$A$16))))+(IF(AB121="",0,INDEX('Appendix 1 Rules'!$K$2:$K$16,MATCH(G121,'Appendix 1 Rules'!$A$2:$A$16))))+(IF(AD121="",0,INDEX('Appendix 1 Rules'!$L$2:$L$16,MATCH(G121,'Appendix 1 Rules'!$A$2:$A$16))))+(IF(AF121="",0,INDEX('Appendix 1 Rules'!$M$2:$M$16,MATCH(G121,'Appendix 1 Rules'!$A$2:$A$16))))+IF(G121="b1",VLOOKUP(G121,'Appendix 1 Rules'!$A$1:$N$16,14))+IF(G121="b2",VLOOKUP(G121,'Appendix 1 Rules'!$A$1:$N$16,14))+IF(G121="d",VLOOKUP(G121,'Appendix 1 Rules'!$A$1:$N$16,14))+IF(G121="f1",VLOOKUP(G121,'Appendix 1 Rules'!$A$1:$N$16,14))+IF(G121="f2",VLOOKUP(G121,'Appendix 1 Rules'!$A$1:$N$16,14))+IF(G121="g",VLOOKUP(G121,'Appendix 1 Rules'!$A$1:$N$16,14))+IF(G121="h",VLOOKUP(G121,'Appendix 1 Rules'!$A$1:$N$16,14))+IF(G121="i1",VLOOKUP(G121,'Appendix 1 Rules'!$A$1:$N$16,14))+IF(G121="i2",VLOOKUP(G121,'Appendix 1 Rules'!$A$1:$N$16,14))+IF(G121="j",VLOOKUP(G121,'Appendix 1 Rules'!$A$1:$N$16,14))+IF(G121="k",VLOOKUP(G121,'Appendix 1 Rules'!$A$1:$N$16,14)))))</f>
        <v/>
      </c>
      <c r="J121" s="14"/>
      <c r="K121" s="15"/>
      <c r="L121" s="14"/>
      <c r="M121" s="15"/>
      <c r="N121" s="14"/>
      <c r="O121" s="15"/>
      <c r="P121" s="14"/>
      <c r="Q121" s="15"/>
      <c r="R121" s="14"/>
      <c r="S121" s="15"/>
      <c r="T121" s="14"/>
      <c r="U121" s="15"/>
      <c r="V121" s="14"/>
      <c r="W121" s="15"/>
      <c r="X121" s="14"/>
      <c r="Y121" s="15"/>
      <c r="Z121" s="14"/>
      <c r="AA121" s="15"/>
      <c r="AB121" s="11"/>
      <c r="AC121" s="15"/>
      <c r="AD121" s="11"/>
      <c r="AE121" s="15"/>
      <c r="AF121" s="11"/>
      <c r="AG121" s="15"/>
    </row>
    <row r="122" spans="1:33" ht="18" customHeight="1" x14ac:dyDescent="0.2">
      <c r="B122" s="103"/>
      <c r="C122" s="61"/>
      <c r="D122" s="12"/>
      <c r="E122" s="107"/>
      <c r="F122" s="12"/>
      <c r="G122" s="11"/>
      <c r="H122" s="23" t="str">
        <f>IF(G122="","",SUMPRODUCT(IF(J122="",0,INDEX('Appendix 1 Rules'!$B$2:$B$16,MATCH(G122,'Appendix 1 Rules'!$A$2:$A$16))))+(IF(L122="",0,INDEX('Appendix 1 Rules'!$C$2:$C$16,MATCH(G122,'Appendix 1 Rules'!$A$2:$A$16))))+(IF(N122="",0,INDEX('Appendix 1 Rules'!$D$2:$D$16,MATCH(G122,'Appendix 1 Rules'!$A$2:$A$16))))+(IF(P122="",0,INDEX('Appendix 1 Rules'!$E$2:$E$16,MATCH(G122,'Appendix 1 Rules'!$A$2:$A$16))))+(IF(R122="",0,INDEX('Appendix 1 Rules'!$F$2:$F$16,MATCH(G122,'Appendix 1 Rules'!$A$2:$A$16))))+(IF(T122="",0,INDEX('Appendix 1 Rules'!$G$2:$G$16,MATCH(G122,'Appendix 1 Rules'!$A$2:$A$16))))+(IF(V122="",0,INDEX('Appendix 1 Rules'!$H$2:$H$16,MATCH(G122,'Appendix 1 Rules'!$A$2:$A$16))))+(IF(X122="",0,INDEX('Appendix 1 Rules'!$I$2:$I$16,MATCH(G122,'Appendix 1 Rules'!$A$2:$A$16))))+(IF(Z122="",0,INDEX('Appendix 1 Rules'!$J$2:$J$16,MATCH(G122,'Appendix 1 Rules'!$A$2:$A$16))))+(IF(AB122="",0,INDEX('Appendix 1 Rules'!$K$2:$K$16,MATCH(G122,'Appendix 1 Rules'!$A$2:$A$16))))+(IF(AD122="",0,INDEX('Appendix 1 Rules'!$L$2:$L$16,MATCH(G122,'Appendix 1 Rules'!$A$2:$A$16))))+(IF(AF122="",0,INDEX('Appendix 1 Rules'!$M$2:$M$16,MATCH(G122,'Appendix 1 Rules'!$A$2:$A$16))))+IF(G122="b1",VLOOKUP(G122,'Appendix 1 Rules'!$A$1:$N$16,14))+IF(G122="b2",VLOOKUP(G122,'Appendix 1 Rules'!$A$1:$N$16,14))+IF(G122="d",VLOOKUP(G122,'Appendix 1 Rules'!$A$1:$N$16,14))+IF(G122="f1",VLOOKUP(G122,'Appendix 1 Rules'!$A$1:$N$16,14))+IF(G122="f2",VLOOKUP(G122,'Appendix 1 Rules'!$A$1:$N$16,14))+IF(G122="g",VLOOKUP(G122,'Appendix 1 Rules'!$A$1:$N$16,14))+IF(G122="h",VLOOKUP(G122,'Appendix 1 Rules'!$A$1:$N$16,14))+IF(G122="i1",VLOOKUP(G122,'Appendix 1 Rules'!$A$1:$N$16,14))+IF(G122="i2",VLOOKUP(G122,'Appendix 1 Rules'!$A$1:$N$16,14))+IF(G122="j",VLOOKUP(G122,'Appendix 1 Rules'!$A$1:$N$16,14))+IF(G122="k",VLOOKUP(G122,'Appendix 1 Rules'!$A$1:$N$16,14)))</f>
        <v/>
      </c>
      <c r="I122" s="65" t="str">
        <f>IF(G122="","",IF(OR(G122="b1",G122="b2",G122="d",G122="f1",G122="f2",G122="h",G122="i1",G122="i2",G122="j",G122="k"),MIN(H122,VLOOKUP(G122,'Appx 1 (Res) Rules'!$A:$D,4,0)),MIN(H122,VLOOKUP(G122,'Appx 1 (Res) Rules'!$A:$D,4,0),SUMPRODUCT(IF(J122="",0,INDEX('Appendix 1 Rules'!$B$2:$B$16,MATCH(G122,'Appendix 1 Rules'!$A$2:$A$16))))+(IF(L122="",0,INDEX('Appendix 1 Rules'!$C$2:$C$16,MATCH(G122,'Appendix 1 Rules'!$A$2:$A$16))))+(IF(N122="",0,INDEX('Appendix 1 Rules'!$D$2:$D$16,MATCH(G122,'Appendix 1 Rules'!$A$2:$A$16))))+(IF(P122="",0,INDEX('Appendix 1 Rules'!$E$2:$E$16,MATCH(G122,'Appendix 1 Rules'!$A$2:$A$16))))+(IF(R122="",0,INDEX('Appendix 1 Rules'!$F$2:$F$16,MATCH(G122,'Appendix 1 Rules'!$A$2:$A$16))))+(IF(T122="",0,INDEX('Appendix 1 Rules'!$G$2:$G$16,MATCH(G122,'Appendix 1 Rules'!$A$2:$A$16))))+(IF(V122="",0,INDEX('Appendix 1 Rules'!$H$2:$H$16,MATCH(G122,'Appendix 1 Rules'!$A$2:$A$16))))+(IF(X122="",0,INDEX('Appendix 1 Rules'!$I$2:$I$16,MATCH(G122,'Appendix 1 Rules'!$A$2:$A$16))))+(IF(Z122="",0,INDEX('Appendix 1 Rules'!$J$2:$J$16,MATCH(G122,'Appendix 1 Rules'!$A$2:$A$16))))+(IF(AB122="",0,INDEX('Appendix 1 Rules'!$K$2:$K$16,MATCH(G122,'Appendix 1 Rules'!$A$2:$A$16))))+(IF(AD122="",0,INDEX('Appendix 1 Rules'!$L$2:$L$16,MATCH(G122,'Appendix 1 Rules'!$A$2:$A$16))))+(IF(AF122="",0,INDEX('Appendix 1 Rules'!$M$2:$M$16,MATCH(G122,'Appendix 1 Rules'!$A$2:$A$16))))+IF(G122="b1",VLOOKUP(G122,'Appendix 1 Rules'!$A$1:$N$16,14))+IF(G122="b2",VLOOKUP(G122,'Appendix 1 Rules'!$A$1:$N$16,14))+IF(G122="d",VLOOKUP(G122,'Appendix 1 Rules'!$A$1:$N$16,14))+IF(G122="f1",VLOOKUP(G122,'Appendix 1 Rules'!$A$1:$N$16,14))+IF(G122="f2",VLOOKUP(G122,'Appendix 1 Rules'!$A$1:$N$16,14))+IF(G122="g",VLOOKUP(G122,'Appendix 1 Rules'!$A$1:$N$16,14))+IF(G122="h",VLOOKUP(G122,'Appendix 1 Rules'!$A$1:$N$16,14))+IF(G122="i1",VLOOKUP(G122,'Appendix 1 Rules'!$A$1:$N$16,14))+IF(G122="i2",VLOOKUP(G122,'Appendix 1 Rules'!$A$1:$N$16,14))+IF(G122="j",VLOOKUP(G122,'Appendix 1 Rules'!$A$1:$N$16,14))+IF(G122="k",VLOOKUP(G122,'Appendix 1 Rules'!$A$1:$N$16,14)))))</f>
        <v/>
      </c>
      <c r="J122" s="13"/>
      <c r="K122" s="16"/>
      <c r="L122" s="13"/>
      <c r="M122" s="16"/>
      <c r="N122" s="13"/>
      <c r="O122" s="16"/>
      <c r="P122" s="13"/>
      <c r="Q122" s="16"/>
      <c r="R122" s="59"/>
      <c r="S122" s="16"/>
      <c r="T122" s="13"/>
      <c r="U122" s="16"/>
      <c r="V122" s="13"/>
      <c r="W122" s="16"/>
      <c r="X122" s="60"/>
      <c r="Y122" s="16"/>
      <c r="Z122" s="60"/>
      <c r="AA122" s="16"/>
      <c r="AB122" s="11"/>
      <c r="AC122" s="15"/>
      <c r="AD122" s="11"/>
      <c r="AE122" s="15"/>
      <c r="AF122" s="11"/>
      <c r="AG122" s="15"/>
    </row>
    <row r="123" spans="1:33" ht="18" customHeight="1" x14ac:dyDescent="0.2">
      <c r="B123" s="103"/>
      <c r="C123" s="61"/>
      <c r="D123" s="12"/>
      <c r="E123" s="107"/>
      <c r="F123" s="12"/>
      <c r="G123" s="11"/>
      <c r="H123" s="23" t="str">
        <f>IF(G123="","",SUMPRODUCT(IF(J123="",0,INDEX('Appendix 1 Rules'!$B$2:$B$16,MATCH(G123,'Appendix 1 Rules'!$A$2:$A$16))))+(IF(L123="",0,INDEX('Appendix 1 Rules'!$C$2:$C$16,MATCH(G123,'Appendix 1 Rules'!$A$2:$A$16))))+(IF(N123="",0,INDEX('Appendix 1 Rules'!$D$2:$D$16,MATCH(G123,'Appendix 1 Rules'!$A$2:$A$16))))+(IF(P123="",0,INDEX('Appendix 1 Rules'!$E$2:$E$16,MATCH(G123,'Appendix 1 Rules'!$A$2:$A$16))))+(IF(R123="",0,INDEX('Appendix 1 Rules'!$F$2:$F$16,MATCH(G123,'Appendix 1 Rules'!$A$2:$A$16))))+(IF(T123="",0,INDEX('Appendix 1 Rules'!$G$2:$G$16,MATCH(G123,'Appendix 1 Rules'!$A$2:$A$16))))+(IF(V123="",0,INDEX('Appendix 1 Rules'!$H$2:$H$16,MATCH(G123,'Appendix 1 Rules'!$A$2:$A$16))))+(IF(X123="",0,INDEX('Appendix 1 Rules'!$I$2:$I$16,MATCH(G123,'Appendix 1 Rules'!$A$2:$A$16))))+(IF(Z123="",0,INDEX('Appendix 1 Rules'!$J$2:$J$16,MATCH(G123,'Appendix 1 Rules'!$A$2:$A$16))))+(IF(AB123="",0,INDEX('Appendix 1 Rules'!$K$2:$K$16,MATCH(G123,'Appendix 1 Rules'!$A$2:$A$16))))+(IF(AD123="",0,INDEX('Appendix 1 Rules'!$L$2:$L$16,MATCH(G123,'Appendix 1 Rules'!$A$2:$A$16))))+(IF(AF123="",0,INDEX('Appendix 1 Rules'!$M$2:$M$16,MATCH(G123,'Appendix 1 Rules'!$A$2:$A$16))))+IF(G123="b1",VLOOKUP(G123,'Appendix 1 Rules'!$A$1:$N$16,14))+IF(G123="b2",VLOOKUP(G123,'Appendix 1 Rules'!$A$1:$N$16,14))+IF(G123="d",VLOOKUP(G123,'Appendix 1 Rules'!$A$1:$N$16,14))+IF(G123="f1",VLOOKUP(G123,'Appendix 1 Rules'!$A$1:$N$16,14))+IF(G123="f2",VLOOKUP(G123,'Appendix 1 Rules'!$A$1:$N$16,14))+IF(G123="g",VLOOKUP(G123,'Appendix 1 Rules'!$A$1:$N$16,14))+IF(G123="h",VLOOKUP(G123,'Appendix 1 Rules'!$A$1:$N$16,14))+IF(G123="i1",VLOOKUP(G123,'Appendix 1 Rules'!$A$1:$N$16,14))+IF(G123="i2",VLOOKUP(G123,'Appendix 1 Rules'!$A$1:$N$16,14))+IF(G123="j",VLOOKUP(G123,'Appendix 1 Rules'!$A$1:$N$16,14))+IF(G123="k",VLOOKUP(G123,'Appendix 1 Rules'!$A$1:$N$16,14)))</f>
        <v/>
      </c>
      <c r="I123" s="65" t="str">
        <f>IF(G123="","",IF(OR(G123="b1",G123="b2",G123="d",G123="f1",G123="f2",G123="h",G123="i1",G123="i2",G123="j",G123="k"),MIN(H123,VLOOKUP(G123,'Appx 1 (Res) Rules'!$A:$D,4,0)),MIN(H123,VLOOKUP(G123,'Appx 1 (Res) Rules'!$A:$D,4,0),SUMPRODUCT(IF(J123="",0,INDEX('Appendix 1 Rules'!$B$2:$B$16,MATCH(G123,'Appendix 1 Rules'!$A$2:$A$16))))+(IF(L123="",0,INDEX('Appendix 1 Rules'!$C$2:$C$16,MATCH(G123,'Appendix 1 Rules'!$A$2:$A$16))))+(IF(N123="",0,INDEX('Appendix 1 Rules'!$D$2:$D$16,MATCH(G123,'Appendix 1 Rules'!$A$2:$A$16))))+(IF(P123="",0,INDEX('Appendix 1 Rules'!$E$2:$E$16,MATCH(G123,'Appendix 1 Rules'!$A$2:$A$16))))+(IF(R123="",0,INDEX('Appendix 1 Rules'!$F$2:$F$16,MATCH(G123,'Appendix 1 Rules'!$A$2:$A$16))))+(IF(T123="",0,INDEX('Appendix 1 Rules'!$G$2:$G$16,MATCH(G123,'Appendix 1 Rules'!$A$2:$A$16))))+(IF(V123="",0,INDEX('Appendix 1 Rules'!$H$2:$H$16,MATCH(G123,'Appendix 1 Rules'!$A$2:$A$16))))+(IF(X123="",0,INDEX('Appendix 1 Rules'!$I$2:$I$16,MATCH(G123,'Appendix 1 Rules'!$A$2:$A$16))))+(IF(Z123="",0,INDEX('Appendix 1 Rules'!$J$2:$J$16,MATCH(G123,'Appendix 1 Rules'!$A$2:$A$16))))+(IF(AB123="",0,INDEX('Appendix 1 Rules'!$K$2:$K$16,MATCH(G123,'Appendix 1 Rules'!$A$2:$A$16))))+(IF(AD123="",0,INDEX('Appendix 1 Rules'!$L$2:$L$16,MATCH(G123,'Appendix 1 Rules'!$A$2:$A$16))))+(IF(AF123="",0,INDEX('Appendix 1 Rules'!$M$2:$M$16,MATCH(G123,'Appendix 1 Rules'!$A$2:$A$16))))+IF(G123="b1",VLOOKUP(G123,'Appendix 1 Rules'!$A$1:$N$16,14))+IF(G123="b2",VLOOKUP(G123,'Appendix 1 Rules'!$A$1:$N$16,14))+IF(G123="d",VLOOKUP(G123,'Appendix 1 Rules'!$A$1:$N$16,14))+IF(G123="f1",VLOOKUP(G123,'Appendix 1 Rules'!$A$1:$N$16,14))+IF(G123="f2",VLOOKUP(G123,'Appendix 1 Rules'!$A$1:$N$16,14))+IF(G123="g",VLOOKUP(G123,'Appendix 1 Rules'!$A$1:$N$16,14))+IF(G123="h",VLOOKUP(G123,'Appendix 1 Rules'!$A$1:$N$16,14))+IF(G123="i1",VLOOKUP(G123,'Appendix 1 Rules'!$A$1:$N$16,14))+IF(G123="i2",VLOOKUP(G123,'Appendix 1 Rules'!$A$1:$N$16,14))+IF(G123="j",VLOOKUP(G123,'Appendix 1 Rules'!$A$1:$N$16,14))+IF(G123="k",VLOOKUP(G123,'Appendix 1 Rules'!$A$1:$N$16,14)))))</f>
        <v/>
      </c>
      <c r="J123" s="14"/>
      <c r="K123" s="15"/>
      <c r="L123" s="14"/>
      <c r="M123" s="15"/>
      <c r="N123" s="14"/>
      <c r="O123" s="15"/>
      <c r="P123" s="14"/>
      <c r="Q123" s="15"/>
      <c r="R123" s="14"/>
      <c r="S123" s="15"/>
      <c r="T123" s="14"/>
      <c r="U123" s="15"/>
      <c r="V123" s="14"/>
      <c r="W123" s="15"/>
      <c r="X123" s="14"/>
      <c r="Y123" s="15"/>
      <c r="Z123" s="14"/>
      <c r="AA123" s="15"/>
      <c r="AB123" s="11"/>
      <c r="AC123" s="15"/>
      <c r="AD123" s="11"/>
      <c r="AE123" s="15"/>
      <c r="AF123" s="11"/>
      <c r="AG123" s="15"/>
    </row>
    <row r="124" spans="1:33" ht="18" customHeight="1" x14ac:dyDescent="0.2">
      <c r="B124" s="103"/>
      <c r="C124" s="61"/>
      <c r="D124" s="12"/>
      <c r="E124" s="107"/>
      <c r="F124" s="12"/>
      <c r="G124" s="11"/>
      <c r="H124" s="23" t="str">
        <f>IF(G124="","",SUMPRODUCT(IF(J124="",0,INDEX('Appendix 1 Rules'!$B$2:$B$16,MATCH(G124,'Appendix 1 Rules'!$A$2:$A$16))))+(IF(L124="",0,INDEX('Appendix 1 Rules'!$C$2:$C$16,MATCH(G124,'Appendix 1 Rules'!$A$2:$A$16))))+(IF(N124="",0,INDEX('Appendix 1 Rules'!$D$2:$D$16,MATCH(G124,'Appendix 1 Rules'!$A$2:$A$16))))+(IF(P124="",0,INDEX('Appendix 1 Rules'!$E$2:$E$16,MATCH(G124,'Appendix 1 Rules'!$A$2:$A$16))))+(IF(R124="",0,INDEX('Appendix 1 Rules'!$F$2:$F$16,MATCH(G124,'Appendix 1 Rules'!$A$2:$A$16))))+(IF(T124="",0,INDEX('Appendix 1 Rules'!$G$2:$G$16,MATCH(G124,'Appendix 1 Rules'!$A$2:$A$16))))+(IF(V124="",0,INDEX('Appendix 1 Rules'!$H$2:$H$16,MATCH(G124,'Appendix 1 Rules'!$A$2:$A$16))))+(IF(X124="",0,INDEX('Appendix 1 Rules'!$I$2:$I$16,MATCH(G124,'Appendix 1 Rules'!$A$2:$A$16))))+(IF(Z124="",0,INDEX('Appendix 1 Rules'!$J$2:$J$16,MATCH(G124,'Appendix 1 Rules'!$A$2:$A$16))))+(IF(AB124="",0,INDEX('Appendix 1 Rules'!$K$2:$K$16,MATCH(G124,'Appendix 1 Rules'!$A$2:$A$16))))+(IF(AD124="",0,INDEX('Appendix 1 Rules'!$L$2:$L$16,MATCH(G124,'Appendix 1 Rules'!$A$2:$A$16))))+(IF(AF124="",0,INDEX('Appendix 1 Rules'!$M$2:$M$16,MATCH(G124,'Appendix 1 Rules'!$A$2:$A$16))))+IF(G124="b1",VLOOKUP(G124,'Appendix 1 Rules'!$A$1:$N$16,14))+IF(G124="b2",VLOOKUP(G124,'Appendix 1 Rules'!$A$1:$N$16,14))+IF(G124="d",VLOOKUP(G124,'Appendix 1 Rules'!$A$1:$N$16,14))+IF(G124="f1",VLOOKUP(G124,'Appendix 1 Rules'!$A$1:$N$16,14))+IF(G124="f2",VLOOKUP(G124,'Appendix 1 Rules'!$A$1:$N$16,14))+IF(G124="g",VLOOKUP(G124,'Appendix 1 Rules'!$A$1:$N$16,14))+IF(G124="h",VLOOKUP(G124,'Appendix 1 Rules'!$A$1:$N$16,14))+IF(G124="i1",VLOOKUP(G124,'Appendix 1 Rules'!$A$1:$N$16,14))+IF(G124="i2",VLOOKUP(G124,'Appendix 1 Rules'!$A$1:$N$16,14))+IF(G124="j",VLOOKUP(G124,'Appendix 1 Rules'!$A$1:$N$16,14))+IF(G124="k",VLOOKUP(G124,'Appendix 1 Rules'!$A$1:$N$16,14)))</f>
        <v/>
      </c>
      <c r="I124" s="65" t="str">
        <f>IF(G124="","",IF(OR(G124="b1",G124="b2",G124="d",G124="f1",G124="f2",G124="h",G124="i1",G124="i2",G124="j",G124="k"),MIN(H124,VLOOKUP(G124,'Appx 1 (Res) Rules'!$A:$D,4,0)),MIN(H124,VLOOKUP(G124,'Appx 1 (Res) Rules'!$A:$D,4,0),SUMPRODUCT(IF(J124="",0,INDEX('Appendix 1 Rules'!$B$2:$B$16,MATCH(G124,'Appendix 1 Rules'!$A$2:$A$16))))+(IF(L124="",0,INDEX('Appendix 1 Rules'!$C$2:$C$16,MATCH(G124,'Appendix 1 Rules'!$A$2:$A$16))))+(IF(N124="",0,INDEX('Appendix 1 Rules'!$D$2:$D$16,MATCH(G124,'Appendix 1 Rules'!$A$2:$A$16))))+(IF(P124="",0,INDEX('Appendix 1 Rules'!$E$2:$E$16,MATCH(G124,'Appendix 1 Rules'!$A$2:$A$16))))+(IF(R124="",0,INDEX('Appendix 1 Rules'!$F$2:$F$16,MATCH(G124,'Appendix 1 Rules'!$A$2:$A$16))))+(IF(T124="",0,INDEX('Appendix 1 Rules'!$G$2:$G$16,MATCH(G124,'Appendix 1 Rules'!$A$2:$A$16))))+(IF(V124="",0,INDEX('Appendix 1 Rules'!$H$2:$H$16,MATCH(G124,'Appendix 1 Rules'!$A$2:$A$16))))+(IF(X124="",0,INDEX('Appendix 1 Rules'!$I$2:$I$16,MATCH(G124,'Appendix 1 Rules'!$A$2:$A$16))))+(IF(Z124="",0,INDEX('Appendix 1 Rules'!$J$2:$J$16,MATCH(G124,'Appendix 1 Rules'!$A$2:$A$16))))+(IF(AB124="",0,INDEX('Appendix 1 Rules'!$K$2:$K$16,MATCH(G124,'Appendix 1 Rules'!$A$2:$A$16))))+(IF(AD124="",0,INDEX('Appendix 1 Rules'!$L$2:$L$16,MATCH(G124,'Appendix 1 Rules'!$A$2:$A$16))))+(IF(AF124="",0,INDEX('Appendix 1 Rules'!$M$2:$M$16,MATCH(G124,'Appendix 1 Rules'!$A$2:$A$16))))+IF(G124="b1",VLOOKUP(G124,'Appendix 1 Rules'!$A$1:$N$16,14))+IF(G124="b2",VLOOKUP(G124,'Appendix 1 Rules'!$A$1:$N$16,14))+IF(G124="d",VLOOKUP(G124,'Appendix 1 Rules'!$A$1:$N$16,14))+IF(G124="f1",VLOOKUP(G124,'Appendix 1 Rules'!$A$1:$N$16,14))+IF(G124="f2",VLOOKUP(G124,'Appendix 1 Rules'!$A$1:$N$16,14))+IF(G124="g",VLOOKUP(G124,'Appendix 1 Rules'!$A$1:$N$16,14))+IF(G124="h",VLOOKUP(G124,'Appendix 1 Rules'!$A$1:$N$16,14))+IF(G124="i1",VLOOKUP(G124,'Appendix 1 Rules'!$A$1:$N$16,14))+IF(G124="i2",VLOOKUP(G124,'Appendix 1 Rules'!$A$1:$N$16,14))+IF(G124="j",VLOOKUP(G124,'Appendix 1 Rules'!$A$1:$N$16,14))+IF(G124="k",VLOOKUP(G124,'Appendix 1 Rules'!$A$1:$N$16,14)))))</f>
        <v/>
      </c>
      <c r="J124" s="13"/>
      <c r="K124" s="16"/>
      <c r="L124" s="13"/>
      <c r="M124" s="16"/>
      <c r="N124" s="13"/>
      <c r="O124" s="16"/>
      <c r="P124" s="13"/>
      <c r="Q124" s="16"/>
      <c r="R124" s="59"/>
      <c r="S124" s="16"/>
      <c r="T124" s="13"/>
      <c r="U124" s="16"/>
      <c r="V124" s="13"/>
      <c r="W124" s="16"/>
      <c r="X124" s="60"/>
      <c r="Y124" s="16"/>
      <c r="Z124" s="60"/>
      <c r="AA124" s="16"/>
      <c r="AB124" s="11"/>
      <c r="AC124" s="15"/>
      <c r="AD124" s="11"/>
      <c r="AE124" s="15"/>
      <c r="AF124" s="11"/>
      <c r="AG124" s="15"/>
    </row>
    <row r="125" spans="1:33" ht="18" customHeight="1" x14ac:dyDescent="0.2">
      <c r="B125" s="103"/>
      <c r="C125" s="61"/>
      <c r="D125" s="12"/>
      <c r="E125" s="107"/>
      <c r="F125" s="12"/>
      <c r="G125" s="11"/>
      <c r="H125" s="23" t="str">
        <f>IF(G125="","",SUMPRODUCT(IF(J125="",0,INDEX('Appendix 1 Rules'!$B$2:$B$16,MATCH(G125,'Appendix 1 Rules'!$A$2:$A$16))))+(IF(L125="",0,INDEX('Appendix 1 Rules'!$C$2:$C$16,MATCH(G125,'Appendix 1 Rules'!$A$2:$A$16))))+(IF(N125="",0,INDEX('Appendix 1 Rules'!$D$2:$D$16,MATCH(G125,'Appendix 1 Rules'!$A$2:$A$16))))+(IF(P125="",0,INDEX('Appendix 1 Rules'!$E$2:$E$16,MATCH(G125,'Appendix 1 Rules'!$A$2:$A$16))))+(IF(R125="",0,INDEX('Appendix 1 Rules'!$F$2:$F$16,MATCH(G125,'Appendix 1 Rules'!$A$2:$A$16))))+(IF(T125="",0,INDEX('Appendix 1 Rules'!$G$2:$G$16,MATCH(G125,'Appendix 1 Rules'!$A$2:$A$16))))+(IF(V125="",0,INDEX('Appendix 1 Rules'!$H$2:$H$16,MATCH(G125,'Appendix 1 Rules'!$A$2:$A$16))))+(IF(X125="",0,INDEX('Appendix 1 Rules'!$I$2:$I$16,MATCH(G125,'Appendix 1 Rules'!$A$2:$A$16))))+(IF(Z125="",0,INDEX('Appendix 1 Rules'!$J$2:$J$16,MATCH(G125,'Appendix 1 Rules'!$A$2:$A$16))))+(IF(AB125="",0,INDEX('Appendix 1 Rules'!$K$2:$K$16,MATCH(G125,'Appendix 1 Rules'!$A$2:$A$16))))+(IF(AD125="",0,INDEX('Appendix 1 Rules'!$L$2:$L$16,MATCH(G125,'Appendix 1 Rules'!$A$2:$A$16))))+(IF(AF125="",0,INDEX('Appendix 1 Rules'!$M$2:$M$16,MATCH(G125,'Appendix 1 Rules'!$A$2:$A$16))))+IF(G125="b1",VLOOKUP(G125,'Appendix 1 Rules'!$A$1:$N$16,14))+IF(G125="b2",VLOOKUP(G125,'Appendix 1 Rules'!$A$1:$N$16,14))+IF(G125="d",VLOOKUP(G125,'Appendix 1 Rules'!$A$1:$N$16,14))+IF(G125="f1",VLOOKUP(G125,'Appendix 1 Rules'!$A$1:$N$16,14))+IF(G125="f2",VLOOKUP(G125,'Appendix 1 Rules'!$A$1:$N$16,14))+IF(G125="g",VLOOKUP(G125,'Appendix 1 Rules'!$A$1:$N$16,14))+IF(G125="h",VLOOKUP(G125,'Appendix 1 Rules'!$A$1:$N$16,14))+IF(G125="i1",VLOOKUP(G125,'Appendix 1 Rules'!$A$1:$N$16,14))+IF(G125="i2",VLOOKUP(G125,'Appendix 1 Rules'!$A$1:$N$16,14))+IF(G125="j",VLOOKUP(G125,'Appendix 1 Rules'!$A$1:$N$16,14))+IF(G125="k",VLOOKUP(G125,'Appendix 1 Rules'!$A$1:$N$16,14)))</f>
        <v/>
      </c>
      <c r="I125" s="65" t="str">
        <f>IF(G125="","",IF(OR(G125="b1",G125="b2",G125="d",G125="f1",G125="f2",G125="h",G125="i1",G125="i2",G125="j",G125="k"),MIN(H125,VLOOKUP(G125,'Appx 1 (Res) Rules'!$A:$D,4,0)),MIN(H125,VLOOKUP(G125,'Appx 1 (Res) Rules'!$A:$D,4,0),SUMPRODUCT(IF(J125="",0,INDEX('Appendix 1 Rules'!$B$2:$B$16,MATCH(G125,'Appendix 1 Rules'!$A$2:$A$16))))+(IF(L125="",0,INDEX('Appendix 1 Rules'!$C$2:$C$16,MATCH(G125,'Appendix 1 Rules'!$A$2:$A$16))))+(IF(N125="",0,INDEX('Appendix 1 Rules'!$D$2:$D$16,MATCH(G125,'Appendix 1 Rules'!$A$2:$A$16))))+(IF(P125="",0,INDEX('Appendix 1 Rules'!$E$2:$E$16,MATCH(G125,'Appendix 1 Rules'!$A$2:$A$16))))+(IF(R125="",0,INDEX('Appendix 1 Rules'!$F$2:$F$16,MATCH(G125,'Appendix 1 Rules'!$A$2:$A$16))))+(IF(T125="",0,INDEX('Appendix 1 Rules'!$G$2:$G$16,MATCH(G125,'Appendix 1 Rules'!$A$2:$A$16))))+(IF(V125="",0,INDEX('Appendix 1 Rules'!$H$2:$H$16,MATCH(G125,'Appendix 1 Rules'!$A$2:$A$16))))+(IF(X125="",0,INDEX('Appendix 1 Rules'!$I$2:$I$16,MATCH(G125,'Appendix 1 Rules'!$A$2:$A$16))))+(IF(Z125="",0,INDEX('Appendix 1 Rules'!$J$2:$J$16,MATCH(G125,'Appendix 1 Rules'!$A$2:$A$16))))+(IF(AB125="",0,INDEX('Appendix 1 Rules'!$K$2:$K$16,MATCH(G125,'Appendix 1 Rules'!$A$2:$A$16))))+(IF(AD125="",0,INDEX('Appendix 1 Rules'!$L$2:$L$16,MATCH(G125,'Appendix 1 Rules'!$A$2:$A$16))))+(IF(AF125="",0,INDEX('Appendix 1 Rules'!$M$2:$M$16,MATCH(G125,'Appendix 1 Rules'!$A$2:$A$16))))+IF(G125="b1",VLOOKUP(G125,'Appendix 1 Rules'!$A$1:$N$16,14))+IF(G125="b2",VLOOKUP(G125,'Appendix 1 Rules'!$A$1:$N$16,14))+IF(G125="d",VLOOKUP(G125,'Appendix 1 Rules'!$A$1:$N$16,14))+IF(G125="f1",VLOOKUP(G125,'Appendix 1 Rules'!$A$1:$N$16,14))+IF(G125="f2",VLOOKUP(G125,'Appendix 1 Rules'!$A$1:$N$16,14))+IF(G125="g",VLOOKUP(G125,'Appendix 1 Rules'!$A$1:$N$16,14))+IF(G125="h",VLOOKUP(G125,'Appendix 1 Rules'!$A$1:$N$16,14))+IF(G125="i1",VLOOKUP(G125,'Appendix 1 Rules'!$A$1:$N$16,14))+IF(G125="i2",VLOOKUP(G125,'Appendix 1 Rules'!$A$1:$N$16,14))+IF(G125="j",VLOOKUP(G125,'Appendix 1 Rules'!$A$1:$N$16,14))+IF(G125="k",VLOOKUP(G125,'Appendix 1 Rules'!$A$1:$N$16,14)))))</f>
        <v/>
      </c>
      <c r="J125" s="14"/>
      <c r="K125" s="15"/>
      <c r="L125" s="14"/>
      <c r="M125" s="15"/>
      <c r="N125" s="14"/>
      <c r="O125" s="15"/>
      <c r="P125" s="14"/>
      <c r="Q125" s="15"/>
      <c r="R125" s="14"/>
      <c r="S125" s="15"/>
      <c r="T125" s="14"/>
      <c r="U125" s="15"/>
      <c r="V125" s="14"/>
      <c r="W125" s="15"/>
      <c r="X125" s="14"/>
      <c r="Y125" s="15"/>
      <c r="Z125" s="14"/>
      <c r="AA125" s="15"/>
      <c r="AB125" s="11"/>
      <c r="AC125" s="15"/>
      <c r="AD125" s="11"/>
      <c r="AE125" s="15"/>
      <c r="AF125" s="11"/>
      <c r="AG125" s="15"/>
    </row>
    <row r="126" spans="1:33" ht="18" customHeight="1" x14ac:dyDescent="0.2">
      <c r="B126" s="103"/>
      <c r="C126" s="61"/>
      <c r="D126" s="12"/>
      <c r="E126" s="107"/>
      <c r="F126" s="12"/>
      <c r="G126" s="11"/>
      <c r="H126" s="23" t="str">
        <f>IF(G126="","",SUMPRODUCT(IF(J126="",0,INDEX('Appendix 1 Rules'!$B$2:$B$16,MATCH(G126,'Appendix 1 Rules'!$A$2:$A$16))))+(IF(L126="",0,INDEX('Appendix 1 Rules'!$C$2:$C$16,MATCH(G126,'Appendix 1 Rules'!$A$2:$A$16))))+(IF(N126="",0,INDEX('Appendix 1 Rules'!$D$2:$D$16,MATCH(G126,'Appendix 1 Rules'!$A$2:$A$16))))+(IF(P126="",0,INDEX('Appendix 1 Rules'!$E$2:$E$16,MATCH(G126,'Appendix 1 Rules'!$A$2:$A$16))))+(IF(R126="",0,INDEX('Appendix 1 Rules'!$F$2:$F$16,MATCH(G126,'Appendix 1 Rules'!$A$2:$A$16))))+(IF(T126="",0,INDEX('Appendix 1 Rules'!$G$2:$G$16,MATCH(G126,'Appendix 1 Rules'!$A$2:$A$16))))+(IF(V126="",0,INDEX('Appendix 1 Rules'!$H$2:$H$16,MATCH(G126,'Appendix 1 Rules'!$A$2:$A$16))))+(IF(X126="",0,INDEX('Appendix 1 Rules'!$I$2:$I$16,MATCH(G126,'Appendix 1 Rules'!$A$2:$A$16))))+(IF(Z126="",0,INDEX('Appendix 1 Rules'!$J$2:$J$16,MATCH(G126,'Appendix 1 Rules'!$A$2:$A$16))))+(IF(AB126="",0,INDEX('Appendix 1 Rules'!$K$2:$K$16,MATCH(G126,'Appendix 1 Rules'!$A$2:$A$16))))+(IF(AD126="",0,INDEX('Appendix 1 Rules'!$L$2:$L$16,MATCH(G126,'Appendix 1 Rules'!$A$2:$A$16))))+(IF(AF126="",0,INDEX('Appendix 1 Rules'!$M$2:$M$16,MATCH(G126,'Appendix 1 Rules'!$A$2:$A$16))))+IF(G126="b1",VLOOKUP(G126,'Appendix 1 Rules'!$A$1:$N$16,14))+IF(G126="b2",VLOOKUP(G126,'Appendix 1 Rules'!$A$1:$N$16,14))+IF(G126="d",VLOOKUP(G126,'Appendix 1 Rules'!$A$1:$N$16,14))+IF(G126="f1",VLOOKUP(G126,'Appendix 1 Rules'!$A$1:$N$16,14))+IF(G126="f2",VLOOKUP(G126,'Appendix 1 Rules'!$A$1:$N$16,14))+IF(G126="g",VLOOKUP(G126,'Appendix 1 Rules'!$A$1:$N$16,14))+IF(G126="h",VLOOKUP(G126,'Appendix 1 Rules'!$A$1:$N$16,14))+IF(G126="i1",VLOOKUP(G126,'Appendix 1 Rules'!$A$1:$N$16,14))+IF(G126="i2",VLOOKUP(G126,'Appendix 1 Rules'!$A$1:$N$16,14))+IF(G126="j",VLOOKUP(G126,'Appendix 1 Rules'!$A$1:$N$16,14))+IF(G126="k",VLOOKUP(G126,'Appendix 1 Rules'!$A$1:$N$16,14)))</f>
        <v/>
      </c>
      <c r="I126" s="65" t="str">
        <f>IF(G126="","",IF(OR(G126="b1",G126="b2",G126="d",G126="f1",G126="f2",G126="h",G126="i1",G126="i2",G126="j",G126="k"),MIN(H126,VLOOKUP(G126,'Appx 1 (Res) Rules'!$A:$D,4,0)),MIN(H126,VLOOKUP(G126,'Appx 1 (Res) Rules'!$A:$D,4,0),SUMPRODUCT(IF(J126="",0,INDEX('Appendix 1 Rules'!$B$2:$B$16,MATCH(G126,'Appendix 1 Rules'!$A$2:$A$16))))+(IF(L126="",0,INDEX('Appendix 1 Rules'!$C$2:$C$16,MATCH(G126,'Appendix 1 Rules'!$A$2:$A$16))))+(IF(N126="",0,INDEX('Appendix 1 Rules'!$D$2:$D$16,MATCH(G126,'Appendix 1 Rules'!$A$2:$A$16))))+(IF(P126="",0,INDEX('Appendix 1 Rules'!$E$2:$E$16,MATCH(G126,'Appendix 1 Rules'!$A$2:$A$16))))+(IF(R126="",0,INDEX('Appendix 1 Rules'!$F$2:$F$16,MATCH(G126,'Appendix 1 Rules'!$A$2:$A$16))))+(IF(T126="",0,INDEX('Appendix 1 Rules'!$G$2:$G$16,MATCH(G126,'Appendix 1 Rules'!$A$2:$A$16))))+(IF(V126="",0,INDEX('Appendix 1 Rules'!$H$2:$H$16,MATCH(G126,'Appendix 1 Rules'!$A$2:$A$16))))+(IF(X126="",0,INDEX('Appendix 1 Rules'!$I$2:$I$16,MATCH(G126,'Appendix 1 Rules'!$A$2:$A$16))))+(IF(Z126="",0,INDEX('Appendix 1 Rules'!$J$2:$J$16,MATCH(G126,'Appendix 1 Rules'!$A$2:$A$16))))+(IF(AB126="",0,INDEX('Appendix 1 Rules'!$K$2:$K$16,MATCH(G126,'Appendix 1 Rules'!$A$2:$A$16))))+(IF(AD126="",0,INDEX('Appendix 1 Rules'!$L$2:$L$16,MATCH(G126,'Appendix 1 Rules'!$A$2:$A$16))))+(IF(AF126="",0,INDEX('Appendix 1 Rules'!$M$2:$M$16,MATCH(G126,'Appendix 1 Rules'!$A$2:$A$16))))+IF(G126="b1",VLOOKUP(G126,'Appendix 1 Rules'!$A$1:$N$16,14))+IF(G126="b2",VLOOKUP(G126,'Appendix 1 Rules'!$A$1:$N$16,14))+IF(G126="d",VLOOKUP(G126,'Appendix 1 Rules'!$A$1:$N$16,14))+IF(G126="f1",VLOOKUP(G126,'Appendix 1 Rules'!$A$1:$N$16,14))+IF(G126="f2",VLOOKUP(G126,'Appendix 1 Rules'!$A$1:$N$16,14))+IF(G126="g",VLOOKUP(G126,'Appendix 1 Rules'!$A$1:$N$16,14))+IF(G126="h",VLOOKUP(G126,'Appendix 1 Rules'!$A$1:$N$16,14))+IF(G126="i1",VLOOKUP(G126,'Appendix 1 Rules'!$A$1:$N$16,14))+IF(G126="i2",VLOOKUP(G126,'Appendix 1 Rules'!$A$1:$N$16,14))+IF(G126="j",VLOOKUP(G126,'Appendix 1 Rules'!$A$1:$N$16,14))+IF(G126="k",VLOOKUP(G126,'Appendix 1 Rules'!$A$1:$N$16,14)))))</f>
        <v/>
      </c>
      <c r="J126" s="13"/>
      <c r="K126" s="16"/>
      <c r="L126" s="13"/>
      <c r="M126" s="16"/>
      <c r="N126" s="13"/>
      <c r="O126" s="16"/>
      <c r="P126" s="13"/>
      <c r="Q126" s="16"/>
      <c r="R126" s="59"/>
      <c r="S126" s="16"/>
      <c r="T126" s="13"/>
      <c r="U126" s="16"/>
      <c r="V126" s="13"/>
      <c r="W126" s="16"/>
      <c r="X126" s="60"/>
      <c r="Y126" s="16"/>
      <c r="Z126" s="60"/>
      <c r="AA126" s="16"/>
      <c r="AB126" s="11"/>
      <c r="AC126" s="15"/>
      <c r="AD126" s="11"/>
      <c r="AE126" s="15"/>
      <c r="AF126" s="11"/>
      <c r="AG126" s="15"/>
    </row>
    <row r="127" spans="1:33" ht="18" customHeight="1" x14ac:dyDescent="0.2">
      <c r="B127" s="103"/>
      <c r="C127" s="61"/>
      <c r="D127" s="12"/>
      <c r="E127" s="107"/>
      <c r="F127" s="12"/>
      <c r="G127" s="11"/>
      <c r="H127" s="23" t="str">
        <f>IF(G127="","",SUMPRODUCT(IF(J127="",0,INDEX('Appendix 1 Rules'!$B$2:$B$16,MATCH(G127,'Appendix 1 Rules'!$A$2:$A$16))))+(IF(L127="",0,INDEX('Appendix 1 Rules'!$C$2:$C$16,MATCH(G127,'Appendix 1 Rules'!$A$2:$A$16))))+(IF(N127="",0,INDEX('Appendix 1 Rules'!$D$2:$D$16,MATCH(G127,'Appendix 1 Rules'!$A$2:$A$16))))+(IF(P127="",0,INDEX('Appendix 1 Rules'!$E$2:$E$16,MATCH(G127,'Appendix 1 Rules'!$A$2:$A$16))))+(IF(R127="",0,INDEX('Appendix 1 Rules'!$F$2:$F$16,MATCH(G127,'Appendix 1 Rules'!$A$2:$A$16))))+(IF(T127="",0,INDEX('Appendix 1 Rules'!$G$2:$G$16,MATCH(G127,'Appendix 1 Rules'!$A$2:$A$16))))+(IF(V127="",0,INDEX('Appendix 1 Rules'!$H$2:$H$16,MATCH(G127,'Appendix 1 Rules'!$A$2:$A$16))))+(IF(X127="",0,INDEX('Appendix 1 Rules'!$I$2:$I$16,MATCH(G127,'Appendix 1 Rules'!$A$2:$A$16))))+(IF(Z127="",0,INDEX('Appendix 1 Rules'!$J$2:$J$16,MATCH(G127,'Appendix 1 Rules'!$A$2:$A$16))))+(IF(AB127="",0,INDEX('Appendix 1 Rules'!$K$2:$K$16,MATCH(G127,'Appendix 1 Rules'!$A$2:$A$16))))+(IF(AD127="",0,INDEX('Appendix 1 Rules'!$L$2:$L$16,MATCH(G127,'Appendix 1 Rules'!$A$2:$A$16))))+(IF(AF127="",0,INDEX('Appendix 1 Rules'!$M$2:$M$16,MATCH(G127,'Appendix 1 Rules'!$A$2:$A$16))))+IF(G127="b1",VLOOKUP(G127,'Appendix 1 Rules'!$A$1:$N$16,14))+IF(G127="b2",VLOOKUP(G127,'Appendix 1 Rules'!$A$1:$N$16,14))+IF(G127="d",VLOOKUP(G127,'Appendix 1 Rules'!$A$1:$N$16,14))+IF(G127="f1",VLOOKUP(G127,'Appendix 1 Rules'!$A$1:$N$16,14))+IF(G127="f2",VLOOKUP(G127,'Appendix 1 Rules'!$A$1:$N$16,14))+IF(G127="g",VLOOKUP(G127,'Appendix 1 Rules'!$A$1:$N$16,14))+IF(G127="h",VLOOKUP(G127,'Appendix 1 Rules'!$A$1:$N$16,14))+IF(G127="i1",VLOOKUP(G127,'Appendix 1 Rules'!$A$1:$N$16,14))+IF(G127="i2",VLOOKUP(G127,'Appendix 1 Rules'!$A$1:$N$16,14))+IF(G127="j",VLOOKUP(G127,'Appendix 1 Rules'!$A$1:$N$16,14))+IF(G127="k",VLOOKUP(G127,'Appendix 1 Rules'!$A$1:$N$16,14)))</f>
        <v/>
      </c>
      <c r="I127" s="65" t="str">
        <f>IF(G127="","",IF(OR(G127="b1",G127="b2",G127="d",G127="f1",G127="f2",G127="h",G127="i1",G127="i2",G127="j",G127="k"),MIN(H127,VLOOKUP(G127,'Appx 1 (Res) Rules'!$A:$D,4,0)),MIN(H127,VLOOKUP(G127,'Appx 1 (Res) Rules'!$A:$D,4,0),SUMPRODUCT(IF(J127="",0,INDEX('Appendix 1 Rules'!$B$2:$B$16,MATCH(G127,'Appendix 1 Rules'!$A$2:$A$16))))+(IF(L127="",0,INDEX('Appendix 1 Rules'!$C$2:$C$16,MATCH(G127,'Appendix 1 Rules'!$A$2:$A$16))))+(IF(N127="",0,INDEX('Appendix 1 Rules'!$D$2:$D$16,MATCH(G127,'Appendix 1 Rules'!$A$2:$A$16))))+(IF(P127="",0,INDEX('Appendix 1 Rules'!$E$2:$E$16,MATCH(G127,'Appendix 1 Rules'!$A$2:$A$16))))+(IF(R127="",0,INDEX('Appendix 1 Rules'!$F$2:$F$16,MATCH(G127,'Appendix 1 Rules'!$A$2:$A$16))))+(IF(T127="",0,INDEX('Appendix 1 Rules'!$G$2:$G$16,MATCH(G127,'Appendix 1 Rules'!$A$2:$A$16))))+(IF(V127="",0,INDEX('Appendix 1 Rules'!$H$2:$H$16,MATCH(G127,'Appendix 1 Rules'!$A$2:$A$16))))+(IF(X127="",0,INDEX('Appendix 1 Rules'!$I$2:$I$16,MATCH(G127,'Appendix 1 Rules'!$A$2:$A$16))))+(IF(Z127="",0,INDEX('Appendix 1 Rules'!$J$2:$J$16,MATCH(G127,'Appendix 1 Rules'!$A$2:$A$16))))+(IF(AB127="",0,INDEX('Appendix 1 Rules'!$K$2:$K$16,MATCH(G127,'Appendix 1 Rules'!$A$2:$A$16))))+(IF(AD127="",0,INDEX('Appendix 1 Rules'!$L$2:$L$16,MATCH(G127,'Appendix 1 Rules'!$A$2:$A$16))))+(IF(AF127="",0,INDEX('Appendix 1 Rules'!$M$2:$M$16,MATCH(G127,'Appendix 1 Rules'!$A$2:$A$16))))+IF(G127="b1",VLOOKUP(G127,'Appendix 1 Rules'!$A$1:$N$16,14))+IF(G127="b2",VLOOKUP(G127,'Appendix 1 Rules'!$A$1:$N$16,14))+IF(G127="d",VLOOKUP(G127,'Appendix 1 Rules'!$A$1:$N$16,14))+IF(G127="f1",VLOOKUP(G127,'Appendix 1 Rules'!$A$1:$N$16,14))+IF(G127="f2",VLOOKUP(G127,'Appendix 1 Rules'!$A$1:$N$16,14))+IF(G127="g",VLOOKUP(G127,'Appendix 1 Rules'!$A$1:$N$16,14))+IF(G127="h",VLOOKUP(G127,'Appendix 1 Rules'!$A$1:$N$16,14))+IF(G127="i1",VLOOKUP(G127,'Appendix 1 Rules'!$A$1:$N$16,14))+IF(G127="i2",VLOOKUP(G127,'Appendix 1 Rules'!$A$1:$N$16,14))+IF(G127="j",VLOOKUP(G127,'Appendix 1 Rules'!$A$1:$N$16,14))+IF(G127="k",VLOOKUP(G127,'Appendix 1 Rules'!$A$1:$N$16,14)))))</f>
        <v/>
      </c>
      <c r="J127" s="14"/>
      <c r="K127" s="15"/>
      <c r="L127" s="14"/>
      <c r="M127" s="15"/>
      <c r="N127" s="14"/>
      <c r="O127" s="15"/>
      <c r="P127" s="14"/>
      <c r="Q127" s="15"/>
      <c r="R127" s="14"/>
      <c r="S127" s="15"/>
      <c r="T127" s="14"/>
      <c r="U127" s="15"/>
      <c r="V127" s="14"/>
      <c r="W127" s="15"/>
      <c r="X127" s="14"/>
      <c r="Y127" s="15"/>
      <c r="Z127" s="14"/>
      <c r="AA127" s="15"/>
      <c r="AB127" s="11"/>
      <c r="AC127" s="15"/>
      <c r="AD127" s="11"/>
      <c r="AE127" s="15"/>
      <c r="AF127" s="11"/>
      <c r="AG127" s="15"/>
    </row>
    <row r="128" spans="1:33" ht="18" customHeight="1" x14ac:dyDescent="0.2">
      <c r="B128" s="103"/>
      <c r="C128" s="61"/>
      <c r="D128" s="12"/>
      <c r="E128" s="107"/>
      <c r="F128" s="12"/>
      <c r="G128" s="11"/>
      <c r="H128" s="23" t="str">
        <f>IF(G128="","",SUMPRODUCT(IF(J128="",0,INDEX('Appendix 1 Rules'!$B$2:$B$16,MATCH(G128,'Appendix 1 Rules'!$A$2:$A$16))))+(IF(L128="",0,INDEX('Appendix 1 Rules'!$C$2:$C$16,MATCH(G128,'Appendix 1 Rules'!$A$2:$A$16))))+(IF(N128="",0,INDEX('Appendix 1 Rules'!$D$2:$D$16,MATCH(G128,'Appendix 1 Rules'!$A$2:$A$16))))+(IF(P128="",0,INDEX('Appendix 1 Rules'!$E$2:$E$16,MATCH(G128,'Appendix 1 Rules'!$A$2:$A$16))))+(IF(R128="",0,INDEX('Appendix 1 Rules'!$F$2:$F$16,MATCH(G128,'Appendix 1 Rules'!$A$2:$A$16))))+(IF(T128="",0,INDEX('Appendix 1 Rules'!$G$2:$G$16,MATCH(G128,'Appendix 1 Rules'!$A$2:$A$16))))+(IF(V128="",0,INDEX('Appendix 1 Rules'!$H$2:$H$16,MATCH(G128,'Appendix 1 Rules'!$A$2:$A$16))))+(IF(X128="",0,INDEX('Appendix 1 Rules'!$I$2:$I$16,MATCH(G128,'Appendix 1 Rules'!$A$2:$A$16))))+(IF(Z128="",0,INDEX('Appendix 1 Rules'!$J$2:$J$16,MATCH(G128,'Appendix 1 Rules'!$A$2:$A$16))))+(IF(AB128="",0,INDEX('Appendix 1 Rules'!$K$2:$K$16,MATCH(G128,'Appendix 1 Rules'!$A$2:$A$16))))+(IF(AD128="",0,INDEX('Appendix 1 Rules'!$L$2:$L$16,MATCH(G128,'Appendix 1 Rules'!$A$2:$A$16))))+(IF(AF128="",0,INDEX('Appendix 1 Rules'!$M$2:$M$16,MATCH(G128,'Appendix 1 Rules'!$A$2:$A$16))))+IF(G128="b1",VLOOKUP(G128,'Appendix 1 Rules'!$A$1:$N$16,14))+IF(G128="b2",VLOOKUP(G128,'Appendix 1 Rules'!$A$1:$N$16,14))+IF(G128="d",VLOOKUP(G128,'Appendix 1 Rules'!$A$1:$N$16,14))+IF(G128="f1",VLOOKUP(G128,'Appendix 1 Rules'!$A$1:$N$16,14))+IF(G128="f2",VLOOKUP(G128,'Appendix 1 Rules'!$A$1:$N$16,14))+IF(G128="g",VLOOKUP(G128,'Appendix 1 Rules'!$A$1:$N$16,14))+IF(G128="h",VLOOKUP(G128,'Appendix 1 Rules'!$A$1:$N$16,14))+IF(G128="i1",VLOOKUP(G128,'Appendix 1 Rules'!$A$1:$N$16,14))+IF(G128="i2",VLOOKUP(G128,'Appendix 1 Rules'!$A$1:$N$16,14))+IF(G128="j",VLOOKUP(G128,'Appendix 1 Rules'!$A$1:$N$16,14))+IF(G128="k",VLOOKUP(G128,'Appendix 1 Rules'!$A$1:$N$16,14)))</f>
        <v/>
      </c>
      <c r="I128" s="65" t="str">
        <f>IF(G128="","",IF(OR(G128="b1",G128="b2",G128="d",G128="f1",G128="f2",G128="h",G128="i1",G128="i2",G128="j",G128="k"),MIN(H128,VLOOKUP(G128,'Appx 1 (Res) Rules'!$A:$D,4,0)),MIN(H128,VLOOKUP(G128,'Appx 1 (Res) Rules'!$A:$D,4,0),SUMPRODUCT(IF(J128="",0,INDEX('Appendix 1 Rules'!$B$2:$B$16,MATCH(G128,'Appendix 1 Rules'!$A$2:$A$16))))+(IF(L128="",0,INDEX('Appendix 1 Rules'!$C$2:$C$16,MATCH(G128,'Appendix 1 Rules'!$A$2:$A$16))))+(IF(N128="",0,INDEX('Appendix 1 Rules'!$D$2:$D$16,MATCH(G128,'Appendix 1 Rules'!$A$2:$A$16))))+(IF(P128="",0,INDEX('Appendix 1 Rules'!$E$2:$E$16,MATCH(G128,'Appendix 1 Rules'!$A$2:$A$16))))+(IF(R128="",0,INDEX('Appendix 1 Rules'!$F$2:$F$16,MATCH(G128,'Appendix 1 Rules'!$A$2:$A$16))))+(IF(T128="",0,INDEX('Appendix 1 Rules'!$G$2:$G$16,MATCH(G128,'Appendix 1 Rules'!$A$2:$A$16))))+(IF(V128="",0,INDEX('Appendix 1 Rules'!$H$2:$H$16,MATCH(G128,'Appendix 1 Rules'!$A$2:$A$16))))+(IF(X128="",0,INDEX('Appendix 1 Rules'!$I$2:$I$16,MATCH(G128,'Appendix 1 Rules'!$A$2:$A$16))))+(IF(Z128="",0,INDEX('Appendix 1 Rules'!$J$2:$J$16,MATCH(G128,'Appendix 1 Rules'!$A$2:$A$16))))+(IF(AB128="",0,INDEX('Appendix 1 Rules'!$K$2:$K$16,MATCH(G128,'Appendix 1 Rules'!$A$2:$A$16))))+(IF(AD128="",0,INDEX('Appendix 1 Rules'!$L$2:$L$16,MATCH(G128,'Appendix 1 Rules'!$A$2:$A$16))))+(IF(AF128="",0,INDEX('Appendix 1 Rules'!$M$2:$M$16,MATCH(G128,'Appendix 1 Rules'!$A$2:$A$16))))+IF(G128="b1",VLOOKUP(G128,'Appendix 1 Rules'!$A$1:$N$16,14))+IF(G128="b2",VLOOKUP(G128,'Appendix 1 Rules'!$A$1:$N$16,14))+IF(G128="d",VLOOKUP(G128,'Appendix 1 Rules'!$A$1:$N$16,14))+IF(G128="f1",VLOOKUP(G128,'Appendix 1 Rules'!$A$1:$N$16,14))+IF(G128="f2",VLOOKUP(G128,'Appendix 1 Rules'!$A$1:$N$16,14))+IF(G128="g",VLOOKUP(G128,'Appendix 1 Rules'!$A$1:$N$16,14))+IF(G128="h",VLOOKUP(G128,'Appendix 1 Rules'!$A$1:$N$16,14))+IF(G128="i1",VLOOKUP(G128,'Appendix 1 Rules'!$A$1:$N$16,14))+IF(G128="i2",VLOOKUP(G128,'Appendix 1 Rules'!$A$1:$N$16,14))+IF(G128="j",VLOOKUP(G128,'Appendix 1 Rules'!$A$1:$N$16,14))+IF(G128="k",VLOOKUP(G128,'Appendix 1 Rules'!$A$1:$N$16,14)))))</f>
        <v/>
      </c>
      <c r="J128" s="13"/>
      <c r="K128" s="16"/>
      <c r="L128" s="13"/>
      <c r="M128" s="16"/>
      <c r="N128" s="13"/>
      <c r="O128" s="16"/>
      <c r="P128" s="13"/>
      <c r="Q128" s="16"/>
      <c r="R128" s="59"/>
      <c r="S128" s="16"/>
      <c r="T128" s="13"/>
      <c r="U128" s="16"/>
      <c r="V128" s="13"/>
      <c r="W128" s="16"/>
      <c r="X128" s="60"/>
      <c r="Y128" s="16"/>
      <c r="Z128" s="60"/>
      <c r="AA128" s="16"/>
      <c r="AB128" s="11"/>
      <c r="AC128" s="15"/>
      <c r="AD128" s="11"/>
      <c r="AE128" s="15"/>
      <c r="AF128" s="11"/>
      <c r="AG128" s="15"/>
    </row>
    <row r="129" spans="1:33" ht="18" customHeight="1" x14ac:dyDescent="0.2">
      <c r="B129" s="103"/>
      <c r="C129" s="61"/>
      <c r="D129" s="12"/>
      <c r="E129" s="107"/>
      <c r="F129" s="12"/>
      <c r="G129" s="11"/>
      <c r="H129" s="23" t="str">
        <f>IF(G129="","",SUMPRODUCT(IF(J129="",0,INDEX('Appendix 1 Rules'!$B$2:$B$16,MATCH(G129,'Appendix 1 Rules'!$A$2:$A$16))))+(IF(L129="",0,INDEX('Appendix 1 Rules'!$C$2:$C$16,MATCH(G129,'Appendix 1 Rules'!$A$2:$A$16))))+(IF(N129="",0,INDEX('Appendix 1 Rules'!$D$2:$D$16,MATCH(G129,'Appendix 1 Rules'!$A$2:$A$16))))+(IF(P129="",0,INDEX('Appendix 1 Rules'!$E$2:$E$16,MATCH(G129,'Appendix 1 Rules'!$A$2:$A$16))))+(IF(R129="",0,INDEX('Appendix 1 Rules'!$F$2:$F$16,MATCH(G129,'Appendix 1 Rules'!$A$2:$A$16))))+(IF(T129="",0,INDEX('Appendix 1 Rules'!$G$2:$G$16,MATCH(G129,'Appendix 1 Rules'!$A$2:$A$16))))+(IF(V129="",0,INDEX('Appendix 1 Rules'!$H$2:$H$16,MATCH(G129,'Appendix 1 Rules'!$A$2:$A$16))))+(IF(X129="",0,INDEX('Appendix 1 Rules'!$I$2:$I$16,MATCH(G129,'Appendix 1 Rules'!$A$2:$A$16))))+(IF(Z129="",0,INDEX('Appendix 1 Rules'!$J$2:$J$16,MATCH(G129,'Appendix 1 Rules'!$A$2:$A$16))))+(IF(AB129="",0,INDEX('Appendix 1 Rules'!$K$2:$K$16,MATCH(G129,'Appendix 1 Rules'!$A$2:$A$16))))+(IF(AD129="",0,INDEX('Appendix 1 Rules'!$L$2:$L$16,MATCH(G129,'Appendix 1 Rules'!$A$2:$A$16))))+(IF(AF129="",0,INDEX('Appendix 1 Rules'!$M$2:$M$16,MATCH(G129,'Appendix 1 Rules'!$A$2:$A$16))))+IF(G129="b1",VLOOKUP(G129,'Appendix 1 Rules'!$A$1:$N$16,14))+IF(G129="b2",VLOOKUP(G129,'Appendix 1 Rules'!$A$1:$N$16,14))+IF(G129="d",VLOOKUP(G129,'Appendix 1 Rules'!$A$1:$N$16,14))+IF(G129="f1",VLOOKUP(G129,'Appendix 1 Rules'!$A$1:$N$16,14))+IF(G129="f2",VLOOKUP(G129,'Appendix 1 Rules'!$A$1:$N$16,14))+IF(G129="g",VLOOKUP(G129,'Appendix 1 Rules'!$A$1:$N$16,14))+IF(G129="h",VLOOKUP(G129,'Appendix 1 Rules'!$A$1:$N$16,14))+IF(G129="i1",VLOOKUP(G129,'Appendix 1 Rules'!$A$1:$N$16,14))+IF(G129="i2",VLOOKUP(G129,'Appendix 1 Rules'!$A$1:$N$16,14))+IF(G129="j",VLOOKUP(G129,'Appendix 1 Rules'!$A$1:$N$16,14))+IF(G129="k",VLOOKUP(G129,'Appendix 1 Rules'!$A$1:$N$16,14)))</f>
        <v/>
      </c>
      <c r="I129" s="65" t="str">
        <f>IF(G129="","",IF(OR(G129="b1",G129="b2",G129="d",G129="f1",G129="f2",G129="h",G129="i1",G129="i2",G129="j",G129="k"),MIN(H129,VLOOKUP(G129,'Appx 1 (Res) Rules'!$A:$D,4,0)),MIN(H129,VLOOKUP(G129,'Appx 1 (Res) Rules'!$A:$D,4,0),SUMPRODUCT(IF(J129="",0,INDEX('Appendix 1 Rules'!$B$2:$B$16,MATCH(G129,'Appendix 1 Rules'!$A$2:$A$16))))+(IF(L129="",0,INDEX('Appendix 1 Rules'!$C$2:$C$16,MATCH(G129,'Appendix 1 Rules'!$A$2:$A$16))))+(IF(N129="",0,INDEX('Appendix 1 Rules'!$D$2:$D$16,MATCH(G129,'Appendix 1 Rules'!$A$2:$A$16))))+(IF(P129="",0,INDEX('Appendix 1 Rules'!$E$2:$E$16,MATCH(G129,'Appendix 1 Rules'!$A$2:$A$16))))+(IF(R129="",0,INDEX('Appendix 1 Rules'!$F$2:$F$16,MATCH(G129,'Appendix 1 Rules'!$A$2:$A$16))))+(IF(T129="",0,INDEX('Appendix 1 Rules'!$G$2:$G$16,MATCH(G129,'Appendix 1 Rules'!$A$2:$A$16))))+(IF(V129="",0,INDEX('Appendix 1 Rules'!$H$2:$H$16,MATCH(G129,'Appendix 1 Rules'!$A$2:$A$16))))+(IF(X129="",0,INDEX('Appendix 1 Rules'!$I$2:$I$16,MATCH(G129,'Appendix 1 Rules'!$A$2:$A$16))))+(IF(Z129="",0,INDEX('Appendix 1 Rules'!$J$2:$J$16,MATCH(G129,'Appendix 1 Rules'!$A$2:$A$16))))+(IF(AB129="",0,INDEX('Appendix 1 Rules'!$K$2:$K$16,MATCH(G129,'Appendix 1 Rules'!$A$2:$A$16))))+(IF(AD129="",0,INDEX('Appendix 1 Rules'!$L$2:$L$16,MATCH(G129,'Appendix 1 Rules'!$A$2:$A$16))))+(IF(AF129="",0,INDEX('Appendix 1 Rules'!$M$2:$M$16,MATCH(G129,'Appendix 1 Rules'!$A$2:$A$16))))+IF(G129="b1",VLOOKUP(G129,'Appendix 1 Rules'!$A$1:$N$16,14))+IF(G129="b2",VLOOKUP(G129,'Appendix 1 Rules'!$A$1:$N$16,14))+IF(G129="d",VLOOKUP(G129,'Appendix 1 Rules'!$A$1:$N$16,14))+IF(G129="f1",VLOOKUP(G129,'Appendix 1 Rules'!$A$1:$N$16,14))+IF(G129="f2",VLOOKUP(G129,'Appendix 1 Rules'!$A$1:$N$16,14))+IF(G129="g",VLOOKUP(G129,'Appendix 1 Rules'!$A$1:$N$16,14))+IF(G129="h",VLOOKUP(G129,'Appendix 1 Rules'!$A$1:$N$16,14))+IF(G129="i1",VLOOKUP(G129,'Appendix 1 Rules'!$A$1:$N$16,14))+IF(G129="i2",VLOOKUP(G129,'Appendix 1 Rules'!$A$1:$N$16,14))+IF(G129="j",VLOOKUP(G129,'Appendix 1 Rules'!$A$1:$N$16,14))+IF(G129="k",VLOOKUP(G129,'Appendix 1 Rules'!$A$1:$N$16,14)))))</f>
        <v/>
      </c>
      <c r="J129" s="14"/>
      <c r="K129" s="15"/>
      <c r="L129" s="14"/>
      <c r="M129" s="15"/>
      <c r="N129" s="14"/>
      <c r="O129" s="15"/>
      <c r="P129" s="14"/>
      <c r="Q129" s="15"/>
      <c r="R129" s="14"/>
      <c r="S129" s="15"/>
      <c r="T129" s="14"/>
      <c r="U129" s="15"/>
      <c r="V129" s="14"/>
      <c r="W129" s="15"/>
      <c r="X129" s="14"/>
      <c r="Y129" s="15"/>
      <c r="Z129" s="14"/>
      <c r="AA129" s="15"/>
      <c r="AB129" s="11"/>
      <c r="AC129" s="15"/>
      <c r="AD129" s="11"/>
      <c r="AE129" s="15"/>
      <c r="AF129" s="11"/>
      <c r="AG129" s="15"/>
    </row>
    <row r="130" spans="1:33" ht="18" customHeight="1" x14ac:dyDescent="0.2">
      <c r="A130" s="57"/>
      <c r="B130" s="103"/>
      <c r="C130" s="61"/>
      <c r="D130" s="12"/>
      <c r="E130" s="107"/>
      <c r="F130" s="12"/>
      <c r="G130" s="11"/>
      <c r="H130" s="23" t="str">
        <f>IF(G130="","",SUMPRODUCT(IF(J130="",0,INDEX('Appendix 1 Rules'!$B$2:$B$16,MATCH(G130,'Appendix 1 Rules'!$A$2:$A$16))))+(IF(L130="",0,INDEX('Appendix 1 Rules'!$C$2:$C$16,MATCH(G130,'Appendix 1 Rules'!$A$2:$A$16))))+(IF(N130="",0,INDEX('Appendix 1 Rules'!$D$2:$D$16,MATCH(G130,'Appendix 1 Rules'!$A$2:$A$16))))+(IF(P130="",0,INDEX('Appendix 1 Rules'!$E$2:$E$16,MATCH(G130,'Appendix 1 Rules'!$A$2:$A$16))))+(IF(R130="",0,INDEX('Appendix 1 Rules'!$F$2:$F$16,MATCH(G130,'Appendix 1 Rules'!$A$2:$A$16))))+(IF(T130="",0,INDEX('Appendix 1 Rules'!$G$2:$G$16,MATCH(G130,'Appendix 1 Rules'!$A$2:$A$16))))+(IF(V130="",0,INDEX('Appendix 1 Rules'!$H$2:$H$16,MATCH(G130,'Appendix 1 Rules'!$A$2:$A$16))))+(IF(X130="",0,INDEX('Appendix 1 Rules'!$I$2:$I$16,MATCH(G130,'Appendix 1 Rules'!$A$2:$A$16))))+(IF(Z130="",0,INDEX('Appendix 1 Rules'!$J$2:$J$16,MATCH(G130,'Appendix 1 Rules'!$A$2:$A$16))))+(IF(AB130="",0,INDEX('Appendix 1 Rules'!$K$2:$K$16,MATCH(G130,'Appendix 1 Rules'!$A$2:$A$16))))+(IF(AD130="",0,INDEX('Appendix 1 Rules'!$L$2:$L$16,MATCH(G130,'Appendix 1 Rules'!$A$2:$A$16))))+(IF(AF130="",0,INDEX('Appendix 1 Rules'!$M$2:$M$16,MATCH(G130,'Appendix 1 Rules'!$A$2:$A$16))))+IF(G130="b1",VLOOKUP(G130,'Appendix 1 Rules'!$A$1:$N$16,14))+IF(G130="b2",VLOOKUP(G130,'Appendix 1 Rules'!$A$1:$N$16,14))+IF(G130="d",VLOOKUP(G130,'Appendix 1 Rules'!$A$1:$N$16,14))+IF(G130="f1",VLOOKUP(G130,'Appendix 1 Rules'!$A$1:$N$16,14))+IF(G130="f2",VLOOKUP(G130,'Appendix 1 Rules'!$A$1:$N$16,14))+IF(G130="g",VLOOKUP(G130,'Appendix 1 Rules'!$A$1:$N$16,14))+IF(G130="h",VLOOKUP(G130,'Appendix 1 Rules'!$A$1:$N$16,14))+IF(G130="i1",VLOOKUP(G130,'Appendix 1 Rules'!$A$1:$N$16,14))+IF(G130="i2",VLOOKUP(G130,'Appendix 1 Rules'!$A$1:$N$16,14))+IF(G130="j",VLOOKUP(G130,'Appendix 1 Rules'!$A$1:$N$16,14))+IF(G130="k",VLOOKUP(G130,'Appendix 1 Rules'!$A$1:$N$16,14)))</f>
        <v/>
      </c>
      <c r="I130" s="65" t="str">
        <f>IF(G130="","",IF(OR(G130="b1",G130="b2",G130="d",G130="f1",G130="f2",G130="h",G130="i1",G130="i2",G130="j",G130="k"),MIN(H130,VLOOKUP(G130,'Appx 1 (Res) Rules'!$A:$D,4,0)),MIN(H130,VLOOKUP(G130,'Appx 1 (Res) Rules'!$A:$D,4,0),SUMPRODUCT(IF(J130="",0,INDEX('Appendix 1 Rules'!$B$2:$B$16,MATCH(G130,'Appendix 1 Rules'!$A$2:$A$16))))+(IF(L130="",0,INDEX('Appendix 1 Rules'!$C$2:$C$16,MATCH(G130,'Appendix 1 Rules'!$A$2:$A$16))))+(IF(N130="",0,INDEX('Appendix 1 Rules'!$D$2:$D$16,MATCH(G130,'Appendix 1 Rules'!$A$2:$A$16))))+(IF(P130="",0,INDEX('Appendix 1 Rules'!$E$2:$E$16,MATCH(G130,'Appendix 1 Rules'!$A$2:$A$16))))+(IF(R130="",0,INDEX('Appendix 1 Rules'!$F$2:$F$16,MATCH(G130,'Appendix 1 Rules'!$A$2:$A$16))))+(IF(T130="",0,INDEX('Appendix 1 Rules'!$G$2:$G$16,MATCH(G130,'Appendix 1 Rules'!$A$2:$A$16))))+(IF(V130="",0,INDEX('Appendix 1 Rules'!$H$2:$H$16,MATCH(G130,'Appendix 1 Rules'!$A$2:$A$16))))+(IF(X130="",0,INDEX('Appendix 1 Rules'!$I$2:$I$16,MATCH(G130,'Appendix 1 Rules'!$A$2:$A$16))))+(IF(Z130="",0,INDEX('Appendix 1 Rules'!$J$2:$J$16,MATCH(G130,'Appendix 1 Rules'!$A$2:$A$16))))+(IF(AB130="",0,INDEX('Appendix 1 Rules'!$K$2:$K$16,MATCH(G130,'Appendix 1 Rules'!$A$2:$A$16))))+(IF(AD130="",0,INDEX('Appendix 1 Rules'!$L$2:$L$16,MATCH(G130,'Appendix 1 Rules'!$A$2:$A$16))))+(IF(AF130="",0,INDEX('Appendix 1 Rules'!$M$2:$M$16,MATCH(G130,'Appendix 1 Rules'!$A$2:$A$16))))+IF(G130="b1",VLOOKUP(G130,'Appendix 1 Rules'!$A$1:$N$16,14))+IF(G130="b2",VLOOKUP(G130,'Appendix 1 Rules'!$A$1:$N$16,14))+IF(G130="d",VLOOKUP(G130,'Appendix 1 Rules'!$A$1:$N$16,14))+IF(G130="f1",VLOOKUP(G130,'Appendix 1 Rules'!$A$1:$N$16,14))+IF(G130="f2",VLOOKUP(G130,'Appendix 1 Rules'!$A$1:$N$16,14))+IF(G130="g",VLOOKUP(G130,'Appendix 1 Rules'!$A$1:$N$16,14))+IF(G130="h",VLOOKUP(G130,'Appendix 1 Rules'!$A$1:$N$16,14))+IF(G130="i1",VLOOKUP(G130,'Appendix 1 Rules'!$A$1:$N$16,14))+IF(G130="i2",VLOOKUP(G130,'Appendix 1 Rules'!$A$1:$N$16,14))+IF(G130="j",VLOOKUP(G130,'Appendix 1 Rules'!$A$1:$N$16,14))+IF(G130="k",VLOOKUP(G130,'Appendix 1 Rules'!$A$1:$N$16,14)))))</f>
        <v/>
      </c>
      <c r="J130" s="13"/>
      <c r="K130" s="16"/>
      <c r="L130" s="13"/>
      <c r="M130" s="16"/>
      <c r="N130" s="13"/>
      <c r="O130" s="16"/>
      <c r="P130" s="13"/>
      <c r="Q130" s="16"/>
      <c r="R130" s="59"/>
      <c r="S130" s="16"/>
      <c r="T130" s="13"/>
      <c r="U130" s="16"/>
      <c r="V130" s="13"/>
      <c r="W130" s="16"/>
      <c r="X130" s="60"/>
      <c r="Y130" s="16"/>
      <c r="Z130" s="60"/>
      <c r="AA130" s="16"/>
      <c r="AB130" s="11"/>
      <c r="AC130" s="15"/>
      <c r="AD130" s="11"/>
      <c r="AE130" s="15"/>
      <c r="AF130" s="11"/>
      <c r="AG130" s="15"/>
    </row>
    <row r="131" spans="1:33" ht="18" customHeight="1" x14ac:dyDescent="0.2">
      <c r="B131" s="103"/>
      <c r="C131" s="61"/>
      <c r="D131" s="12"/>
      <c r="E131" s="107"/>
      <c r="F131" s="12"/>
      <c r="G131" s="11"/>
      <c r="H131" s="23" t="str">
        <f>IF(G131="","",SUMPRODUCT(IF(J131="",0,INDEX('Appendix 1 Rules'!$B$2:$B$16,MATCH(G131,'Appendix 1 Rules'!$A$2:$A$16))))+(IF(L131="",0,INDEX('Appendix 1 Rules'!$C$2:$C$16,MATCH(G131,'Appendix 1 Rules'!$A$2:$A$16))))+(IF(N131="",0,INDEX('Appendix 1 Rules'!$D$2:$D$16,MATCH(G131,'Appendix 1 Rules'!$A$2:$A$16))))+(IF(P131="",0,INDEX('Appendix 1 Rules'!$E$2:$E$16,MATCH(G131,'Appendix 1 Rules'!$A$2:$A$16))))+(IF(R131="",0,INDEX('Appendix 1 Rules'!$F$2:$F$16,MATCH(G131,'Appendix 1 Rules'!$A$2:$A$16))))+(IF(T131="",0,INDEX('Appendix 1 Rules'!$G$2:$G$16,MATCH(G131,'Appendix 1 Rules'!$A$2:$A$16))))+(IF(V131="",0,INDEX('Appendix 1 Rules'!$H$2:$H$16,MATCH(G131,'Appendix 1 Rules'!$A$2:$A$16))))+(IF(X131="",0,INDEX('Appendix 1 Rules'!$I$2:$I$16,MATCH(G131,'Appendix 1 Rules'!$A$2:$A$16))))+(IF(Z131="",0,INDEX('Appendix 1 Rules'!$J$2:$J$16,MATCH(G131,'Appendix 1 Rules'!$A$2:$A$16))))+(IF(AB131="",0,INDEX('Appendix 1 Rules'!$K$2:$K$16,MATCH(G131,'Appendix 1 Rules'!$A$2:$A$16))))+(IF(AD131="",0,INDEX('Appendix 1 Rules'!$L$2:$L$16,MATCH(G131,'Appendix 1 Rules'!$A$2:$A$16))))+(IF(AF131="",0,INDEX('Appendix 1 Rules'!$M$2:$M$16,MATCH(G131,'Appendix 1 Rules'!$A$2:$A$16))))+IF(G131="b1",VLOOKUP(G131,'Appendix 1 Rules'!$A$1:$N$16,14))+IF(G131="b2",VLOOKUP(G131,'Appendix 1 Rules'!$A$1:$N$16,14))+IF(G131="d",VLOOKUP(G131,'Appendix 1 Rules'!$A$1:$N$16,14))+IF(G131="f1",VLOOKUP(G131,'Appendix 1 Rules'!$A$1:$N$16,14))+IF(G131="f2",VLOOKUP(G131,'Appendix 1 Rules'!$A$1:$N$16,14))+IF(G131="g",VLOOKUP(G131,'Appendix 1 Rules'!$A$1:$N$16,14))+IF(G131="h",VLOOKUP(G131,'Appendix 1 Rules'!$A$1:$N$16,14))+IF(G131="i1",VLOOKUP(G131,'Appendix 1 Rules'!$A$1:$N$16,14))+IF(G131="i2",VLOOKUP(G131,'Appendix 1 Rules'!$A$1:$N$16,14))+IF(G131="j",VLOOKUP(G131,'Appendix 1 Rules'!$A$1:$N$16,14))+IF(G131="k",VLOOKUP(G131,'Appendix 1 Rules'!$A$1:$N$16,14)))</f>
        <v/>
      </c>
      <c r="I131" s="65" t="str">
        <f>IF(G131="","",IF(OR(G131="b1",G131="b2",G131="d",G131="f1",G131="f2",G131="h",G131="i1",G131="i2",G131="j",G131="k"),MIN(H131,VLOOKUP(G131,'Appx 1 (Res) Rules'!$A:$D,4,0)),MIN(H131,VLOOKUP(G131,'Appx 1 (Res) Rules'!$A:$D,4,0),SUMPRODUCT(IF(J131="",0,INDEX('Appendix 1 Rules'!$B$2:$B$16,MATCH(G131,'Appendix 1 Rules'!$A$2:$A$16))))+(IF(L131="",0,INDEX('Appendix 1 Rules'!$C$2:$C$16,MATCH(G131,'Appendix 1 Rules'!$A$2:$A$16))))+(IF(N131="",0,INDEX('Appendix 1 Rules'!$D$2:$D$16,MATCH(G131,'Appendix 1 Rules'!$A$2:$A$16))))+(IF(P131="",0,INDEX('Appendix 1 Rules'!$E$2:$E$16,MATCH(G131,'Appendix 1 Rules'!$A$2:$A$16))))+(IF(R131="",0,INDEX('Appendix 1 Rules'!$F$2:$F$16,MATCH(G131,'Appendix 1 Rules'!$A$2:$A$16))))+(IF(T131="",0,INDEX('Appendix 1 Rules'!$G$2:$G$16,MATCH(G131,'Appendix 1 Rules'!$A$2:$A$16))))+(IF(V131="",0,INDEX('Appendix 1 Rules'!$H$2:$H$16,MATCH(G131,'Appendix 1 Rules'!$A$2:$A$16))))+(IF(X131="",0,INDEX('Appendix 1 Rules'!$I$2:$I$16,MATCH(G131,'Appendix 1 Rules'!$A$2:$A$16))))+(IF(Z131="",0,INDEX('Appendix 1 Rules'!$J$2:$J$16,MATCH(G131,'Appendix 1 Rules'!$A$2:$A$16))))+(IF(AB131="",0,INDEX('Appendix 1 Rules'!$K$2:$K$16,MATCH(G131,'Appendix 1 Rules'!$A$2:$A$16))))+(IF(AD131="",0,INDEX('Appendix 1 Rules'!$L$2:$L$16,MATCH(G131,'Appendix 1 Rules'!$A$2:$A$16))))+(IF(AF131="",0,INDEX('Appendix 1 Rules'!$M$2:$M$16,MATCH(G131,'Appendix 1 Rules'!$A$2:$A$16))))+IF(G131="b1",VLOOKUP(G131,'Appendix 1 Rules'!$A$1:$N$16,14))+IF(G131="b2",VLOOKUP(G131,'Appendix 1 Rules'!$A$1:$N$16,14))+IF(G131="d",VLOOKUP(G131,'Appendix 1 Rules'!$A$1:$N$16,14))+IF(G131="f1",VLOOKUP(G131,'Appendix 1 Rules'!$A$1:$N$16,14))+IF(G131="f2",VLOOKUP(G131,'Appendix 1 Rules'!$A$1:$N$16,14))+IF(G131="g",VLOOKUP(G131,'Appendix 1 Rules'!$A$1:$N$16,14))+IF(G131="h",VLOOKUP(G131,'Appendix 1 Rules'!$A$1:$N$16,14))+IF(G131="i1",VLOOKUP(G131,'Appendix 1 Rules'!$A$1:$N$16,14))+IF(G131="i2",VLOOKUP(G131,'Appendix 1 Rules'!$A$1:$N$16,14))+IF(G131="j",VLOOKUP(G131,'Appendix 1 Rules'!$A$1:$N$16,14))+IF(G131="k",VLOOKUP(G131,'Appendix 1 Rules'!$A$1:$N$16,14)))))</f>
        <v/>
      </c>
      <c r="J131" s="14"/>
      <c r="K131" s="15"/>
      <c r="L131" s="14"/>
      <c r="M131" s="15"/>
      <c r="N131" s="14"/>
      <c r="O131" s="15"/>
      <c r="P131" s="14"/>
      <c r="Q131" s="15"/>
      <c r="R131" s="14"/>
      <c r="S131" s="15"/>
      <c r="T131" s="14"/>
      <c r="U131" s="15"/>
      <c r="V131" s="14"/>
      <c r="W131" s="15"/>
      <c r="X131" s="14"/>
      <c r="Y131" s="15"/>
      <c r="Z131" s="14"/>
      <c r="AA131" s="15"/>
      <c r="AB131" s="11"/>
      <c r="AC131" s="15"/>
      <c r="AD131" s="11"/>
      <c r="AE131" s="15"/>
      <c r="AF131" s="11"/>
      <c r="AG131" s="15"/>
    </row>
    <row r="132" spans="1:33" ht="18" customHeight="1" x14ac:dyDescent="0.2">
      <c r="B132" s="103"/>
      <c r="C132" s="61"/>
      <c r="D132" s="12"/>
      <c r="E132" s="107"/>
      <c r="F132" s="12"/>
      <c r="G132" s="11"/>
      <c r="H132" s="23" t="str">
        <f>IF(G132="","",SUMPRODUCT(IF(J132="",0,INDEX('Appendix 1 Rules'!$B$2:$B$16,MATCH(G132,'Appendix 1 Rules'!$A$2:$A$16))))+(IF(L132="",0,INDEX('Appendix 1 Rules'!$C$2:$C$16,MATCH(G132,'Appendix 1 Rules'!$A$2:$A$16))))+(IF(N132="",0,INDEX('Appendix 1 Rules'!$D$2:$D$16,MATCH(G132,'Appendix 1 Rules'!$A$2:$A$16))))+(IF(P132="",0,INDEX('Appendix 1 Rules'!$E$2:$E$16,MATCH(G132,'Appendix 1 Rules'!$A$2:$A$16))))+(IF(R132="",0,INDEX('Appendix 1 Rules'!$F$2:$F$16,MATCH(G132,'Appendix 1 Rules'!$A$2:$A$16))))+(IF(T132="",0,INDEX('Appendix 1 Rules'!$G$2:$G$16,MATCH(G132,'Appendix 1 Rules'!$A$2:$A$16))))+(IF(V132="",0,INDEX('Appendix 1 Rules'!$H$2:$H$16,MATCH(G132,'Appendix 1 Rules'!$A$2:$A$16))))+(IF(X132="",0,INDEX('Appendix 1 Rules'!$I$2:$I$16,MATCH(G132,'Appendix 1 Rules'!$A$2:$A$16))))+(IF(Z132="",0,INDEX('Appendix 1 Rules'!$J$2:$J$16,MATCH(G132,'Appendix 1 Rules'!$A$2:$A$16))))+(IF(AB132="",0,INDEX('Appendix 1 Rules'!$K$2:$K$16,MATCH(G132,'Appendix 1 Rules'!$A$2:$A$16))))+(IF(AD132="",0,INDEX('Appendix 1 Rules'!$L$2:$L$16,MATCH(G132,'Appendix 1 Rules'!$A$2:$A$16))))+(IF(AF132="",0,INDEX('Appendix 1 Rules'!$M$2:$M$16,MATCH(G132,'Appendix 1 Rules'!$A$2:$A$16))))+IF(G132="b1",VLOOKUP(G132,'Appendix 1 Rules'!$A$1:$N$16,14))+IF(G132="b2",VLOOKUP(G132,'Appendix 1 Rules'!$A$1:$N$16,14))+IF(G132="d",VLOOKUP(G132,'Appendix 1 Rules'!$A$1:$N$16,14))+IF(G132="f1",VLOOKUP(G132,'Appendix 1 Rules'!$A$1:$N$16,14))+IF(G132="f2",VLOOKUP(G132,'Appendix 1 Rules'!$A$1:$N$16,14))+IF(G132="g",VLOOKUP(G132,'Appendix 1 Rules'!$A$1:$N$16,14))+IF(G132="h",VLOOKUP(G132,'Appendix 1 Rules'!$A$1:$N$16,14))+IF(G132="i1",VLOOKUP(G132,'Appendix 1 Rules'!$A$1:$N$16,14))+IF(G132="i2",VLOOKUP(G132,'Appendix 1 Rules'!$A$1:$N$16,14))+IF(G132="j",VLOOKUP(G132,'Appendix 1 Rules'!$A$1:$N$16,14))+IF(G132="k",VLOOKUP(G132,'Appendix 1 Rules'!$A$1:$N$16,14)))</f>
        <v/>
      </c>
      <c r="I132" s="65" t="str">
        <f>IF(G132="","",IF(OR(G132="b1",G132="b2",G132="d",G132="f1",G132="f2",G132="h",G132="i1",G132="i2",G132="j",G132="k"),MIN(H132,VLOOKUP(G132,'Appx 1 (Res) Rules'!$A:$D,4,0)),MIN(H132,VLOOKUP(G132,'Appx 1 (Res) Rules'!$A:$D,4,0),SUMPRODUCT(IF(J132="",0,INDEX('Appendix 1 Rules'!$B$2:$B$16,MATCH(G132,'Appendix 1 Rules'!$A$2:$A$16))))+(IF(L132="",0,INDEX('Appendix 1 Rules'!$C$2:$C$16,MATCH(G132,'Appendix 1 Rules'!$A$2:$A$16))))+(IF(N132="",0,INDEX('Appendix 1 Rules'!$D$2:$D$16,MATCH(G132,'Appendix 1 Rules'!$A$2:$A$16))))+(IF(P132="",0,INDEX('Appendix 1 Rules'!$E$2:$E$16,MATCH(G132,'Appendix 1 Rules'!$A$2:$A$16))))+(IF(R132="",0,INDEX('Appendix 1 Rules'!$F$2:$F$16,MATCH(G132,'Appendix 1 Rules'!$A$2:$A$16))))+(IF(T132="",0,INDEX('Appendix 1 Rules'!$G$2:$G$16,MATCH(G132,'Appendix 1 Rules'!$A$2:$A$16))))+(IF(V132="",0,INDEX('Appendix 1 Rules'!$H$2:$H$16,MATCH(G132,'Appendix 1 Rules'!$A$2:$A$16))))+(IF(X132="",0,INDEX('Appendix 1 Rules'!$I$2:$I$16,MATCH(G132,'Appendix 1 Rules'!$A$2:$A$16))))+(IF(Z132="",0,INDEX('Appendix 1 Rules'!$J$2:$J$16,MATCH(G132,'Appendix 1 Rules'!$A$2:$A$16))))+(IF(AB132="",0,INDEX('Appendix 1 Rules'!$K$2:$K$16,MATCH(G132,'Appendix 1 Rules'!$A$2:$A$16))))+(IF(AD132="",0,INDEX('Appendix 1 Rules'!$L$2:$L$16,MATCH(G132,'Appendix 1 Rules'!$A$2:$A$16))))+(IF(AF132="",0,INDEX('Appendix 1 Rules'!$M$2:$M$16,MATCH(G132,'Appendix 1 Rules'!$A$2:$A$16))))+IF(G132="b1",VLOOKUP(G132,'Appendix 1 Rules'!$A$1:$N$16,14))+IF(G132="b2",VLOOKUP(G132,'Appendix 1 Rules'!$A$1:$N$16,14))+IF(G132="d",VLOOKUP(G132,'Appendix 1 Rules'!$A$1:$N$16,14))+IF(G132="f1",VLOOKUP(G132,'Appendix 1 Rules'!$A$1:$N$16,14))+IF(G132="f2",VLOOKUP(G132,'Appendix 1 Rules'!$A$1:$N$16,14))+IF(G132="g",VLOOKUP(G132,'Appendix 1 Rules'!$A$1:$N$16,14))+IF(G132="h",VLOOKUP(G132,'Appendix 1 Rules'!$A$1:$N$16,14))+IF(G132="i1",VLOOKUP(G132,'Appendix 1 Rules'!$A$1:$N$16,14))+IF(G132="i2",VLOOKUP(G132,'Appendix 1 Rules'!$A$1:$N$16,14))+IF(G132="j",VLOOKUP(G132,'Appendix 1 Rules'!$A$1:$N$16,14))+IF(G132="k",VLOOKUP(G132,'Appendix 1 Rules'!$A$1:$N$16,14)))))</f>
        <v/>
      </c>
      <c r="J132" s="13"/>
      <c r="K132" s="16"/>
      <c r="L132" s="13"/>
      <c r="M132" s="16"/>
      <c r="N132" s="13"/>
      <c r="O132" s="16"/>
      <c r="P132" s="13"/>
      <c r="Q132" s="16"/>
      <c r="R132" s="59"/>
      <c r="S132" s="16"/>
      <c r="T132" s="13"/>
      <c r="U132" s="16"/>
      <c r="V132" s="13"/>
      <c r="W132" s="16"/>
      <c r="X132" s="60"/>
      <c r="Y132" s="16"/>
      <c r="Z132" s="60"/>
      <c r="AA132" s="16"/>
      <c r="AB132" s="11"/>
      <c r="AC132" s="15"/>
      <c r="AD132" s="11"/>
      <c r="AE132" s="15"/>
      <c r="AF132" s="11"/>
      <c r="AG132" s="15"/>
    </row>
    <row r="133" spans="1:33" ht="18" customHeight="1" x14ac:dyDescent="0.2">
      <c r="B133" s="103"/>
      <c r="C133" s="61"/>
      <c r="D133" s="12"/>
      <c r="E133" s="107"/>
      <c r="F133" s="12"/>
      <c r="G133" s="11"/>
      <c r="H133" s="23" t="str">
        <f>IF(G133="","",SUMPRODUCT(IF(J133="",0,INDEX('Appendix 1 Rules'!$B$2:$B$16,MATCH(G133,'Appendix 1 Rules'!$A$2:$A$16))))+(IF(L133="",0,INDEX('Appendix 1 Rules'!$C$2:$C$16,MATCH(G133,'Appendix 1 Rules'!$A$2:$A$16))))+(IF(N133="",0,INDEX('Appendix 1 Rules'!$D$2:$D$16,MATCH(G133,'Appendix 1 Rules'!$A$2:$A$16))))+(IF(P133="",0,INDEX('Appendix 1 Rules'!$E$2:$E$16,MATCH(G133,'Appendix 1 Rules'!$A$2:$A$16))))+(IF(R133="",0,INDEX('Appendix 1 Rules'!$F$2:$F$16,MATCH(G133,'Appendix 1 Rules'!$A$2:$A$16))))+(IF(T133="",0,INDEX('Appendix 1 Rules'!$G$2:$G$16,MATCH(G133,'Appendix 1 Rules'!$A$2:$A$16))))+(IF(V133="",0,INDEX('Appendix 1 Rules'!$H$2:$H$16,MATCH(G133,'Appendix 1 Rules'!$A$2:$A$16))))+(IF(X133="",0,INDEX('Appendix 1 Rules'!$I$2:$I$16,MATCH(G133,'Appendix 1 Rules'!$A$2:$A$16))))+(IF(Z133="",0,INDEX('Appendix 1 Rules'!$J$2:$J$16,MATCH(G133,'Appendix 1 Rules'!$A$2:$A$16))))+(IF(AB133="",0,INDEX('Appendix 1 Rules'!$K$2:$K$16,MATCH(G133,'Appendix 1 Rules'!$A$2:$A$16))))+(IF(AD133="",0,INDEX('Appendix 1 Rules'!$L$2:$L$16,MATCH(G133,'Appendix 1 Rules'!$A$2:$A$16))))+(IF(AF133="",0,INDEX('Appendix 1 Rules'!$M$2:$M$16,MATCH(G133,'Appendix 1 Rules'!$A$2:$A$16))))+IF(G133="b1",VLOOKUP(G133,'Appendix 1 Rules'!$A$1:$N$16,14))+IF(G133="b2",VLOOKUP(G133,'Appendix 1 Rules'!$A$1:$N$16,14))+IF(G133="d",VLOOKUP(G133,'Appendix 1 Rules'!$A$1:$N$16,14))+IF(G133="f1",VLOOKUP(G133,'Appendix 1 Rules'!$A$1:$N$16,14))+IF(G133="f2",VLOOKUP(G133,'Appendix 1 Rules'!$A$1:$N$16,14))+IF(G133="g",VLOOKUP(G133,'Appendix 1 Rules'!$A$1:$N$16,14))+IF(G133="h",VLOOKUP(G133,'Appendix 1 Rules'!$A$1:$N$16,14))+IF(G133="i1",VLOOKUP(G133,'Appendix 1 Rules'!$A$1:$N$16,14))+IF(G133="i2",VLOOKUP(G133,'Appendix 1 Rules'!$A$1:$N$16,14))+IF(G133="j",VLOOKUP(G133,'Appendix 1 Rules'!$A$1:$N$16,14))+IF(G133="k",VLOOKUP(G133,'Appendix 1 Rules'!$A$1:$N$16,14)))</f>
        <v/>
      </c>
      <c r="I133" s="65" t="str">
        <f>IF(G133="","",IF(OR(G133="b1",G133="b2",G133="d",G133="f1",G133="f2",G133="h",G133="i1",G133="i2",G133="j",G133="k"),MIN(H133,VLOOKUP(G133,'Appx 1 (Res) Rules'!$A:$D,4,0)),MIN(H133,VLOOKUP(G133,'Appx 1 (Res) Rules'!$A:$D,4,0),SUMPRODUCT(IF(J133="",0,INDEX('Appendix 1 Rules'!$B$2:$B$16,MATCH(G133,'Appendix 1 Rules'!$A$2:$A$16))))+(IF(L133="",0,INDEX('Appendix 1 Rules'!$C$2:$C$16,MATCH(G133,'Appendix 1 Rules'!$A$2:$A$16))))+(IF(N133="",0,INDEX('Appendix 1 Rules'!$D$2:$D$16,MATCH(G133,'Appendix 1 Rules'!$A$2:$A$16))))+(IF(P133="",0,INDEX('Appendix 1 Rules'!$E$2:$E$16,MATCH(G133,'Appendix 1 Rules'!$A$2:$A$16))))+(IF(R133="",0,INDEX('Appendix 1 Rules'!$F$2:$F$16,MATCH(G133,'Appendix 1 Rules'!$A$2:$A$16))))+(IF(T133="",0,INDEX('Appendix 1 Rules'!$G$2:$G$16,MATCH(G133,'Appendix 1 Rules'!$A$2:$A$16))))+(IF(V133="",0,INDEX('Appendix 1 Rules'!$H$2:$H$16,MATCH(G133,'Appendix 1 Rules'!$A$2:$A$16))))+(IF(X133="",0,INDEX('Appendix 1 Rules'!$I$2:$I$16,MATCH(G133,'Appendix 1 Rules'!$A$2:$A$16))))+(IF(Z133="",0,INDEX('Appendix 1 Rules'!$J$2:$J$16,MATCH(G133,'Appendix 1 Rules'!$A$2:$A$16))))+(IF(AB133="",0,INDEX('Appendix 1 Rules'!$K$2:$K$16,MATCH(G133,'Appendix 1 Rules'!$A$2:$A$16))))+(IF(AD133="",0,INDEX('Appendix 1 Rules'!$L$2:$L$16,MATCH(G133,'Appendix 1 Rules'!$A$2:$A$16))))+(IF(AF133="",0,INDEX('Appendix 1 Rules'!$M$2:$M$16,MATCH(G133,'Appendix 1 Rules'!$A$2:$A$16))))+IF(G133="b1",VLOOKUP(G133,'Appendix 1 Rules'!$A$1:$N$16,14))+IF(G133="b2",VLOOKUP(G133,'Appendix 1 Rules'!$A$1:$N$16,14))+IF(G133="d",VLOOKUP(G133,'Appendix 1 Rules'!$A$1:$N$16,14))+IF(G133="f1",VLOOKUP(G133,'Appendix 1 Rules'!$A$1:$N$16,14))+IF(G133="f2",VLOOKUP(G133,'Appendix 1 Rules'!$A$1:$N$16,14))+IF(G133="g",VLOOKUP(G133,'Appendix 1 Rules'!$A$1:$N$16,14))+IF(G133="h",VLOOKUP(G133,'Appendix 1 Rules'!$A$1:$N$16,14))+IF(G133="i1",VLOOKUP(G133,'Appendix 1 Rules'!$A$1:$N$16,14))+IF(G133="i2",VLOOKUP(G133,'Appendix 1 Rules'!$A$1:$N$16,14))+IF(G133="j",VLOOKUP(G133,'Appendix 1 Rules'!$A$1:$N$16,14))+IF(G133="k",VLOOKUP(G133,'Appendix 1 Rules'!$A$1:$N$16,14)))))</f>
        <v/>
      </c>
      <c r="J133" s="14"/>
      <c r="K133" s="15"/>
      <c r="L133" s="14"/>
      <c r="M133" s="15"/>
      <c r="N133" s="14"/>
      <c r="O133" s="15"/>
      <c r="P133" s="14"/>
      <c r="Q133" s="15"/>
      <c r="R133" s="14"/>
      <c r="S133" s="15"/>
      <c r="T133" s="14"/>
      <c r="U133" s="15"/>
      <c r="V133" s="14"/>
      <c r="W133" s="15"/>
      <c r="X133" s="14"/>
      <c r="Y133" s="15"/>
      <c r="Z133" s="14"/>
      <c r="AA133" s="15"/>
      <c r="AB133" s="11"/>
      <c r="AC133" s="15"/>
      <c r="AD133" s="11"/>
      <c r="AE133" s="15"/>
      <c r="AF133" s="11"/>
      <c r="AG133" s="15"/>
    </row>
    <row r="134" spans="1:33" ht="18" customHeight="1" x14ac:dyDescent="0.2">
      <c r="B134" s="103"/>
      <c r="C134" s="61"/>
      <c r="D134" s="12"/>
      <c r="E134" s="107"/>
      <c r="F134" s="12"/>
      <c r="G134" s="11"/>
      <c r="H134" s="23" t="str">
        <f>IF(G134="","",SUMPRODUCT(IF(J134="",0,INDEX('Appendix 1 Rules'!$B$2:$B$16,MATCH(G134,'Appendix 1 Rules'!$A$2:$A$16))))+(IF(L134="",0,INDEX('Appendix 1 Rules'!$C$2:$C$16,MATCH(G134,'Appendix 1 Rules'!$A$2:$A$16))))+(IF(N134="",0,INDEX('Appendix 1 Rules'!$D$2:$D$16,MATCH(G134,'Appendix 1 Rules'!$A$2:$A$16))))+(IF(P134="",0,INDEX('Appendix 1 Rules'!$E$2:$E$16,MATCH(G134,'Appendix 1 Rules'!$A$2:$A$16))))+(IF(R134="",0,INDEX('Appendix 1 Rules'!$F$2:$F$16,MATCH(G134,'Appendix 1 Rules'!$A$2:$A$16))))+(IF(T134="",0,INDEX('Appendix 1 Rules'!$G$2:$G$16,MATCH(G134,'Appendix 1 Rules'!$A$2:$A$16))))+(IF(V134="",0,INDEX('Appendix 1 Rules'!$H$2:$H$16,MATCH(G134,'Appendix 1 Rules'!$A$2:$A$16))))+(IF(X134="",0,INDEX('Appendix 1 Rules'!$I$2:$I$16,MATCH(G134,'Appendix 1 Rules'!$A$2:$A$16))))+(IF(Z134="",0,INDEX('Appendix 1 Rules'!$J$2:$J$16,MATCH(G134,'Appendix 1 Rules'!$A$2:$A$16))))+(IF(AB134="",0,INDEX('Appendix 1 Rules'!$K$2:$K$16,MATCH(G134,'Appendix 1 Rules'!$A$2:$A$16))))+(IF(AD134="",0,INDEX('Appendix 1 Rules'!$L$2:$L$16,MATCH(G134,'Appendix 1 Rules'!$A$2:$A$16))))+(IF(AF134="",0,INDEX('Appendix 1 Rules'!$M$2:$M$16,MATCH(G134,'Appendix 1 Rules'!$A$2:$A$16))))+IF(G134="b1",VLOOKUP(G134,'Appendix 1 Rules'!$A$1:$N$16,14))+IF(G134="b2",VLOOKUP(G134,'Appendix 1 Rules'!$A$1:$N$16,14))+IF(G134="d",VLOOKUP(G134,'Appendix 1 Rules'!$A$1:$N$16,14))+IF(G134="f1",VLOOKUP(G134,'Appendix 1 Rules'!$A$1:$N$16,14))+IF(G134="f2",VLOOKUP(G134,'Appendix 1 Rules'!$A$1:$N$16,14))+IF(G134="g",VLOOKUP(G134,'Appendix 1 Rules'!$A$1:$N$16,14))+IF(G134="h",VLOOKUP(G134,'Appendix 1 Rules'!$A$1:$N$16,14))+IF(G134="i1",VLOOKUP(G134,'Appendix 1 Rules'!$A$1:$N$16,14))+IF(G134="i2",VLOOKUP(G134,'Appendix 1 Rules'!$A$1:$N$16,14))+IF(G134="j",VLOOKUP(G134,'Appendix 1 Rules'!$A$1:$N$16,14))+IF(G134="k",VLOOKUP(G134,'Appendix 1 Rules'!$A$1:$N$16,14)))</f>
        <v/>
      </c>
      <c r="I134" s="65" t="str">
        <f>IF(G134="","",IF(OR(G134="b1",G134="b2",G134="d",G134="f1",G134="f2",G134="h",G134="i1",G134="i2",G134="j",G134="k"),MIN(H134,VLOOKUP(G134,'Appx 1 (Res) Rules'!$A:$D,4,0)),MIN(H134,VLOOKUP(G134,'Appx 1 (Res) Rules'!$A:$D,4,0),SUMPRODUCT(IF(J134="",0,INDEX('Appendix 1 Rules'!$B$2:$B$16,MATCH(G134,'Appendix 1 Rules'!$A$2:$A$16))))+(IF(L134="",0,INDEX('Appendix 1 Rules'!$C$2:$C$16,MATCH(G134,'Appendix 1 Rules'!$A$2:$A$16))))+(IF(N134="",0,INDEX('Appendix 1 Rules'!$D$2:$D$16,MATCH(G134,'Appendix 1 Rules'!$A$2:$A$16))))+(IF(P134="",0,INDEX('Appendix 1 Rules'!$E$2:$E$16,MATCH(G134,'Appendix 1 Rules'!$A$2:$A$16))))+(IF(R134="",0,INDEX('Appendix 1 Rules'!$F$2:$F$16,MATCH(G134,'Appendix 1 Rules'!$A$2:$A$16))))+(IF(T134="",0,INDEX('Appendix 1 Rules'!$G$2:$G$16,MATCH(G134,'Appendix 1 Rules'!$A$2:$A$16))))+(IF(V134="",0,INDEX('Appendix 1 Rules'!$H$2:$H$16,MATCH(G134,'Appendix 1 Rules'!$A$2:$A$16))))+(IF(X134="",0,INDEX('Appendix 1 Rules'!$I$2:$I$16,MATCH(G134,'Appendix 1 Rules'!$A$2:$A$16))))+(IF(Z134="",0,INDEX('Appendix 1 Rules'!$J$2:$J$16,MATCH(G134,'Appendix 1 Rules'!$A$2:$A$16))))+(IF(AB134="",0,INDEX('Appendix 1 Rules'!$K$2:$K$16,MATCH(G134,'Appendix 1 Rules'!$A$2:$A$16))))+(IF(AD134="",0,INDEX('Appendix 1 Rules'!$L$2:$L$16,MATCH(G134,'Appendix 1 Rules'!$A$2:$A$16))))+(IF(AF134="",0,INDEX('Appendix 1 Rules'!$M$2:$M$16,MATCH(G134,'Appendix 1 Rules'!$A$2:$A$16))))+IF(G134="b1",VLOOKUP(G134,'Appendix 1 Rules'!$A$1:$N$16,14))+IF(G134="b2",VLOOKUP(G134,'Appendix 1 Rules'!$A$1:$N$16,14))+IF(G134="d",VLOOKUP(G134,'Appendix 1 Rules'!$A$1:$N$16,14))+IF(G134="f1",VLOOKUP(G134,'Appendix 1 Rules'!$A$1:$N$16,14))+IF(G134="f2",VLOOKUP(G134,'Appendix 1 Rules'!$A$1:$N$16,14))+IF(G134="g",VLOOKUP(G134,'Appendix 1 Rules'!$A$1:$N$16,14))+IF(G134="h",VLOOKUP(G134,'Appendix 1 Rules'!$A$1:$N$16,14))+IF(G134="i1",VLOOKUP(G134,'Appendix 1 Rules'!$A$1:$N$16,14))+IF(G134="i2",VLOOKUP(G134,'Appendix 1 Rules'!$A$1:$N$16,14))+IF(G134="j",VLOOKUP(G134,'Appendix 1 Rules'!$A$1:$N$16,14))+IF(G134="k",VLOOKUP(G134,'Appendix 1 Rules'!$A$1:$N$16,14)))))</f>
        <v/>
      </c>
      <c r="J134" s="13"/>
      <c r="K134" s="16"/>
      <c r="L134" s="13"/>
      <c r="M134" s="16"/>
      <c r="N134" s="13"/>
      <c r="O134" s="16"/>
      <c r="P134" s="13"/>
      <c r="Q134" s="16"/>
      <c r="R134" s="59"/>
      <c r="S134" s="16"/>
      <c r="T134" s="13"/>
      <c r="U134" s="16"/>
      <c r="V134" s="13"/>
      <c r="W134" s="16"/>
      <c r="X134" s="60"/>
      <c r="Y134" s="16"/>
      <c r="Z134" s="60"/>
      <c r="AA134" s="16"/>
      <c r="AB134" s="11"/>
      <c r="AC134" s="15"/>
      <c r="AD134" s="11"/>
      <c r="AE134" s="15"/>
      <c r="AF134" s="11"/>
      <c r="AG134" s="15"/>
    </row>
    <row r="135" spans="1:33" ht="18" customHeight="1" x14ac:dyDescent="0.2">
      <c r="B135" s="103"/>
      <c r="C135" s="61"/>
      <c r="D135" s="12"/>
      <c r="E135" s="107"/>
      <c r="F135" s="12"/>
      <c r="G135" s="11"/>
      <c r="H135" s="23" t="str">
        <f>IF(G135="","",SUMPRODUCT(IF(J135="",0,INDEX('Appendix 1 Rules'!$B$2:$B$16,MATCH(G135,'Appendix 1 Rules'!$A$2:$A$16))))+(IF(L135="",0,INDEX('Appendix 1 Rules'!$C$2:$C$16,MATCH(G135,'Appendix 1 Rules'!$A$2:$A$16))))+(IF(N135="",0,INDEX('Appendix 1 Rules'!$D$2:$D$16,MATCH(G135,'Appendix 1 Rules'!$A$2:$A$16))))+(IF(P135="",0,INDEX('Appendix 1 Rules'!$E$2:$E$16,MATCH(G135,'Appendix 1 Rules'!$A$2:$A$16))))+(IF(R135="",0,INDEX('Appendix 1 Rules'!$F$2:$F$16,MATCH(G135,'Appendix 1 Rules'!$A$2:$A$16))))+(IF(T135="",0,INDEX('Appendix 1 Rules'!$G$2:$G$16,MATCH(G135,'Appendix 1 Rules'!$A$2:$A$16))))+(IF(V135="",0,INDEX('Appendix 1 Rules'!$H$2:$H$16,MATCH(G135,'Appendix 1 Rules'!$A$2:$A$16))))+(IF(X135="",0,INDEX('Appendix 1 Rules'!$I$2:$I$16,MATCH(G135,'Appendix 1 Rules'!$A$2:$A$16))))+(IF(Z135="",0,INDEX('Appendix 1 Rules'!$J$2:$J$16,MATCH(G135,'Appendix 1 Rules'!$A$2:$A$16))))+(IF(AB135="",0,INDEX('Appendix 1 Rules'!$K$2:$K$16,MATCH(G135,'Appendix 1 Rules'!$A$2:$A$16))))+(IF(AD135="",0,INDEX('Appendix 1 Rules'!$L$2:$L$16,MATCH(G135,'Appendix 1 Rules'!$A$2:$A$16))))+(IF(AF135="",0,INDEX('Appendix 1 Rules'!$M$2:$M$16,MATCH(G135,'Appendix 1 Rules'!$A$2:$A$16))))+IF(G135="b1",VLOOKUP(G135,'Appendix 1 Rules'!$A$1:$N$16,14))+IF(G135="b2",VLOOKUP(G135,'Appendix 1 Rules'!$A$1:$N$16,14))+IF(G135="d",VLOOKUP(G135,'Appendix 1 Rules'!$A$1:$N$16,14))+IF(G135="f1",VLOOKUP(G135,'Appendix 1 Rules'!$A$1:$N$16,14))+IF(G135="f2",VLOOKUP(G135,'Appendix 1 Rules'!$A$1:$N$16,14))+IF(G135="g",VLOOKUP(G135,'Appendix 1 Rules'!$A$1:$N$16,14))+IF(G135="h",VLOOKUP(G135,'Appendix 1 Rules'!$A$1:$N$16,14))+IF(G135="i1",VLOOKUP(G135,'Appendix 1 Rules'!$A$1:$N$16,14))+IF(G135="i2",VLOOKUP(G135,'Appendix 1 Rules'!$A$1:$N$16,14))+IF(G135="j",VLOOKUP(G135,'Appendix 1 Rules'!$A$1:$N$16,14))+IF(G135="k",VLOOKUP(G135,'Appendix 1 Rules'!$A$1:$N$16,14)))</f>
        <v/>
      </c>
      <c r="I135" s="65" t="str">
        <f>IF(G135="","",IF(OR(G135="b1",G135="b2",G135="d",G135="f1",G135="f2",G135="h",G135="i1",G135="i2",G135="j",G135="k"),MIN(H135,VLOOKUP(G135,'Appx 1 (Res) Rules'!$A:$D,4,0)),MIN(H135,VLOOKUP(G135,'Appx 1 (Res) Rules'!$A:$D,4,0),SUMPRODUCT(IF(J135="",0,INDEX('Appendix 1 Rules'!$B$2:$B$16,MATCH(G135,'Appendix 1 Rules'!$A$2:$A$16))))+(IF(L135="",0,INDEX('Appendix 1 Rules'!$C$2:$C$16,MATCH(G135,'Appendix 1 Rules'!$A$2:$A$16))))+(IF(N135="",0,INDEX('Appendix 1 Rules'!$D$2:$D$16,MATCH(G135,'Appendix 1 Rules'!$A$2:$A$16))))+(IF(P135="",0,INDEX('Appendix 1 Rules'!$E$2:$E$16,MATCH(G135,'Appendix 1 Rules'!$A$2:$A$16))))+(IF(R135="",0,INDEX('Appendix 1 Rules'!$F$2:$F$16,MATCH(G135,'Appendix 1 Rules'!$A$2:$A$16))))+(IF(T135="",0,INDEX('Appendix 1 Rules'!$G$2:$G$16,MATCH(G135,'Appendix 1 Rules'!$A$2:$A$16))))+(IF(V135="",0,INDEX('Appendix 1 Rules'!$H$2:$H$16,MATCH(G135,'Appendix 1 Rules'!$A$2:$A$16))))+(IF(X135="",0,INDEX('Appendix 1 Rules'!$I$2:$I$16,MATCH(G135,'Appendix 1 Rules'!$A$2:$A$16))))+(IF(Z135="",0,INDEX('Appendix 1 Rules'!$J$2:$J$16,MATCH(G135,'Appendix 1 Rules'!$A$2:$A$16))))+(IF(AB135="",0,INDEX('Appendix 1 Rules'!$K$2:$K$16,MATCH(G135,'Appendix 1 Rules'!$A$2:$A$16))))+(IF(AD135="",0,INDEX('Appendix 1 Rules'!$L$2:$L$16,MATCH(G135,'Appendix 1 Rules'!$A$2:$A$16))))+(IF(AF135="",0,INDEX('Appendix 1 Rules'!$M$2:$M$16,MATCH(G135,'Appendix 1 Rules'!$A$2:$A$16))))+IF(G135="b1",VLOOKUP(G135,'Appendix 1 Rules'!$A$1:$N$16,14))+IF(G135="b2",VLOOKUP(G135,'Appendix 1 Rules'!$A$1:$N$16,14))+IF(G135="d",VLOOKUP(G135,'Appendix 1 Rules'!$A$1:$N$16,14))+IF(G135="f1",VLOOKUP(G135,'Appendix 1 Rules'!$A$1:$N$16,14))+IF(G135="f2",VLOOKUP(G135,'Appendix 1 Rules'!$A$1:$N$16,14))+IF(G135="g",VLOOKUP(G135,'Appendix 1 Rules'!$A$1:$N$16,14))+IF(G135="h",VLOOKUP(G135,'Appendix 1 Rules'!$A$1:$N$16,14))+IF(G135="i1",VLOOKUP(G135,'Appendix 1 Rules'!$A$1:$N$16,14))+IF(G135="i2",VLOOKUP(G135,'Appendix 1 Rules'!$A$1:$N$16,14))+IF(G135="j",VLOOKUP(G135,'Appendix 1 Rules'!$A$1:$N$16,14))+IF(G135="k",VLOOKUP(G135,'Appendix 1 Rules'!$A$1:$N$16,14)))))</f>
        <v/>
      </c>
      <c r="J135" s="14"/>
      <c r="K135" s="15"/>
      <c r="L135" s="14"/>
      <c r="M135" s="15"/>
      <c r="N135" s="14"/>
      <c r="O135" s="15"/>
      <c r="P135" s="14"/>
      <c r="Q135" s="15"/>
      <c r="R135" s="14"/>
      <c r="S135" s="15"/>
      <c r="T135" s="14"/>
      <c r="U135" s="15"/>
      <c r="V135" s="14"/>
      <c r="W135" s="15"/>
      <c r="X135" s="14"/>
      <c r="Y135" s="15"/>
      <c r="Z135" s="14"/>
      <c r="AA135" s="15"/>
      <c r="AB135" s="11"/>
      <c r="AC135" s="15"/>
      <c r="AD135" s="11"/>
      <c r="AE135" s="15"/>
      <c r="AF135" s="11"/>
      <c r="AG135" s="15"/>
    </row>
    <row r="136" spans="1:33" ht="18" customHeight="1" x14ac:dyDescent="0.2">
      <c r="B136" s="103"/>
      <c r="C136" s="61"/>
      <c r="D136" s="12"/>
      <c r="E136" s="107"/>
      <c r="F136" s="12"/>
      <c r="G136" s="11"/>
      <c r="H136" s="23" t="str">
        <f>IF(G136="","",SUMPRODUCT(IF(J136="",0,INDEX('Appendix 1 Rules'!$B$2:$B$16,MATCH(G136,'Appendix 1 Rules'!$A$2:$A$16))))+(IF(L136="",0,INDEX('Appendix 1 Rules'!$C$2:$C$16,MATCH(G136,'Appendix 1 Rules'!$A$2:$A$16))))+(IF(N136="",0,INDEX('Appendix 1 Rules'!$D$2:$D$16,MATCH(G136,'Appendix 1 Rules'!$A$2:$A$16))))+(IF(P136="",0,INDEX('Appendix 1 Rules'!$E$2:$E$16,MATCH(G136,'Appendix 1 Rules'!$A$2:$A$16))))+(IF(R136="",0,INDEX('Appendix 1 Rules'!$F$2:$F$16,MATCH(G136,'Appendix 1 Rules'!$A$2:$A$16))))+(IF(T136="",0,INDEX('Appendix 1 Rules'!$G$2:$G$16,MATCH(G136,'Appendix 1 Rules'!$A$2:$A$16))))+(IF(V136="",0,INDEX('Appendix 1 Rules'!$H$2:$H$16,MATCH(G136,'Appendix 1 Rules'!$A$2:$A$16))))+(IF(X136="",0,INDEX('Appendix 1 Rules'!$I$2:$I$16,MATCH(G136,'Appendix 1 Rules'!$A$2:$A$16))))+(IF(Z136="",0,INDEX('Appendix 1 Rules'!$J$2:$J$16,MATCH(G136,'Appendix 1 Rules'!$A$2:$A$16))))+(IF(AB136="",0,INDEX('Appendix 1 Rules'!$K$2:$K$16,MATCH(G136,'Appendix 1 Rules'!$A$2:$A$16))))+(IF(AD136="",0,INDEX('Appendix 1 Rules'!$L$2:$L$16,MATCH(G136,'Appendix 1 Rules'!$A$2:$A$16))))+(IF(AF136="",0,INDEX('Appendix 1 Rules'!$M$2:$M$16,MATCH(G136,'Appendix 1 Rules'!$A$2:$A$16))))+IF(G136="b1",VLOOKUP(G136,'Appendix 1 Rules'!$A$1:$N$16,14))+IF(G136="b2",VLOOKUP(G136,'Appendix 1 Rules'!$A$1:$N$16,14))+IF(G136="d",VLOOKUP(G136,'Appendix 1 Rules'!$A$1:$N$16,14))+IF(G136="f1",VLOOKUP(G136,'Appendix 1 Rules'!$A$1:$N$16,14))+IF(G136="f2",VLOOKUP(G136,'Appendix 1 Rules'!$A$1:$N$16,14))+IF(G136="g",VLOOKUP(G136,'Appendix 1 Rules'!$A$1:$N$16,14))+IF(G136="h",VLOOKUP(G136,'Appendix 1 Rules'!$A$1:$N$16,14))+IF(G136="i1",VLOOKUP(G136,'Appendix 1 Rules'!$A$1:$N$16,14))+IF(G136="i2",VLOOKUP(G136,'Appendix 1 Rules'!$A$1:$N$16,14))+IF(G136="j",VLOOKUP(G136,'Appendix 1 Rules'!$A$1:$N$16,14))+IF(G136="k",VLOOKUP(G136,'Appendix 1 Rules'!$A$1:$N$16,14)))</f>
        <v/>
      </c>
      <c r="I136" s="65" t="str">
        <f>IF(G136="","",IF(OR(G136="b1",G136="b2",G136="d",G136="f1",G136="f2",G136="h",G136="i1",G136="i2",G136="j",G136="k"),MIN(H136,VLOOKUP(G136,'Appx 1 (Res) Rules'!$A:$D,4,0)),MIN(H136,VLOOKUP(G136,'Appx 1 (Res) Rules'!$A:$D,4,0),SUMPRODUCT(IF(J136="",0,INDEX('Appendix 1 Rules'!$B$2:$B$16,MATCH(G136,'Appendix 1 Rules'!$A$2:$A$16))))+(IF(L136="",0,INDEX('Appendix 1 Rules'!$C$2:$C$16,MATCH(G136,'Appendix 1 Rules'!$A$2:$A$16))))+(IF(N136="",0,INDEX('Appendix 1 Rules'!$D$2:$D$16,MATCH(G136,'Appendix 1 Rules'!$A$2:$A$16))))+(IF(P136="",0,INDEX('Appendix 1 Rules'!$E$2:$E$16,MATCH(G136,'Appendix 1 Rules'!$A$2:$A$16))))+(IF(R136="",0,INDEX('Appendix 1 Rules'!$F$2:$F$16,MATCH(G136,'Appendix 1 Rules'!$A$2:$A$16))))+(IF(T136="",0,INDEX('Appendix 1 Rules'!$G$2:$G$16,MATCH(G136,'Appendix 1 Rules'!$A$2:$A$16))))+(IF(V136="",0,INDEX('Appendix 1 Rules'!$H$2:$H$16,MATCH(G136,'Appendix 1 Rules'!$A$2:$A$16))))+(IF(X136="",0,INDEX('Appendix 1 Rules'!$I$2:$I$16,MATCH(G136,'Appendix 1 Rules'!$A$2:$A$16))))+(IF(Z136="",0,INDEX('Appendix 1 Rules'!$J$2:$J$16,MATCH(G136,'Appendix 1 Rules'!$A$2:$A$16))))+(IF(AB136="",0,INDEX('Appendix 1 Rules'!$K$2:$K$16,MATCH(G136,'Appendix 1 Rules'!$A$2:$A$16))))+(IF(AD136="",0,INDEX('Appendix 1 Rules'!$L$2:$L$16,MATCH(G136,'Appendix 1 Rules'!$A$2:$A$16))))+(IF(AF136="",0,INDEX('Appendix 1 Rules'!$M$2:$M$16,MATCH(G136,'Appendix 1 Rules'!$A$2:$A$16))))+IF(G136="b1",VLOOKUP(G136,'Appendix 1 Rules'!$A$1:$N$16,14))+IF(G136="b2",VLOOKUP(G136,'Appendix 1 Rules'!$A$1:$N$16,14))+IF(G136="d",VLOOKUP(G136,'Appendix 1 Rules'!$A$1:$N$16,14))+IF(G136="f1",VLOOKUP(G136,'Appendix 1 Rules'!$A$1:$N$16,14))+IF(G136="f2",VLOOKUP(G136,'Appendix 1 Rules'!$A$1:$N$16,14))+IF(G136="g",VLOOKUP(G136,'Appendix 1 Rules'!$A$1:$N$16,14))+IF(G136="h",VLOOKUP(G136,'Appendix 1 Rules'!$A$1:$N$16,14))+IF(G136="i1",VLOOKUP(G136,'Appendix 1 Rules'!$A$1:$N$16,14))+IF(G136="i2",VLOOKUP(G136,'Appendix 1 Rules'!$A$1:$N$16,14))+IF(G136="j",VLOOKUP(G136,'Appendix 1 Rules'!$A$1:$N$16,14))+IF(G136="k",VLOOKUP(G136,'Appendix 1 Rules'!$A$1:$N$16,14)))))</f>
        <v/>
      </c>
      <c r="J136" s="13"/>
      <c r="K136" s="16"/>
      <c r="L136" s="13"/>
      <c r="M136" s="16"/>
      <c r="N136" s="13"/>
      <c r="O136" s="16"/>
      <c r="P136" s="13"/>
      <c r="Q136" s="16"/>
      <c r="R136" s="59"/>
      <c r="S136" s="16"/>
      <c r="T136" s="13"/>
      <c r="U136" s="16"/>
      <c r="V136" s="13"/>
      <c r="W136" s="16"/>
      <c r="X136" s="60"/>
      <c r="Y136" s="16"/>
      <c r="Z136" s="60"/>
      <c r="AA136" s="16"/>
      <c r="AB136" s="11"/>
      <c r="AC136" s="15"/>
      <c r="AD136" s="11"/>
      <c r="AE136" s="15"/>
      <c r="AF136" s="11"/>
      <c r="AG136" s="15"/>
    </row>
    <row r="137" spans="1:33" ht="18" customHeight="1" x14ac:dyDescent="0.2">
      <c r="B137" s="103"/>
      <c r="C137" s="61"/>
      <c r="D137" s="12"/>
      <c r="E137" s="107"/>
      <c r="F137" s="12"/>
      <c r="G137" s="11"/>
      <c r="H137" s="23" t="str">
        <f>IF(G137="","",SUMPRODUCT(IF(J137="",0,INDEX('Appendix 1 Rules'!$B$2:$B$16,MATCH(G137,'Appendix 1 Rules'!$A$2:$A$16))))+(IF(L137="",0,INDEX('Appendix 1 Rules'!$C$2:$C$16,MATCH(G137,'Appendix 1 Rules'!$A$2:$A$16))))+(IF(N137="",0,INDEX('Appendix 1 Rules'!$D$2:$D$16,MATCH(G137,'Appendix 1 Rules'!$A$2:$A$16))))+(IF(P137="",0,INDEX('Appendix 1 Rules'!$E$2:$E$16,MATCH(G137,'Appendix 1 Rules'!$A$2:$A$16))))+(IF(R137="",0,INDEX('Appendix 1 Rules'!$F$2:$F$16,MATCH(G137,'Appendix 1 Rules'!$A$2:$A$16))))+(IF(T137="",0,INDEX('Appendix 1 Rules'!$G$2:$G$16,MATCH(G137,'Appendix 1 Rules'!$A$2:$A$16))))+(IF(V137="",0,INDEX('Appendix 1 Rules'!$H$2:$H$16,MATCH(G137,'Appendix 1 Rules'!$A$2:$A$16))))+(IF(X137="",0,INDEX('Appendix 1 Rules'!$I$2:$I$16,MATCH(G137,'Appendix 1 Rules'!$A$2:$A$16))))+(IF(Z137="",0,INDEX('Appendix 1 Rules'!$J$2:$J$16,MATCH(G137,'Appendix 1 Rules'!$A$2:$A$16))))+(IF(AB137="",0,INDEX('Appendix 1 Rules'!$K$2:$K$16,MATCH(G137,'Appendix 1 Rules'!$A$2:$A$16))))+(IF(AD137="",0,INDEX('Appendix 1 Rules'!$L$2:$L$16,MATCH(G137,'Appendix 1 Rules'!$A$2:$A$16))))+(IF(AF137="",0,INDEX('Appendix 1 Rules'!$M$2:$M$16,MATCH(G137,'Appendix 1 Rules'!$A$2:$A$16))))+IF(G137="b1",VLOOKUP(G137,'Appendix 1 Rules'!$A$1:$N$16,14))+IF(G137="b2",VLOOKUP(G137,'Appendix 1 Rules'!$A$1:$N$16,14))+IF(G137="d",VLOOKUP(G137,'Appendix 1 Rules'!$A$1:$N$16,14))+IF(G137="f1",VLOOKUP(G137,'Appendix 1 Rules'!$A$1:$N$16,14))+IF(G137="f2",VLOOKUP(G137,'Appendix 1 Rules'!$A$1:$N$16,14))+IF(G137="g",VLOOKUP(G137,'Appendix 1 Rules'!$A$1:$N$16,14))+IF(G137="h",VLOOKUP(G137,'Appendix 1 Rules'!$A$1:$N$16,14))+IF(G137="i1",VLOOKUP(G137,'Appendix 1 Rules'!$A$1:$N$16,14))+IF(G137="i2",VLOOKUP(G137,'Appendix 1 Rules'!$A$1:$N$16,14))+IF(G137="j",VLOOKUP(G137,'Appendix 1 Rules'!$A$1:$N$16,14))+IF(G137="k",VLOOKUP(G137,'Appendix 1 Rules'!$A$1:$N$16,14)))</f>
        <v/>
      </c>
      <c r="I137" s="65" t="str">
        <f>IF(G137="","",IF(OR(G137="b1",G137="b2",G137="d",G137="f1",G137="f2",G137="h",G137="i1",G137="i2",G137="j",G137="k"),MIN(H137,VLOOKUP(G137,'Appx 1 (Res) Rules'!$A:$D,4,0)),MIN(H137,VLOOKUP(G137,'Appx 1 (Res) Rules'!$A:$D,4,0),SUMPRODUCT(IF(J137="",0,INDEX('Appendix 1 Rules'!$B$2:$B$16,MATCH(G137,'Appendix 1 Rules'!$A$2:$A$16))))+(IF(L137="",0,INDEX('Appendix 1 Rules'!$C$2:$C$16,MATCH(G137,'Appendix 1 Rules'!$A$2:$A$16))))+(IF(N137="",0,INDEX('Appendix 1 Rules'!$D$2:$D$16,MATCH(G137,'Appendix 1 Rules'!$A$2:$A$16))))+(IF(P137="",0,INDEX('Appendix 1 Rules'!$E$2:$E$16,MATCH(G137,'Appendix 1 Rules'!$A$2:$A$16))))+(IF(R137="",0,INDEX('Appendix 1 Rules'!$F$2:$F$16,MATCH(G137,'Appendix 1 Rules'!$A$2:$A$16))))+(IF(T137="",0,INDEX('Appendix 1 Rules'!$G$2:$G$16,MATCH(G137,'Appendix 1 Rules'!$A$2:$A$16))))+(IF(V137="",0,INDEX('Appendix 1 Rules'!$H$2:$H$16,MATCH(G137,'Appendix 1 Rules'!$A$2:$A$16))))+(IF(X137="",0,INDEX('Appendix 1 Rules'!$I$2:$I$16,MATCH(G137,'Appendix 1 Rules'!$A$2:$A$16))))+(IF(Z137="",0,INDEX('Appendix 1 Rules'!$J$2:$J$16,MATCH(G137,'Appendix 1 Rules'!$A$2:$A$16))))+(IF(AB137="",0,INDEX('Appendix 1 Rules'!$K$2:$K$16,MATCH(G137,'Appendix 1 Rules'!$A$2:$A$16))))+(IF(AD137="",0,INDEX('Appendix 1 Rules'!$L$2:$L$16,MATCH(G137,'Appendix 1 Rules'!$A$2:$A$16))))+(IF(AF137="",0,INDEX('Appendix 1 Rules'!$M$2:$M$16,MATCH(G137,'Appendix 1 Rules'!$A$2:$A$16))))+IF(G137="b1",VLOOKUP(G137,'Appendix 1 Rules'!$A$1:$N$16,14))+IF(G137="b2",VLOOKUP(G137,'Appendix 1 Rules'!$A$1:$N$16,14))+IF(G137="d",VLOOKUP(G137,'Appendix 1 Rules'!$A$1:$N$16,14))+IF(G137="f1",VLOOKUP(G137,'Appendix 1 Rules'!$A$1:$N$16,14))+IF(G137="f2",VLOOKUP(G137,'Appendix 1 Rules'!$A$1:$N$16,14))+IF(G137="g",VLOOKUP(G137,'Appendix 1 Rules'!$A$1:$N$16,14))+IF(G137="h",VLOOKUP(G137,'Appendix 1 Rules'!$A$1:$N$16,14))+IF(G137="i1",VLOOKUP(G137,'Appendix 1 Rules'!$A$1:$N$16,14))+IF(G137="i2",VLOOKUP(G137,'Appendix 1 Rules'!$A$1:$N$16,14))+IF(G137="j",VLOOKUP(G137,'Appendix 1 Rules'!$A$1:$N$16,14))+IF(G137="k",VLOOKUP(G137,'Appendix 1 Rules'!$A$1:$N$16,14)))))</f>
        <v/>
      </c>
      <c r="J137" s="14"/>
      <c r="K137" s="15"/>
      <c r="L137" s="14"/>
      <c r="M137" s="15"/>
      <c r="N137" s="14"/>
      <c r="O137" s="15"/>
      <c r="P137" s="14"/>
      <c r="Q137" s="15"/>
      <c r="R137" s="14"/>
      <c r="S137" s="15"/>
      <c r="T137" s="14"/>
      <c r="U137" s="15"/>
      <c r="V137" s="14"/>
      <c r="W137" s="15"/>
      <c r="X137" s="14"/>
      <c r="Y137" s="15"/>
      <c r="Z137" s="14"/>
      <c r="AA137" s="15"/>
      <c r="AB137" s="11"/>
      <c r="AC137" s="15"/>
      <c r="AD137" s="11"/>
      <c r="AE137" s="15"/>
      <c r="AF137" s="11"/>
      <c r="AG137" s="15"/>
    </row>
    <row r="138" spans="1:33" ht="18" customHeight="1" x14ac:dyDescent="0.2">
      <c r="B138" s="103"/>
      <c r="C138" s="61"/>
      <c r="D138" s="12"/>
      <c r="E138" s="107"/>
      <c r="F138" s="12"/>
      <c r="G138" s="11"/>
      <c r="H138" s="23" t="str">
        <f>IF(G138="","",SUMPRODUCT(IF(J138="",0,INDEX('Appendix 1 Rules'!$B$2:$B$16,MATCH(G138,'Appendix 1 Rules'!$A$2:$A$16))))+(IF(L138="",0,INDEX('Appendix 1 Rules'!$C$2:$C$16,MATCH(G138,'Appendix 1 Rules'!$A$2:$A$16))))+(IF(N138="",0,INDEX('Appendix 1 Rules'!$D$2:$D$16,MATCH(G138,'Appendix 1 Rules'!$A$2:$A$16))))+(IF(P138="",0,INDEX('Appendix 1 Rules'!$E$2:$E$16,MATCH(G138,'Appendix 1 Rules'!$A$2:$A$16))))+(IF(R138="",0,INDEX('Appendix 1 Rules'!$F$2:$F$16,MATCH(G138,'Appendix 1 Rules'!$A$2:$A$16))))+(IF(T138="",0,INDEX('Appendix 1 Rules'!$G$2:$G$16,MATCH(G138,'Appendix 1 Rules'!$A$2:$A$16))))+(IF(V138="",0,INDEX('Appendix 1 Rules'!$H$2:$H$16,MATCH(G138,'Appendix 1 Rules'!$A$2:$A$16))))+(IF(X138="",0,INDEX('Appendix 1 Rules'!$I$2:$I$16,MATCH(G138,'Appendix 1 Rules'!$A$2:$A$16))))+(IF(Z138="",0,INDEX('Appendix 1 Rules'!$J$2:$J$16,MATCH(G138,'Appendix 1 Rules'!$A$2:$A$16))))+(IF(AB138="",0,INDEX('Appendix 1 Rules'!$K$2:$K$16,MATCH(G138,'Appendix 1 Rules'!$A$2:$A$16))))+(IF(AD138="",0,INDEX('Appendix 1 Rules'!$L$2:$L$16,MATCH(G138,'Appendix 1 Rules'!$A$2:$A$16))))+(IF(AF138="",0,INDEX('Appendix 1 Rules'!$M$2:$M$16,MATCH(G138,'Appendix 1 Rules'!$A$2:$A$16))))+IF(G138="b1",VLOOKUP(G138,'Appendix 1 Rules'!$A$1:$N$16,14))+IF(G138="b2",VLOOKUP(G138,'Appendix 1 Rules'!$A$1:$N$16,14))+IF(G138="d",VLOOKUP(G138,'Appendix 1 Rules'!$A$1:$N$16,14))+IF(G138="f1",VLOOKUP(G138,'Appendix 1 Rules'!$A$1:$N$16,14))+IF(G138="f2",VLOOKUP(G138,'Appendix 1 Rules'!$A$1:$N$16,14))+IF(G138="g",VLOOKUP(G138,'Appendix 1 Rules'!$A$1:$N$16,14))+IF(G138="h",VLOOKUP(G138,'Appendix 1 Rules'!$A$1:$N$16,14))+IF(G138="i1",VLOOKUP(G138,'Appendix 1 Rules'!$A$1:$N$16,14))+IF(G138="i2",VLOOKUP(G138,'Appendix 1 Rules'!$A$1:$N$16,14))+IF(G138="j",VLOOKUP(G138,'Appendix 1 Rules'!$A$1:$N$16,14))+IF(G138="k",VLOOKUP(G138,'Appendix 1 Rules'!$A$1:$N$16,14)))</f>
        <v/>
      </c>
      <c r="I138" s="65" t="str">
        <f>IF(G138="","",IF(OR(G138="b1",G138="b2",G138="d",G138="f1",G138="f2",G138="h",G138="i1",G138="i2",G138="j",G138="k"),MIN(H138,VLOOKUP(G138,'Appx 1 (Res) Rules'!$A:$D,4,0)),MIN(H138,VLOOKUP(G138,'Appx 1 (Res) Rules'!$A:$D,4,0),SUMPRODUCT(IF(J138="",0,INDEX('Appendix 1 Rules'!$B$2:$B$16,MATCH(G138,'Appendix 1 Rules'!$A$2:$A$16))))+(IF(L138="",0,INDEX('Appendix 1 Rules'!$C$2:$C$16,MATCH(G138,'Appendix 1 Rules'!$A$2:$A$16))))+(IF(N138="",0,INDEX('Appendix 1 Rules'!$D$2:$D$16,MATCH(G138,'Appendix 1 Rules'!$A$2:$A$16))))+(IF(P138="",0,INDEX('Appendix 1 Rules'!$E$2:$E$16,MATCH(G138,'Appendix 1 Rules'!$A$2:$A$16))))+(IF(R138="",0,INDEX('Appendix 1 Rules'!$F$2:$F$16,MATCH(G138,'Appendix 1 Rules'!$A$2:$A$16))))+(IF(T138="",0,INDEX('Appendix 1 Rules'!$G$2:$G$16,MATCH(G138,'Appendix 1 Rules'!$A$2:$A$16))))+(IF(V138="",0,INDEX('Appendix 1 Rules'!$H$2:$H$16,MATCH(G138,'Appendix 1 Rules'!$A$2:$A$16))))+(IF(X138="",0,INDEX('Appendix 1 Rules'!$I$2:$I$16,MATCH(G138,'Appendix 1 Rules'!$A$2:$A$16))))+(IF(Z138="",0,INDEX('Appendix 1 Rules'!$J$2:$J$16,MATCH(G138,'Appendix 1 Rules'!$A$2:$A$16))))+(IF(AB138="",0,INDEX('Appendix 1 Rules'!$K$2:$K$16,MATCH(G138,'Appendix 1 Rules'!$A$2:$A$16))))+(IF(AD138="",0,INDEX('Appendix 1 Rules'!$L$2:$L$16,MATCH(G138,'Appendix 1 Rules'!$A$2:$A$16))))+(IF(AF138="",0,INDEX('Appendix 1 Rules'!$M$2:$M$16,MATCH(G138,'Appendix 1 Rules'!$A$2:$A$16))))+IF(G138="b1",VLOOKUP(G138,'Appendix 1 Rules'!$A$1:$N$16,14))+IF(G138="b2",VLOOKUP(G138,'Appendix 1 Rules'!$A$1:$N$16,14))+IF(G138="d",VLOOKUP(G138,'Appendix 1 Rules'!$A$1:$N$16,14))+IF(G138="f1",VLOOKUP(G138,'Appendix 1 Rules'!$A$1:$N$16,14))+IF(G138="f2",VLOOKUP(G138,'Appendix 1 Rules'!$A$1:$N$16,14))+IF(G138="g",VLOOKUP(G138,'Appendix 1 Rules'!$A$1:$N$16,14))+IF(G138="h",VLOOKUP(G138,'Appendix 1 Rules'!$A$1:$N$16,14))+IF(G138="i1",VLOOKUP(G138,'Appendix 1 Rules'!$A$1:$N$16,14))+IF(G138="i2",VLOOKUP(G138,'Appendix 1 Rules'!$A$1:$N$16,14))+IF(G138="j",VLOOKUP(G138,'Appendix 1 Rules'!$A$1:$N$16,14))+IF(G138="k",VLOOKUP(G138,'Appendix 1 Rules'!$A$1:$N$16,14)))))</f>
        <v/>
      </c>
      <c r="J138" s="13"/>
      <c r="K138" s="16"/>
      <c r="L138" s="13"/>
      <c r="M138" s="16"/>
      <c r="N138" s="13"/>
      <c r="O138" s="16"/>
      <c r="P138" s="13"/>
      <c r="Q138" s="16"/>
      <c r="R138" s="59"/>
      <c r="S138" s="16"/>
      <c r="T138" s="13"/>
      <c r="U138" s="16"/>
      <c r="V138" s="13"/>
      <c r="W138" s="16"/>
      <c r="X138" s="60"/>
      <c r="Y138" s="16"/>
      <c r="Z138" s="60"/>
      <c r="AA138" s="16"/>
      <c r="AB138" s="11"/>
      <c r="AC138" s="15"/>
      <c r="AD138" s="11"/>
      <c r="AE138" s="15"/>
      <c r="AF138" s="11"/>
      <c r="AG138" s="15"/>
    </row>
    <row r="139" spans="1:33" ht="18" customHeight="1" x14ac:dyDescent="0.2">
      <c r="B139" s="103"/>
      <c r="C139" s="61"/>
      <c r="D139" s="12"/>
      <c r="E139" s="107"/>
      <c r="F139" s="12"/>
      <c r="G139" s="11"/>
      <c r="H139" s="23" t="str">
        <f>IF(G139="","",SUMPRODUCT(IF(J139="",0,INDEX('Appendix 1 Rules'!$B$2:$B$16,MATCH(G139,'Appendix 1 Rules'!$A$2:$A$16))))+(IF(L139="",0,INDEX('Appendix 1 Rules'!$C$2:$C$16,MATCH(G139,'Appendix 1 Rules'!$A$2:$A$16))))+(IF(N139="",0,INDEX('Appendix 1 Rules'!$D$2:$D$16,MATCH(G139,'Appendix 1 Rules'!$A$2:$A$16))))+(IF(P139="",0,INDEX('Appendix 1 Rules'!$E$2:$E$16,MATCH(G139,'Appendix 1 Rules'!$A$2:$A$16))))+(IF(R139="",0,INDEX('Appendix 1 Rules'!$F$2:$F$16,MATCH(G139,'Appendix 1 Rules'!$A$2:$A$16))))+(IF(T139="",0,INDEX('Appendix 1 Rules'!$G$2:$G$16,MATCH(G139,'Appendix 1 Rules'!$A$2:$A$16))))+(IF(V139="",0,INDEX('Appendix 1 Rules'!$H$2:$H$16,MATCH(G139,'Appendix 1 Rules'!$A$2:$A$16))))+(IF(X139="",0,INDEX('Appendix 1 Rules'!$I$2:$I$16,MATCH(G139,'Appendix 1 Rules'!$A$2:$A$16))))+(IF(Z139="",0,INDEX('Appendix 1 Rules'!$J$2:$J$16,MATCH(G139,'Appendix 1 Rules'!$A$2:$A$16))))+(IF(AB139="",0,INDEX('Appendix 1 Rules'!$K$2:$K$16,MATCH(G139,'Appendix 1 Rules'!$A$2:$A$16))))+(IF(AD139="",0,INDEX('Appendix 1 Rules'!$L$2:$L$16,MATCH(G139,'Appendix 1 Rules'!$A$2:$A$16))))+(IF(AF139="",0,INDEX('Appendix 1 Rules'!$M$2:$M$16,MATCH(G139,'Appendix 1 Rules'!$A$2:$A$16))))+IF(G139="b1",VLOOKUP(G139,'Appendix 1 Rules'!$A$1:$N$16,14))+IF(G139="b2",VLOOKUP(G139,'Appendix 1 Rules'!$A$1:$N$16,14))+IF(G139="d",VLOOKUP(G139,'Appendix 1 Rules'!$A$1:$N$16,14))+IF(G139="f1",VLOOKUP(G139,'Appendix 1 Rules'!$A$1:$N$16,14))+IF(G139="f2",VLOOKUP(G139,'Appendix 1 Rules'!$A$1:$N$16,14))+IF(G139="g",VLOOKUP(G139,'Appendix 1 Rules'!$A$1:$N$16,14))+IF(G139="h",VLOOKUP(G139,'Appendix 1 Rules'!$A$1:$N$16,14))+IF(G139="i1",VLOOKUP(G139,'Appendix 1 Rules'!$A$1:$N$16,14))+IF(G139="i2",VLOOKUP(G139,'Appendix 1 Rules'!$A$1:$N$16,14))+IF(G139="j",VLOOKUP(G139,'Appendix 1 Rules'!$A$1:$N$16,14))+IF(G139="k",VLOOKUP(G139,'Appendix 1 Rules'!$A$1:$N$16,14)))</f>
        <v/>
      </c>
      <c r="I139" s="65" t="str">
        <f>IF(G139="","",IF(OR(G139="b1",G139="b2",G139="d",G139="f1",G139="f2",G139="h",G139="i1",G139="i2",G139="j",G139="k"),MIN(H139,VLOOKUP(G139,'Appx 1 (Res) Rules'!$A:$D,4,0)),MIN(H139,VLOOKUP(G139,'Appx 1 (Res) Rules'!$A:$D,4,0),SUMPRODUCT(IF(J139="",0,INDEX('Appendix 1 Rules'!$B$2:$B$16,MATCH(G139,'Appendix 1 Rules'!$A$2:$A$16))))+(IF(L139="",0,INDEX('Appendix 1 Rules'!$C$2:$C$16,MATCH(G139,'Appendix 1 Rules'!$A$2:$A$16))))+(IF(N139="",0,INDEX('Appendix 1 Rules'!$D$2:$D$16,MATCH(G139,'Appendix 1 Rules'!$A$2:$A$16))))+(IF(P139="",0,INDEX('Appendix 1 Rules'!$E$2:$E$16,MATCH(G139,'Appendix 1 Rules'!$A$2:$A$16))))+(IF(R139="",0,INDEX('Appendix 1 Rules'!$F$2:$F$16,MATCH(G139,'Appendix 1 Rules'!$A$2:$A$16))))+(IF(T139="",0,INDEX('Appendix 1 Rules'!$G$2:$G$16,MATCH(G139,'Appendix 1 Rules'!$A$2:$A$16))))+(IF(V139="",0,INDEX('Appendix 1 Rules'!$H$2:$H$16,MATCH(G139,'Appendix 1 Rules'!$A$2:$A$16))))+(IF(X139="",0,INDEX('Appendix 1 Rules'!$I$2:$I$16,MATCH(G139,'Appendix 1 Rules'!$A$2:$A$16))))+(IF(Z139="",0,INDEX('Appendix 1 Rules'!$J$2:$J$16,MATCH(G139,'Appendix 1 Rules'!$A$2:$A$16))))+(IF(AB139="",0,INDEX('Appendix 1 Rules'!$K$2:$K$16,MATCH(G139,'Appendix 1 Rules'!$A$2:$A$16))))+(IF(AD139="",0,INDEX('Appendix 1 Rules'!$L$2:$L$16,MATCH(G139,'Appendix 1 Rules'!$A$2:$A$16))))+(IF(AF139="",0,INDEX('Appendix 1 Rules'!$M$2:$M$16,MATCH(G139,'Appendix 1 Rules'!$A$2:$A$16))))+IF(G139="b1",VLOOKUP(G139,'Appendix 1 Rules'!$A$1:$N$16,14))+IF(G139="b2",VLOOKUP(G139,'Appendix 1 Rules'!$A$1:$N$16,14))+IF(G139="d",VLOOKUP(G139,'Appendix 1 Rules'!$A$1:$N$16,14))+IF(G139="f1",VLOOKUP(G139,'Appendix 1 Rules'!$A$1:$N$16,14))+IF(G139="f2",VLOOKUP(G139,'Appendix 1 Rules'!$A$1:$N$16,14))+IF(G139="g",VLOOKUP(G139,'Appendix 1 Rules'!$A$1:$N$16,14))+IF(G139="h",VLOOKUP(G139,'Appendix 1 Rules'!$A$1:$N$16,14))+IF(G139="i1",VLOOKUP(G139,'Appendix 1 Rules'!$A$1:$N$16,14))+IF(G139="i2",VLOOKUP(G139,'Appendix 1 Rules'!$A$1:$N$16,14))+IF(G139="j",VLOOKUP(G139,'Appendix 1 Rules'!$A$1:$N$16,14))+IF(G139="k",VLOOKUP(G139,'Appendix 1 Rules'!$A$1:$N$16,14)))))</f>
        <v/>
      </c>
      <c r="J139" s="14"/>
      <c r="K139" s="15"/>
      <c r="L139" s="14"/>
      <c r="M139" s="15"/>
      <c r="N139" s="14"/>
      <c r="O139" s="15"/>
      <c r="P139" s="14"/>
      <c r="Q139" s="15"/>
      <c r="R139" s="14"/>
      <c r="S139" s="15"/>
      <c r="T139" s="14"/>
      <c r="U139" s="15"/>
      <c r="V139" s="14"/>
      <c r="W139" s="15"/>
      <c r="X139" s="14"/>
      <c r="Y139" s="15"/>
      <c r="Z139" s="14"/>
      <c r="AA139" s="15"/>
      <c r="AB139" s="11"/>
      <c r="AC139" s="15"/>
      <c r="AD139" s="11"/>
      <c r="AE139" s="15"/>
      <c r="AF139" s="11"/>
      <c r="AG139" s="15"/>
    </row>
    <row r="140" spans="1:33" ht="18" customHeight="1" x14ac:dyDescent="0.2">
      <c r="B140" s="103"/>
      <c r="C140" s="61"/>
      <c r="D140" s="12"/>
      <c r="E140" s="107"/>
      <c r="F140" s="12"/>
      <c r="G140" s="11"/>
      <c r="H140" s="23" t="str">
        <f>IF(G140="","",SUMPRODUCT(IF(J140="",0,INDEX('Appendix 1 Rules'!$B$2:$B$16,MATCH(G140,'Appendix 1 Rules'!$A$2:$A$16))))+(IF(L140="",0,INDEX('Appendix 1 Rules'!$C$2:$C$16,MATCH(G140,'Appendix 1 Rules'!$A$2:$A$16))))+(IF(N140="",0,INDEX('Appendix 1 Rules'!$D$2:$D$16,MATCH(G140,'Appendix 1 Rules'!$A$2:$A$16))))+(IF(P140="",0,INDEX('Appendix 1 Rules'!$E$2:$E$16,MATCH(G140,'Appendix 1 Rules'!$A$2:$A$16))))+(IF(R140="",0,INDEX('Appendix 1 Rules'!$F$2:$F$16,MATCH(G140,'Appendix 1 Rules'!$A$2:$A$16))))+(IF(T140="",0,INDEX('Appendix 1 Rules'!$G$2:$G$16,MATCH(G140,'Appendix 1 Rules'!$A$2:$A$16))))+(IF(V140="",0,INDEX('Appendix 1 Rules'!$H$2:$H$16,MATCH(G140,'Appendix 1 Rules'!$A$2:$A$16))))+(IF(X140="",0,INDEX('Appendix 1 Rules'!$I$2:$I$16,MATCH(G140,'Appendix 1 Rules'!$A$2:$A$16))))+(IF(Z140="",0,INDEX('Appendix 1 Rules'!$J$2:$J$16,MATCH(G140,'Appendix 1 Rules'!$A$2:$A$16))))+(IF(AB140="",0,INDEX('Appendix 1 Rules'!$K$2:$K$16,MATCH(G140,'Appendix 1 Rules'!$A$2:$A$16))))+(IF(AD140="",0,INDEX('Appendix 1 Rules'!$L$2:$L$16,MATCH(G140,'Appendix 1 Rules'!$A$2:$A$16))))+(IF(AF140="",0,INDEX('Appendix 1 Rules'!$M$2:$M$16,MATCH(G140,'Appendix 1 Rules'!$A$2:$A$16))))+IF(G140="b1",VLOOKUP(G140,'Appendix 1 Rules'!$A$1:$N$16,14))+IF(G140="b2",VLOOKUP(G140,'Appendix 1 Rules'!$A$1:$N$16,14))+IF(G140="d",VLOOKUP(G140,'Appendix 1 Rules'!$A$1:$N$16,14))+IF(G140="f1",VLOOKUP(G140,'Appendix 1 Rules'!$A$1:$N$16,14))+IF(G140="f2",VLOOKUP(G140,'Appendix 1 Rules'!$A$1:$N$16,14))+IF(G140="g",VLOOKUP(G140,'Appendix 1 Rules'!$A$1:$N$16,14))+IF(G140="h",VLOOKUP(G140,'Appendix 1 Rules'!$A$1:$N$16,14))+IF(G140="i1",VLOOKUP(G140,'Appendix 1 Rules'!$A$1:$N$16,14))+IF(G140="i2",VLOOKUP(G140,'Appendix 1 Rules'!$A$1:$N$16,14))+IF(G140="j",VLOOKUP(G140,'Appendix 1 Rules'!$A$1:$N$16,14))+IF(G140="k",VLOOKUP(G140,'Appendix 1 Rules'!$A$1:$N$16,14)))</f>
        <v/>
      </c>
      <c r="I140" s="65" t="str">
        <f>IF(G140="","",IF(OR(G140="b1",G140="b2",G140="d",G140="f1",G140="f2",G140="h",G140="i1",G140="i2",G140="j",G140="k"),MIN(H140,VLOOKUP(G140,'Appx 1 (Res) Rules'!$A:$D,4,0)),MIN(H140,VLOOKUP(G140,'Appx 1 (Res) Rules'!$A:$D,4,0),SUMPRODUCT(IF(J140="",0,INDEX('Appendix 1 Rules'!$B$2:$B$16,MATCH(G140,'Appendix 1 Rules'!$A$2:$A$16))))+(IF(L140="",0,INDEX('Appendix 1 Rules'!$C$2:$C$16,MATCH(G140,'Appendix 1 Rules'!$A$2:$A$16))))+(IF(N140="",0,INDEX('Appendix 1 Rules'!$D$2:$D$16,MATCH(G140,'Appendix 1 Rules'!$A$2:$A$16))))+(IF(P140="",0,INDEX('Appendix 1 Rules'!$E$2:$E$16,MATCH(G140,'Appendix 1 Rules'!$A$2:$A$16))))+(IF(R140="",0,INDEX('Appendix 1 Rules'!$F$2:$F$16,MATCH(G140,'Appendix 1 Rules'!$A$2:$A$16))))+(IF(T140="",0,INDEX('Appendix 1 Rules'!$G$2:$G$16,MATCH(G140,'Appendix 1 Rules'!$A$2:$A$16))))+(IF(V140="",0,INDEX('Appendix 1 Rules'!$H$2:$H$16,MATCH(G140,'Appendix 1 Rules'!$A$2:$A$16))))+(IF(X140="",0,INDEX('Appendix 1 Rules'!$I$2:$I$16,MATCH(G140,'Appendix 1 Rules'!$A$2:$A$16))))+(IF(Z140="",0,INDEX('Appendix 1 Rules'!$J$2:$J$16,MATCH(G140,'Appendix 1 Rules'!$A$2:$A$16))))+(IF(AB140="",0,INDEX('Appendix 1 Rules'!$K$2:$K$16,MATCH(G140,'Appendix 1 Rules'!$A$2:$A$16))))+(IF(AD140="",0,INDEX('Appendix 1 Rules'!$L$2:$L$16,MATCH(G140,'Appendix 1 Rules'!$A$2:$A$16))))+(IF(AF140="",0,INDEX('Appendix 1 Rules'!$M$2:$M$16,MATCH(G140,'Appendix 1 Rules'!$A$2:$A$16))))+IF(G140="b1",VLOOKUP(G140,'Appendix 1 Rules'!$A$1:$N$16,14))+IF(G140="b2",VLOOKUP(G140,'Appendix 1 Rules'!$A$1:$N$16,14))+IF(G140="d",VLOOKUP(G140,'Appendix 1 Rules'!$A$1:$N$16,14))+IF(G140="f1",VLOOKUP(G140,'Appendix 1 Rules'!$A$1:$N$16,14))+IF(G140="f2",VLOOKUP(G140,'Appendix 1 Rules'!$A$1:$N$16,14))+IF(G140="g",VLOOKUP(G140,'Appendix 1 Rules'!$A$1:$N$16,14))+IF(G140="h",VLOOKUP(G140,'Appendix 1 Rules'!$A$1:$N$16,14))+IF(G140="i1",VLOOKUP(G140,'Appendix 1 Rules'!$A$1:$N$16,14))+IF(G140="i2",VLOOKUP(G140,'Appendix 1 Rules'!$A$1:$N$16,14))+IF(G140="j",VLOOKUP(G140,'Appendix 1 Rules'!$A$1:$N$16,14))+IF(G140="k",VLOOKUP(G140,'Appendix 1 Rules'!$A$1:$N$16,14)))))</f>
        <v/>
      </c>
      <c r="J140" s="13"/>
      <c r="K140" s="16"/>
      <c r="L140" s="13"/>
      <c r="M140" s="16"/>
      <c r="N140" s="13"/>
      <c r="O140" s="16"/>
      <c r="P140" s="13"/>
      <c r="Q140" s="16"/>
      <c r="R140" s="59"/>
      <c r="S140" s="16"/>
      <c r="T140" s="13"/>
      <c r="U140" s="16"/>
      <c r="V140" s="13"/>
      <c r="W140" s="16"/>
      <c r="X140" s="60"/>
      <c r="Y140" s="16"/>
      <c r="Z140" s="60"/>
      <c r="AA140" s="16"/>
      <c r="AB140" s="11"/>
      <c r="AC140" s="15"/>
      <c r="AD140" s="11"/>
      <c r="AE140" s="15"/>
      <c r="AF140" s="11"/>
      <c r="AG140" s="15"/>
    </row>
    <row r="141" spans="1:33" ht="18" customHeight="1" x14ac:dyDescent="0.2">
      <c r="B141" s="103"/>
      <c r="C141" s="61"/>
      <c r="D141" s="12"/>
      <c r="E141" s="107"/>
      <c r="F141" s="12"/>
      <c r="G141" s="11"/>
      <c r="H141" s="23" t="str">
        <f>IF(G141="","",SUMPRODUCT(IF(J141="",0,INDEX('Appendix 1 Rules'!$B$2:$B$16,MATCH(G141,'Appendix 1 Rules'!$A$2:$A$16))))+(IF(L141="",0,INDEX('Appendix 1 Rules'!$C$2:$C$16,MATCH(G141,'Appendix 1 Rules'!$A$2:$A$16))))+(IF(N141="",0,INDEX('Appendix 1 Rules'!$D$2:$D$16,MATCH(G141,'Appendix 1 Rules'!$A$2:$A$16))))+(IF(P141="",0,INDEX('Appendix 1 Rules'!$E$2:$E$16,MATCH(G141,'Appendix 1 Rules'!$A$2:$A$16))))+(IF(R141="",0,INDEX('Appendix 1 Rules'!$F$2:$F$16,MATCH(G141,'Appendix 1 Rules'!$A$2:$A$16))))+(IF(T141="",0,INDEX('Appendix 1 Rules'!$G$2:$G$16,MATCH(G141,'Appendix 1 Rules'!$A$2:$A$16))))+(IF(V141="",0,INDEX('Appendix 1 Rules'!$H$2:$H$16,MATCH(G141,'Appendix 1 Rules'!$A$2:$A$16))))+(IF(X141="",0,INDEX('Appendix 1 Rules'!$I$2:$I$16,MATCH(G141,'Appendix 1 Rules'!$A$2:$A$16))))+(IF(Z141="",0,INDEX('Appendix 1 Rules'!$J$2:$J$16,MATCH(G141,'Appendix 1 Rules'!$A$2:$A$16))))+(IF(AB141="",0,INDEX('Appendix 1 Rules'!$K$2:$K$16,MATCH(G141,'Appendix 1 Rules'!$A$2:$A$16))))+(IF(AD141="",0,INDEX('Appendix 1 Rules'!$L$2:$L$16,MATCH(G141,'Appendix 1 Rules'!$A$2:$A$16))))+(IF(AF141="",0,INDEX('Appendix 1 Rules'!$M$2:$M$16,MATCH(G141,'Appendix 1 Rules'!$A$2:$A$16))))+IF(G141="b1",VLOOKUP(G141,'Appendix 1 Rules'!$A$1:$N$16,14))+IF(G141="b2",VLOOKUP(G141,'Appendix 1 Rules'!$A$1:$N$16,14))+IF(G141="d",VLOOKUP(G141,'Appendix 1 Rules'!$A$1:$N$16,14))+IF(G141="f1",VLOOKUP(G141,'Appendix 1 Rules'!$A$1:$N$16,14))+IF(G141="f2",VLOOKUP(G141,'Appendix 1 Rules'!$A$1:$N$16,14))+IF(G141="g",VLOOKUP(G141,'Appendix 1 Rules'!$A$1:$N$16,14))+IF(G141="h",VLOOKUP(G141,'Appendix 1 Rules'!$A$1:$N$16,14))+IF(G141="i1",VLOOKUP(G141,'Appendix 1 Rules'!$A$1:$N$16,14))+IF(G141="i2",VLOOKUP(G141,'Appendix 1 Rules'!$A$1:$N$16,14))+IF(G141="j",VLOOKUP(G141,'Appendix 1 Rules'!$A$1:$N$16,14))+IF(G141="k",VLOOKUP(G141,'Appendix 1 Rules'!$A$1:$N$16,14)))</f>
        <v/>
      </c>
      <c r="I141" s="65" t="str">
        <f>IF(G141="","",IF(OR(G141="b1",G141="b2",G141="d",G141="f1",G141="f2",G141="h",G141="i1",G141="i2",G141="j",G141="k"),MIN(H141,VLOOKUP(G141,'Appx 1 (Res) Rules'!$A:$D,4,0)),MIN(H141,VLOOKUP(G141,'Appx 1 (Res) Rules'!$A:$D,4,0),SUMPRODUCT(IF(J141="",0,INDEX('Appendix 1 Rules'!$B$2:$B$16,MATCH(G141,'Appendix 1 Rules'!$A$2:$A$16))))+(IF(L141="",0,INDEX('Appendix 1 Rules'!$C$2:$C$16,MATCH(G141,'Appendix 1 Rules'!$A$2:$A$16))))+(IF(N141="",0,INDEX('Appendix 1 Rules'!$D$2:$D$16,MATCH(G141,'Appendix 1 Rules'!$A$2:$A$16))))+(IF(P141="",0,INDEX('Appendix 1 Rules'!$E$2:$E$16,MATCH(G141,'Appendix 1 Rules'!$A$2:$A$16))))+(IF(R141="",0,INDEX('Appendix 1 Rules'!$F$2:$F$16,MATCH(G141,'Appendix 1 Rules'!$A$2:$A$16))))+(IF(T141="",0,INDEX('Appendix 1 Rules'!$G$2:$G$16,MATCH(G141,'Appendix 1 Rules'!$A$2:$A$16))))+(IF(V141="",0,INDEX('Appendix 1 Rules'!$H$2:$H$16,MATCH(G141,'Appendix 1 Rules'!$A$2:$A$16))))+(IF(X141="",0,INDEX('Appendix 1 Rules'!$I$2:$I$16,MATCH(G141,'Appendix 1 Rules'!$A$2:$A$16))))+(IF(Z141="",0,INDEX('Appendix 1 Rules'!$J$2:$J$16,MATCH(G141,'Appendix 1 Rules'!$A$2:$A$16))))+(IF(AB141="",0,INDEX('Appendix 1 Rules'!$K$2:$K$16,MATCH(G141,'Appendix 1 Rules'!$A$2:$A$16))))+(IF(AD141="",0,INDEX('Appendix 1 Rules'!$L$2:$L$16,MATCH(G141,'Appendix 1 Rules'!$A$2:$A$16))))+(IF(AF141="",0,INDEX('Appendix 1 Rules'!$M$2:$M$16,MATCH(G141,'Appendix 1 Rules'!$A$2:$A$16))))+IF(G141="b1",VLOOKUP(G141,'Appendix 1 Rules'!$A$1:$N$16,14))+IF(G141="b2",VLOOKUP(G141,'Appendix 1 Rules'!$A$1:$N$16,14))+IF(G141="d",VLOOKUP(G141,'Appendix 1 Rules'!$A$1:$N$16,14))+IF(G141="f1",VLOOKUP(G141,'Appendix 1 Rules'!$A$1:$N$16,14))+IF(G141="f2",VLOOKUP(G141,'Appendix 1 Rules'!$A$1:$N$16,14))+IF(G141="g",VLOOKUP(G141,'Appendix 1 Rules'!$A$1:$N$16,14))+IF(G141="h",VLOOKUP(G141,'Appendix 1 Rules'!$A$1:$N$16,14))+IF(G141="i1",VLOOKUP(G141,'Appendix 1 Rules'!$A$1:$N$16,14))+IF(G141="i2",VLOOKUP(G141,'Appendix 1 Rules'!$A$1:$N$16,14))+IF(G141="j",VLOOKUP(G141,'Appendix 1 Rules'!$A$1:$N$16,14))+IF(G141="k",VLOOKUP(G141,'Appendix 1 Rules'!$A$1:$N$16,14)))))</f>
        <v/>
      </c>
      <c r="J141" s="14"/>
      <c r="K141" s="15"/>
      <c r="L141" s="14"/>
      <c r="M141" s="15"/>
      <c r="N141" s="14"/>
      <c r="O141" s="15"/>
      <c r="P141" s="14"/>
      <c r="Q141" s="15"/>
      <c r="R141" s="14"/>
      <c r="S141" s="15"/>
      <c r="T141" s="14"/>
      <c r="U141" s="15"/>
      <c r="V141" s="14"/>
      <c r="W141" s="15"/>
      <c r="X141" s="14"/>
      <c r="Y141" s="15"/>
      <c r="Z141" s="14"/>
      <c r="AA141" s="15"/>
      <c r="AB141" s="11"/>
      <c r="AC141" s="15"/>
      <c r="AD141" s="11"/>
      <c r="AE141" s="15"/>
      <c r="AF141" s="11"/>
      <c r="AG141" s="15"/>
    </row>
    <row r="142" spans="1:33" ht="18" customHeight="1" x14ac:dyDescent="0.2">
      <c r="B142" s="103"/>
      <c r="C142" s="61"/>
      <c r="D142" s="12"/>
      <c r="E142" s="107"/>
      <c r="F142" s="12"/>
      <c r="G142" s="11"/>
      <c r="H142" s="23" t="str">
        <f>IF(G142="","",SUMPRODUCT(IF(J142="",0,INDEX('Appendix 1 Rules'!$B$2:$B$16,MATCH(G142,'Appendix 1 Rules'!$A$2:$A$16))))+(IF(L142="",0,INDEX('Appendix 1 Rules'!$C$2:$C$16,MATCH(G142,'Appendix 1 Rules'!$A$2:$A$16))))+(IF(N142="",0,INDEX('Appendix 1 Rules'!$D$2:$D$16,MATCH(G142,'Appendix 1 Rules'!$A$2:$A$16))))+(IF(P142="",0,INDEX('Appendix 1 Rules'!$E$2:$E$16,MATCH(G142,'Appendix 1 Rules'!$A$2:$A$16))))+(IF(R142="",0,INDEX('Appendix 1 Rules'!$F$2:$F$16,MATCH(G142,'Appendix 1 Rules'!$A$2:$A$16))))+(IF(T142="",0,INDEX('Appendix 1 Rules'!$G$2:$G$16,MATCH(G142,'Appendix 1 Rules'!$A$2:$A$16))))+(IF(V142="",0,INDEX('Appendix 1 Rules'!$H$2:$H$16,MATCH(G142,'Appendix 1 Rules'!$A$2:$A$16))))+(IF(X142="",0,INDEX('Appendix 1 Rules'!$I$2:$I$16,MATCH(G142,'Appendix 1 Rules'!$A$2:$A$16))))+(IF(Z142="",0,INDEX('Appendix 1 Rules'!$J$2:$J$16,MATCH(G142,'Appendix 1 Rules'!$A$2:$A$16))))+(IF(AB142="",0,INDEX('Appendix 1 Rules'!$K$2:$K$16,MATCH(G142,'Appendix 1 Rules'!$A$2:$A$16))))+(IF(AD142="",0,INDEX('Appendix 1 Rules'!$L$2:$L$16,MATCH(G142,'Appendix 1 Rules'!$A$2:$A$16))))+(IF(AF142="",0,INDEX('Appendix 1 Rules'!$M$2:$M$16,MATCH(G142,'Appendix 1 Rules'!$A$2:$A$16))))+IF(G142="b1",VLOOKUP(G142,'Appendix 1 Rules'!$A$1:$N$16,14))+IF(G142="b2",VLOOKUP(G142,'Appendix 1 Rules'!$A$1:$N$16,14))+IF(G142="d",VLOOKUP(G142,'Appendix 1 Rules'!$A$1:$N$16,14))+IF(G142="f1",VLOOKUP(G142,'Appendix 1 Rules'!$A$1:$N$16,14))+IF(G142="f2",VLOOKUP(G142,'Appendix 1 Rules'!$A$1:$N$16,14))+IF(G142="g",VLOOKUP(G142,'Appendix 1 Rules'!$A$1:$N$16,14))+IF(G142="h",VLOOKUP(G142,'Appendix 1 Rules'!$A$1:$N$16,14))+IF(G142="i1",VLOOKUP(G142,'Appendix 1 Rules'!$A$1:$N$16,14))+IF(G142="i2",VLOOKUP(G142,'Appendix 1 Rules'!$A$1:$N$16,14))+IF(G142="j",VLOOKUP(G142,'Appendix 1 Rules'!$A$1:$N$16,14))+IF(G142="k",VLOOKUP(G142,'Appendix 1 Rules'!$A$1:$N$16,14)))</f>
        <v/>
      </c>
      <c r="I142" s="65" t="str">
        <f>IF(G142="","",IF(OR(G142="b1",G142="b2",G142="d",G142="f1",G142="f2",G142="h",G142="i1",G142="i2",G142="j",G142="k"),MIN(H142,VLOOKUP(G142,'Appx 1 (Res) Rules'!$A:$D,4,0)),MIN(H142,VLOOKUP(G142,'Appx 1 (Res) Rules'!$A:$D,4,0),SUMPRODUCT(IF(J142="",0,INDEX('Appendix 1 Rules'!$B$2:$B$16,MATCH(G142,'Appendix 1 Rules'!$A$2:$A$16))))+(IF(L142="",0,INDEX('Appendix 1 Rules'!$C$2:$C$16,MATCH(G142,'Appendix 1 Rules'!$A$2:$A$16))))+(IF(N142="",0,INDEX('Appendix 1 Rules'!$D$2:$D$16,MATCH(G142,'Appendix 1 Rules'!$A$2:$A$16))))+(IF(P142="",0,INDEX('Appendix 1 Rules'!$E$2:$E$16,MATCH(G142,'Appendix 1 Rules'!$A$2:$A$16))))+(IF(R142="",0,INDEX('Appendix 1 Rules'!$F$2:$F$16,MATCH(G142,'Appendix 1 Rules'!$A$2:$A$16))))+(IF(T142="",0,INDEX('Appendix 1 Rules'!$G$2:$G$16,MATCH(G142,'Appendix 1 Rules'!$A$2:$A$16))))+(IF(V142="",0,INDEX('Appendix 1 Rules'!$H$2:$H$16,MATCH(G142,'Appendix 1 Rules'!$A$2:$A$16))))+(IF(X142="",0,INDEX('Appendix 1 Rules'!$I$2:$I$16,MATCH(G142,'Appendix 1 Rules'!$A$2:$A$16))))+(IF(Z142="",0,INDEX('Appendix 1 Rules'!$J$2:$J$16,MATCH(G142,'Appendix 1 Rules'!$A$2:$A$16))))+(IF(AB142="",0,INDEX('Appendix 1 Rules'!$K$2:$K$16,MATCH(G142,'Appendix 1 Rules'!$A$2:$A$16))))+(IF(AD142="",0,INDEX('Appendix 1 Rules'!$L$2:$L$16,MATCH(G142,'Appendix 1 Rules'!$A$2:$A$16))))+(IF(AF142="",0,INDEX('Appendix 1 Rules'!$M$2:$M$16,MATCH(G142,'Appendix 1 Rules'!$A$2:$A$16))))+IF(G142="b1",VLOOKUP(G142,'Appendix 1 Rules'!$A$1:$N$16,14))+IF(G142="b2",VLOOKUP(G142,'Appendix 1 Rules'!$A$1:$N$16,14))+IF(G142="d",VLOOKUP(G142,'Appendix 1 Rules'!$A$1:$N$16,14))+IF(G142="f1",VLOOKUP(G142,'Appendix 1 Rules'!$A$1:$N$16,14))+IF(G142="f2",VLOOKUP(G142,'Appendix 1 Rules'!$A$1:$N$16,14))+IF(G142="g",VLOOKUP(G142,'Appendix 1 Rules'!$A$1:$N$16,14))+IF(G142="h",VLOOKUP(G142,'Appendix 1 Rules'!$A$1:$N$16,14))+IF(G142="i1",VLOOKUP(G142,'Appendix 1 Rules'!$A$1:$N$16,14))+IF(G142="i2",VLOOKUP(G142,'Appendix 1 Rules'!$A$1:$N$16,14))+IF(G142="j",VLOOKUP(G142,'Appendix 1 Rules'!$A$1:$N$16,14))+IF(G142="k",VLOOKUP(G142,'Appendix 1 Rules'!$A$1:$N$16,14)))))</f>
        <v/>
      </c>
      <c r="J142" s="13"/>
      <c r="K142" s="16"/>
      <c r="L142" s="13"/>
      <c r="M142" s="16"/>
      <c r="N142" s="13"/>
      <c r="O142" s="16"/>
      <c r="P142" s="13"/>
      <c r="Q142" s="16"/>
      <c r="R142" s="59"/>
      <c r="S142" s="16"/>
      <c r="T142" s="13"/>
      <c r="U142" s="16"/>
      <c r="V142" s="13"/>
      <c r="W142" s="16"/>
      <c r="X142" s="60"/>
      <c r="Y142" s="16"/>
      <c r="Z142" s="60"/>
      <c r="AA142" s="16"/>
      <c r="AB142" s="11"/>
      <c r="AC142" s="15"/>
      <c r="AD142" s="11"/>
      <c r="AE142" s="15"/>
      <c r="AF142" s="11"/>
      <c r="AG142" s="15"/>
    </row>
    <row r="143" spans="1:33" ht="18" customHeight="1" x14ac:dyDescent="0.2">
      <c r="B143" s="103"/>
      <c r="C143" s="61"/>
      <c r="D143" s="12"/>
      <c r="E143" s="107"/>
      <c r="F143" s="12"/>
      <c r="G143" s="11"/>
      <c r="H143" s="23" t="str">
        <f>IF(G143="","",SUMPRODUCT(IF(J143="",0,INDEX('Appendix 1 Rules'!$B$2:$B$16,MATCH(G143,'Appendix 1 Rules'!$A$2:$A$16))))+(IF(L143="",0,INDEX('Appendix 1 Rules'!$C$2:$C$16,MATCH(G143,'Appendix 1 Rules'!$A$2:$A$16))))+(IF(N143="",0,INDEX('Appendix 1 Rules'!$D$2:$D$16,MATCH(G143,'Appendix 1 Rules'!$A$2:$A$16))))+(IF(P143="",0,INDEX('Appendix 1 Rules'!$E$2:$E$16,MATCH(G143,'Appendix 1 Rules'!$A$2:$A$16))))+(IF(R143="",0,INDEX('Appendix 1 Rules'!$F$2:$F$16,MATCH(G143,'Appendix 1 Rules'!$A$2:$A$16))))+(IF(T143="",0,INDEX('Appendix 1 Rules'!$G$2:$G$16,MATCH(G143,'Appendix 1 Rules'!$A$2:$A$16))))+(IF(V143="",0,INDEX('Appendix 1 Rules'!$H$2:$H$16,MATCH(G143,'Appendix 1 Rules'!$A$2:$A$16))))+(IF(X143="",0,INDEX('Appendix 1 Rules'!$I$2:$I$16,MATCH(G143,'Appendix 1 Rules'!$A$2:$A$16))))+(IF(Z143="",0,INDEX('Appendix 1 Rules'!$J$2:$J$16,MATCH(G143,'Appendix 1 Rules'!$A$2:$A$16))))+(IF(AB143="",0,INDEX('Appendix 1 Rules'!$K$2:$K$16,MATCH(G143,'Appendix 1 Rules'!$A$2:$A$16))))+(IF(AD143="",0,INDEX('Appendix 1 Rules'!$L$2:$L$16,MATCH(G143,'Appendix 1 Rules'!$A$2:$A$16))))+(IF(AF143="",0,INDEX('Appendix 1 Rules'!$M$2:$M$16,MATCH(G143,'Appendix 1 Rules'!$A$2:$A$16))))+IF(G143="b1",VLOOKUP(G143,'Appendix 1 Rules'!$A$1:$N$16,14))+IF(G143="b2",VLOOKUP(G143,'Appendix 1 Rules'!$A$1:$N$16,14))+IF(G143="d",VLOOKUP(G143,'Appendix 1 Rules'!$A$1:$N$16,14))+IF(G143="f1",VLOOKUP(G143,'Appendix 1 Rules'!$A$1:$N$16,14))+IF(G143="f2",VLOOKUP(G143,'Appendix 1 Rules'!$A$1:$N$16,14))+IF(G143="g",VLOOKUP(G143,'Appendix 1 Rules'!$A$1:$N$16,14))+IF(G143="h",VLOOKUP(G143,'Appendix 1 Rules'!$A$1:$N$16,14))+IF(G143="i1",VLOOKUP(G143,'Appendix 1 Rules'!$A$1:$N$16,14))+IF(G143="i2",VLOOKUP(G143,'Appendix 1 Rules'!$A$1:$N$16,14))+IF(G143="j",VLOOKUP(G143,'Appendix 1 Rules'!$A$1:$N$16,14))+IF(G143="k",VLOOKUP(G143,'Appendix 1 Rules'!$A$1:$N$16,14)))</f>
        <v/>
      </c>
      <c r="I143" s="65" t="str">
        <f>IF(G143="","",IF(OR(G143="b1",G143="b2",G143="d",G143="f1",G143="f2",G143="h",G143="i1",G143="i2",G143="j",G143="k"),MIN(H143,VLOOKUP(G143,'Appx 1 (Res) Rules'!$A:$D,4,0)),MIN(H143,VLOOKUP(G143,'Appx 1 (Res) Rules'!$A:$D,4,0),SUMPRODUCT(IF(J143="",0,INDEX('Appendix 1 Rules'!$B$2:$B$16,MATCH(G143,'Appendix 1 Rules'!$A$2:$A$16))))+(IF(L143="",0,INDEX('Appendix 1 Rules'!$C$2:$C$16,MATCH(G143,'Appendix 1 Rules'!$A$2:$A$16))))+(IF(N143="",0,INDEX('Appendix 1 Rules'!$D$2:$D$16,MATCH(G143,'Appendix 1 Rules'!$A$2:$A$16))))+(IF(P143="",0,INDEX('Appendix 1 Rules'!$E$2:$E$16,MATCH(G143,'Appendix 1 Rules'!$A$2:$A$16))))+(IF(R143="",0,INDEX('Appendix 1 Rules'!$F$2:$F$16,MATCH(G143,'Appendix 1 Rules'!$A$2:$A$16))))+(IF(T143="",0,INDEX('Appendix 1 Rules'!$G$2:$G$16,MATCH(G143,'Appendix 1 Rules'!$A$2:$A$16))))+(IF(V143="",0,INDEX('Appendix 1 Rules'!$H$2:$H$16,MATCH(G143,'Appendix 1 Rules'!$A$2:$A$16))))+(IF(X143="",0,INDEX('Appendix 1 Rules'!$I$2:$I$16,MATCH(G143,'Appendix 1 Rules'!$A$2:$A$16))))+(IF(Z143="",0,INDEX('Appendix 1 Rules'!$J$2:$J$16,MATCH(G143,'Appendix 1 Rules'!$A$2:$A$16))))+(IF(AB143="",0,INDEX('Appendix 1 Rules'!$K$2:$K$16,MATCH(G143,'Appendix 1 Rules'!$A$2:$A$16))))+(IF(AD143="",0,INDEX('Appendix 1 Rules'!$L$2:$L$16,MATCH(G143,'Appendix 1 Rules'!$A$2:$A$16))))+(IF(AF143="",0,INDEX('Appendix 1 Rules'!$M$2:$M$16,MATCH(G143,'Appendix 1 Rules'!$A$2:$A$16))))+IF(G143="b1",VLOOKUP(G143,'Appendix 1 Rules'!$A$1:$N$16,14))+IF(G143="b2",VLOOKUP(G143,'Appendix 1 Rules'!$A$1:$N$16,14))+IF(G143="d",VLOOKUP(G143,'Appendix 1 Rules'!$A$1:$N$16,14))+IF(G143="f1",VLOOKUP(G143,'Appendix 1 Rules'!$A$1:$N$16,14))+IF(G143="f2",VLOOKUP(G143,'Appendix 1 Rules'!$A$1:$N$16,14))+IF(G143="g",VLOOKUP(G143,'Appendix 1 Rules'!$A$1:$N$16,14))+IF(G143="h",VLOOKUP(G143,'Appendix 1 Rules'!$A$1:$N$16,14))+IF(G143="i1",VLOOKUP(G143,'Appendix 1 Rules'!$A$1:$N$16,14))+IF(G143="i2",VLOOKUP(G143,'Appendix 1 Rules'!$A$1:$N$16,14))+IF(G143="j",VLOOKUP(G143,'Appendix 1 Rules'!$A$1:$N$16,14))+IF(G143="k",VLOOKUP(G143,'Appendix 1 Rules'!$A$1:$N$16,14)))))</f>
        <v/>
      </c>
      <c r="J143" s="14"/>
      <c r="K143" s="15"/>
      <c r="L143" s="14"/>
      <c r="M143" s="15"/>
      <c r="N143" s="14"/>
      <c r="O143" s="15"/>
      <c r="P143" s="14"/>
      <c r="Q143" s="15"/>
      <c r="R143" s="14"/>
      <c r="S143" s="15"/>
      <c r="T143" s="14"/>
      <c r="U143" s="15"/>
      <c r="V143" s="14"/>
      <c r="W143" s="15"/>
      <c r="X143" s="14"/>
      <c r="Y143" s="15"/>
      <c r="Z143" s="14"/>
      <c r="AA143" s="15"/>
      <c r="AB143" s="11"/>
      <c r="AC143" s="15"/>
      <c r="AD143" s="11"/>
      <c r="AE143" s="15"/>
      <c r="AF143" s="11"/>
      <c r="AG143" s="15"/>
    </row>
    <row r="144" spans="1:33" ht="18" customHeight="1" x14ac:dyDescent="0.2">
      <c r="B144" s="103"/>
      <c r="C144" s="61"/>
      <c r="D144" s="12"/>
      <c r="E144" s="107"/>
      <c r="F144" s="12"/>
      <c r="G144" s="11"/>
      <c r="H144" s="23" t="str">
        <f>IF(G144="","",SUMPRODUCT(IF(J144="",0,INDEX('Appendix 1 Rules'!$B$2:$B$16,MATCH(G144,'Appendix 1 Rules'!$A$2:$A$16))))+(IF(L144="",0,INDEX('Appendix 1 Rules'!$C$2:$C$16,MATCH(G144,'Appendix 1 Rules'!$A$2:$A$16))))+(IF(N144="",0,INDEX('Appendix 1 Rules'!$D$2:$D$16,MATCH(G144,'Appendix 1 Rules'!$A$2:$A$16))))+(IF(P144="",0,INDEX('Appendix 1 Rules'!$E$2:$E$16,MATCH(G144,'Appendix 1 Rules'!$A$2:$A$16))))+(IF(R144="",0,INDEX('Appendix 1 Rules'!$F$2:$F$16,MATCH(G144,'Appendix 1 Rules'!$A$2:$A$16))))+(IF(T144="",0,INDEX('Appendix 1 Rules'!$G$2:$G$16,MATCH(G144,'Appendix 1 Rules'!$A$2:$A$16))))+(IF(V144="",0,INDEX('Appendix 1 Rules'!$H$2:$H$16,MATCH(G144,'Appendix 1 Rules'!$A$2:$A$16))))+(IF(X144="",0,INDEX('Appendix 1 Rules'!$I$2:$I$16,MATCH(G144,'Appendix 1 Rules'!$A$2:$A$16))))+(IF(Z144="",0,INDEX('Appendix 1 Rules'!$J$2:$J$16,MATCH(G144,'Appendix 1 Rules'!$A$2:$A$16))))+(IF(AB144="",0,INDEX('Appendix 1 Rules'!$K$2:$K$16,MATCH(G144,'Appendix 1 Rules'!$A$2:$A$16))))+(IF(AD144="",0,INDEX('Appendix 1 Rules'!$L$2:$L$16,MATCH(G144,'Appendix 1 Rules'!$A$2:$A$16))))+(IF(AF144="",0,INDEX('Appendix 1 Rules'!$M$2:$M$16,MATCH(G144,'Appendix 1 Rules'!$A$2:$A$16))))+IF(G144="b1",VLOOKUP(G144,'Appendix 1 Rules'!$A$1:$N$16,14))+IF(G144="b2",VLOOKUP(G144,'Appendix 1 Rules'!$A$1:$N$16,14))+IF(G144="d",VLOOKUP(G144,'Appendix 1 Rules'!$A$1:$N$16,14))+IF(G144="f1",VLOOKUP(G144,'Appendix 1 Rules'!$A$1:$N$16,14))+IF(G144="f2",VLOOKUP(G144,'Appendix 1 Rules'!$A$1:$N$16,14))+IF(G144="g",VLOOKUP(G144,'Appendix 1 Rules'!$A$1:$N$16,14))+IF(G144="h",VLOOKUP(G144,'Appendix 1 Rules'!$A$1:$N$16,14))+IF(G144="i1",VLOOKUP(G144,'Appendix 1 Rules'!$A$1:$N$16,14))+IF(G144="i2",VLOOKUP(G144,'Appendix 1 Rules'!$A$1:$N$16,14))+IF(G144="j",VLOOKUP(G144,'Appendix 1 Rules'!$A$1:$N$16,14))+IF(G144="k",VLOOKUP(G144,'Appendix 1 Rules'!$A$1:$N$16,14)))</f>
        <v/>
      </c>
      <c r="I144" s="65" t="str">
        <f>IF(G144="","",IF(OR(G144="b1",G144="b2",G144="d",G144="f1",G144="f2",G144="h",G144="i1",G144="i2",G144="j",G144="k"),MIN(H144,VLOOKUP(G144,'Appx 1 (Res) Rules'!$A:$D,4,0)),MIN(H144,VLOOKUP(G144,'Appx 1 (Res) Rules'!$A:$D,4,0),SUMPRODUCT(IF(J144="",0,INDEX('Appendix 1 Rules'!$B$2:$B$16,MATCH(G144,'Appendix 1 Rules'!$A$2:$A$16))))+(IF(L144="",0,INDEX('Appendix 1 Rules'!$C$2:$C$16,MATCH(G144,'Appendix 1 Rules'!$A$2:$A$16))))+(IF(N144="",0,INDEX('Appendix 1 Rules'!$D$2:$D$16,MATCH(G144,'Appendix 1 Rules'!$A$2:$A$16))))+(IF(P144="",0,INDEX('Appendix 1 Rules'!$E$2:$E$16,MATCH(G144,'Appendix 1 Rules'!$A$2:$A$16))))+(IF(R144="",0,INDEX('Appendix 1 Rules'!$F$2:$F$16,MATCH(G144,'Appendix 1 Rules'!$A$2:$A$16))))+(IF(T144="",0,INDEX('Appendix 1 Rules'!$G$2:$G$16,MATCH(G144,'Appendix 1 Rules'!$A$2:$A$16))))+(IF(V144="",0,INDEX('Appendix 1 Rules'!$H$2:$H$16,MATCH(G144,'Appendix 1 Rules'!$A$2:$A$16))))+(IF(X144="",0,INDEX('Appendix 1 Rules'!$I$2:$I$16,MATCH(G144,'Appendix 1 Rules'!$A$2:$A$16))))+(IF(Z144="",0,INDEX('Appendix 1 Rules'!$J$2:$J$16,MATCH(G144,'Appendix 1 Rules'!$A$2:$A$16))))+(IF(AB144="",0,INDEX('Appendix 1 Rules'!$K$2:$K$16,MATCH(G144,'Appendix 1 Rules'!$A$2:$A$16))))+(IF(AD144="",0,INDEX('Appendix 1 Rules'!$L$2:$L$16,MATCH(G144,'Appendix 1 Rules'!$A$2:$A$16))))+(IF(AF144="",0,INDEX('Appendix 1 Rules'!$M$2:$M$16,MATCH(G144,'Appendix 1 Rules'!$A$2:$A$16))))+IF(G144="b1",VLOOKUP(G144,'Appendix 1 Rules'!$A$1:$N$16,14))+IF(G144="b2",VLOOKUP(G144,'Appendix 1 Rules'!$A$1:$N$16,14))+IF(G144="d",VLOOKUP(G144,'Appendix 1 Rules'!$A$1:$N$16,14))+IF(G144="f1",VLOOKUP(G144,'Appendix 1 Rules'!$A$1:$N$16,14))+IF(G144="f2",VLOOKUP(G144,'Appendix 1 Rules'!$A$1:$N$16,14))+IF(G144="g",VLOOKUP(G144,'Appendix 1 Rules'!$A$1:$N$16,14))+IF(G144="h",VLOOKUP(G144,'Appendix 1 Rules'!$A$1:$N$16,14))+IF(G144="i1",VLOOKUP(G144,'Appendix 1 Rules'!$A$1:$N$16,14))+IF(G144="i2",VLOOKUP(G144,'Appendix 1 Rules'!$A$1:$N$16,14))+IF(G144="j",VLOOKUP(G144,'Appendix 1 Rules'!$A$1:$N$16,14))+IF(G144="k",VLOOKUP(G144,'Appendix 1 Rules'!$A$1:$N$16,14)))))</f>
        <v/>
      </c>
      <c r="J144" s="13"/>
      <c r="K144" s="16"/>
      <c r="L144" s="13"/>
      <c r="M144" s="16"/>
      <c r="N144" s="13"/>
      <c r="O144" s="16"/>
      <c r="P144" s="13"/>
      <c r="Q144" s="16"/>
      <c r="R144" s="59"/>
      <c r="S144" s="16"/>
      <c r="T144" s="13"/>
      <c r="U144" s="16"/>
      <c r="V144" s="13"/>
      <c r="W144" s="16"/>
      <c r="X144" s="60"/>
      <c r="Y144" s="16"/>
      <c r="Z144" s="60"/>
      <c r="AA144" s="16"/>
      <c r="AB144" s="11"/>
      <c r="AC144" s="15"/>
      <c r="AD144" s="11"/>
      <c r="AE144" s="15"/>
      <c r="AF144" s="11"/>
      <c r="AG144" s="15"/>
    </row>
    <row r="145" spans="1:33" ht="18" customHeight="1" x14ac:dyDescent="0.2">
      <c r="A145" s="57"/>
      <c r="B145" s="103"/>
      <c r="C145" s="61"/>
      <c r="D145" s="12"/>
      <c r="E145" s="107"/>
      <c r="F145" s="12"/>
      <c r="G145" s="11"/>
      <c r="H145" s="23" t="str">
        <f>IF(G145="","",SUMPRODUCT(IF(J145="",0,INDEX('Appendix 1 Rules'!$B$2:$B$16,MATCH(G145,'Appendix 1 Rules'!$A$2:$A$16))))+(IF(L145="",0,INDEX('Appendix 1 Rules'!$C$2:$C$16,MATCH(G145,'Appendix 1 Rules'!$A$2:$A$16))))+(IF(N145="",0,INDEX('Appendix 1 Rules'!$D$2:$D$16,MATCH(G145,'Appendix 1 Rules'!$A$2:$A$16))))+(IF(P145="",0,INDEX('Appendix 1 Rules'!$E$2:$E$16,MATCH(G145,'Appendix 1 Rules'!$A$2:$A$16))))+(IF(R145="",0,INDEX('Appendix 1 Rules'!$F$2:$F$16,MATCH(G145,'Appendix 1 Rules'!$A$2:$A$16))))+(IF(T145="",0,INDEX('Appendix 1 Rules'!$G$2:$G$16,MATCH(G145,'Appendix 1 Rules'!$A$2:$A$16))))+(IF(V145="",0,INDEX('Appendix 1 Rules'!$H$2:$H$16,MATCH(G145,'Appendix 1 Rules'!$A$2:$A$16))))+(IF(X145="",0,INDEX('Appendix 1 Rules'!$I$2:$I$16,MATCH(G145,'Appendix 1 Rules'!$A$2:$A$16))))+(IF(Z145="",0,INDEX('Appendix 1 Rules'!$J$2:$J$16,MATCH(G145,'Appendix 1 Rules'!$A$2:$A$16))))+(IF(AB145="",0,INDEX('Appendix 1 Rules'!$K$2:$K$16,MATCH(G145,'Appendix 1 Rules'!$A$2:$A$16))))+(IF(AD145="",0,INDEX('Appendix 1 Rules'!$L$2:$L$16,MATCH(G145,'Appendix 1 Rules'!$A$2:$A$16))))+(IF(AF145="",0,INDEX('Appendix 1 Rules'!$M$2:$M$16,MATCH(G145,'Appendix 1 Rules'!$A$2:$A$16))))+IF(G145="b1",VLOOKUP(G145,'Appendix 1 Rules'!$A$1:$N$16,14))+IF(G145="b2",VLOOKUP(G145,'Appendix 1 Rules'!$A$1:$N$16,14))+IF(G145="d",VLOOKUP(G145,'Appendix 1 Rules'!$A$1:$N$16,14))+IF(G145="f1",VLOOKUP(G145,'Appendix 1 Rules'!$A$1:$N$16,14))+IF(G145="f2",VLOOKUP(G145,'Appendix 1 Rules'!$A$1:$N$16,14))+IF(G145="g",VLOOKUP(G145,'Appendix 1 Rules'!$A$1:$N$16,14))+IF(G145="h",VLOOKUP(G145,'Appendix 1 Rules'!$A$1:$N$16,14))+IF(G145="i1",VLOOKUP(G145,'Appendix 1 Rules'!$A$1:$N$16,14))+IF(G145="i2",VLOOKUP(G145,'Appendix 1 Rules'!$A$1:$N$16,14))+IF(G145="j",VLOOKUP(G145,'Appendix 1 Rules'!$A$1:$N$16,14))+IF(G145="k",VLOOKUP(G145,'Appendix 1 Rules'!$A$1:$N$16,14)))</f>
        <v/>
      </c>
      <c r="I145" s="65" t="str">
        <f>IF(G145="","",IF(OR(G145="b1",G145="b2",G145="d",G145="f1",G145="f2",G145="h",G145="i1",G145="i2",G145="j",G145="k"),MIN(H145,VLOOKUP(G145,'Appx 1 (Res) Rules'!$A:$D,4,0)),MIN(H145,VLOOKUP(G145,'Appx 1 (Res) Rules'!$A:$D,4,0),SUMPRODUCT(IF(J145="",0,INDEX('Appendix 1 Rules'!$B$2:$B$16,MATCH(G145,'Appendix 1 Rules'!$A$2:$A$16))))+(IF(L145="",0,INDEX('Appendix 1 Rules'!$C$2:$C$16,MATCH(G145,'Appendix 1 Rules'!$A$2:$A$16))))+(IF(N145="",0,INDEX('Appendix 1 Rules'!$D$2:$D$16,MATCH(G145,'Appendix 1 Rules'!$A$2:$A$16))))+(IF(P145="",0,INDEX('Appendix 1 Rules'!$E$2:$E$16,MATCH(G145,'Appendix 1 Rules'!$A$2:$A$16))))+(IF(R145="",0,INDEX('Appendix 1 Rules'!$F$2:$F$16,MATCH(G145,'Appendix 1 Rules'!$A$2:$A$16))))+(IF(T145="",0,INDEX('Appendix 1 Rules'!$G$2:$G$16,MATCH(G145,'Appendix 1 Rules'!$A$2:$A$16))))+(IF(V145="",0,INDEX('Appendix 1 Rules'!$H$2:$H$16,MATCH(G145,'Appendix 1 Rules'!$A$2:$A$16))))+(IF(X145="",0,INDEX('Appendix 1 Rules'!$I$2:$I$16,MATCH(G145,'Appendix 1 Rules'!$A$2:$A$16))))+(IF(Z145="",0,INDEX('Appendix 1 Rules'!$J$2:$J$16,MATCH(G145,'Appendix 1 Rules'!$A$2:$A$16))))+(IF(AB145="",0,INDEX('Appendix 1 Rules'!$K$2:$K$16,MATCH(G145,'Appendix 1 Rules'!$A$2:$A$16))))+(IF(AD145="",0,INDEX('Appendix 1 Rules'!$L$2:$L$16,MATCH(G145,'Appendix 1 Rules'!$A$2:$A$16))))+(IF(AF145="",0,INDEX('Appendix 1 Rules'!$M$2:$M$16,MATCH(G145,'Appendix 1 Rules'!$A$2:$A$16))))+IF(G145="b1",VLOOKUP(G145,'Appendix 1 Rules'!$A$1:$N$16,14))+IF(G145="b2",VLOOKUP(G145,'Appendix 1 Rules'!$A$1:$N$16,14))+IF(G145="d",VLOOKUP(G145,'Appendix 1 Rules'!$A$1:$N$16,14))+IF(G145="f1",VLOOKUP(G145,'Appendix 1 Rules'!$A$1:$N$16,14))+IF(G145="f2",VLOOKUP(G145,'Appendix 1 Rules'!$A$1:$N$16,14))+IF(G145="g",VLOOKUP(G145,'Appendix 1 Rules'!$A$1:$N$16,14))+IF(G145="h",VLOOKUP(G145,'Appendix 1 Rules'!$A$1:$N$16,14))+IF(G145="i1",VLOOKUP(G145,'Appendix 1 Rules'!$A$1:$N$16,14))+IF(G145="i2",VLOOKUP(G145,'Appendix 1 Rules'!$A$1:$N$16,14))+IF(G145="j",VLOOKUP(G145,'Appendix 1 Rules'!$A$1:$N$16,14))+IF(G145="k",VLOOKUP(G145,'Appendix 1 Rules'!$A$1:$N$16,14)))))</f>
        <v/>
      </c>
      <c r="J145" s="14"/>
      <c r="K145" s="15"/>
      <c r="L145" s="14"/>
      <c r="M145" s="15"/>
      <c r="N145" s="14"/>
      <c r="O145" s="15"/>
      <c r="P145" s="14"/>
      <c r="Q145" s="15"/>
      <c r="R145" s="14"/>
      <c r="S145" s="15"/>
      <c r="T145" s="14"/>
      <c r="U145" s="15"/>
      <c r="V145" s="14"/>
      <c r="W145" s="15"/>
      <c r="X145" s="14"/>
      <c r="Y145" s="15"/>
      <c r="Z145" s="14"/>
      <c r="AA145" s="15"/>
      <c r="AB145" s="11"/>
      <c r="AC145" s="15"/>
      <c r="AD145" s="11"/>
      <c r="AE145" s="15"/>
      <c r="AF145" s="11"/>
      <c r="AG145" s="15"/>
    </row>
    <row r="146" spans="1:33" ht="18" customHeight="1" x14ac:dyDescent="0.2">
      <c r="B146" s="103"/>
      <c r="C146" s="61"/>
      <c r="D146" s="12"/>
      <c r="E146" s="107"/>
      <c r="F146" s="12"/>
      <c r="G146" s="11"/>
      <c r="H146" s="23" t="str">
        <f>IF(G146="","",SUMPRODUCT(IF(J146="",0,INDEX('Appendix 1 Rules'!$B$2:$B$16,MATCH(G146,'Appendix 1 Rules'!$A$2:$A$16))))+(IF(L146="",0,INDEX('Appendix 1 Rules'!$C$2:$C$16,MATCH(G146,'Appendix 1 Rules'!$A$2:$A$16))))+(IF(N146="",0,INDEX('Appendix 1 Rules'!$D$2:$D$16,MATCH(G146,'Appendix 1 Rules'!$A$2:$A$16))))+(IF(P146="",0,INDEX('Appendix 1 Rules'!$E$2:$E$16,MATCH(G146,'Appendix 1 Rules'!$A$2:$A$16))))+(IF(R146="",0,INDEX('Appendix 1 Rules'!$F$2:$F$16,MATCH(G146,'Appendix 1 Rules'!$A$2:$A$16))))+(IF(T146="",0,INDEX('Appendix 1 Rules'!$G$2:$G$16,MATCH(G146,'Appendix 1 Rules'!$A$2:$A$16))))+(IF(V146="",0,INDEX('Appendix 1 Rules'!$H$2:$H$16,MATCH(G146,'Appendix 1 Rules'!$A$2:$A$16))))+(IF(X146="",0,INDEX('Appendix 1 Rules'!$I$2:$I$16,MATCH(G146,'Appendix 1 Rules'!$A$2:$A$16))))+(IF(Z146="",0,INDEX('Appendix 1 Rules'!$J$2:$J$16,MATCH(G146,'Appendix 1 Rules'!$A$2:$A$16))))+(IF(AB146="",0,INDEX('Appendix 1 Rules'!$K$2:$K$16,MATCH(G146,'Appendix 1 Rules'!$A$2:$A$16))))+(IF(AD146="",0,INDEX('Appendix 1 Rules'!$L$2:$L$16,MATCH(G146,'Appendix 1 Rules'!$A$2:$A$16))))+(IF(AF146="",0,INDEX('Appendix 1 Rules'!$M$2:$M$16,MATCH(G146,'Appendix 1 Rules'!$A$2:$A$16))))+IF(G146="b1",VLOOKUP(G146,'Appendix 1 Rules'!$A$1:$N$16,14))+IF(G146="b2",VLOOKUP(G146,'Appendix 1 Rules'!$A$1:$N$16,14))+IF(G146="d",VLOOKUP(G146,'Appendix 1 Rules'!$A$1:$N$16,14))+IF(G146="f1",VLOOKUP(G146,'Appendix 1 Rules'!$A$1:$N$16,14))+IF(G146="f2",VLOOKUP(G146,'Appendix 1 Rules'!$A$1:$N$16,14))+IF(G146="g",VLOOKUP(G146,'Appendix 1 Rules'!$A$1:$N$16,14))+IF(G146="h",VLOOKUP(G146,'Appendix 1 Rules'!$A$1:$N$16,14))+IF(G146="i1",VLOOKUP(G146,'Appendix 1 Rules'!$A$1:$N$16,14))+IF(G146="i2",VLOOKUP(G146,'Appendix 1 Rules'!$A$1:$N$16,14))+IF(G146="j",VLOOKUP(G146,'Appendix 1 Rules'!$A$1:$N$16,14))+IF(G146="k",VLOOKUP(G146,'Appendix 1 Rules'!$A$1:$N$16,14)))</f>
        <v/>
      </c>
      <c r="I146" s="65" t="str">
        <f>IF(G146="","",IF(OR(G146="b1",G146="b2",G146="d",G146="f1",G146="f2",G146="h",G146="i1",G146="i2",G146="j",G146="k"),MIN(H146,VLOOKUP(G146,'Appx 1 (Res) Rules'!$A:$D,4,0)),MIN(H146,VLOOKUP(G146,'Appx 1 (Res) Rules'!$A:$D,4,0),SUMPRODUCT(IF(J146="",0,INDEX('Appendix 1 Rules'!$B$2:$B$16,MATCH(G146,'Appendix 1 Rules'!$A$2:$A$16))))+(IF(L146="",0,INDEX('Appendix 1 Rules'!$C$2:$C$16,MATCH(G146,'Appendix 1 Rules'!$A$2:$A$16))))+(IF(N146="",0,INDEX('Appendix 1 Rules'!$D$2:$D$16,MATCH(G146,'Appendix 1 Rules'!$A$2:$A$16))))+(IF(P146="",0,INDEX('Appendix 1 Rules'!$E$2:$E$16,MATCH(G146,'Appendix 1 Rules'!$A$2:$A$16))))+(IF(R146="",0,INDEX('Appendix 1 Rules'!$F$2:$F$16,MATCH(G146,'Appendix 1 Rules'!$A$2:$A$16))))+(IF(T146="",0,INDEX('Appendix 1 Rules'!$G$2:$G$16,MATCH(G146,'Appendix 1 Rules'!$A$2:$A$16))))+(IF(V146="",0,INDEX('Appendix 1 Rules'!$H$2:$H$16,MATCH(G146,'Appendix 1 Rules'!$A$2:$A$16))))+(IF(X146="",0,INDEX('Appendix 1 Rules'!$I$2:$I$16,MATCH(G146,'Appendix 1 Rules'!$A$2:$A$16))))+(IF(Z146="",0,INDEX('Appendix 1 Rules'!$J$2:$J$16,MATCH(G146,'Appendix 1 Rules'!$A$2:$A$16))))+(IF(AB146="",0,INDEX('Appendix 1 Rules'!$K$2:$K$16,MATCH(G146,'Appendix 1 Rules'!$A$2:$A$16))))+(IF(AD146="",0,INDEX('Appendix 1 Rules'!$L$2:$L$16,MATCH(G146,'Appendix 1 Rules'!$A$2:$A$16))))+(IF(AF146="",0,INDEX('Appendix 1 Rules'!$M$2:$M$16,MATCH(G146,'Appendix 1 Rules'!$A$2:$A$16))))+IF(G146="b1",VLOOKUP(G146,'Appendix 1 Rules'!$A$1:$N$16,14))+IF(G146="b2",VLOOKUP(G146,'Appendix 1 Rules'!$A$1:$N$16,14))+IF(G146="d",VLOOKUP(G146,'Appendix 1 Rules'!$A$1:$N$16,14))+IF(G146="f1",VLOOKUP(G146,'Appendix 1 Rules'!$A$1:$N$16,14))+IF(G146="f2",VLOOKUP(G146,'Appendix 1 Rules'!$A$1:$N$16,14))+IF(G146="g",VLOOKUP(G146,'Appendix 1 Rules'!$A$1:$N$16,14))+IF(G146="h",VLOOKUP(G146,'Appendix 1 Rules'!$A$1:$N$16,14))+IF(G146="i1",VLOOKUP(G146,'Appendix 1 Rules'!$A$1:$N$16,14))+IF(G146="i2",VLOOKUP(G146,'Appendix 1 Rules'!$A$1:$N$16,14))+IF(G146="j",VLOOKUP(G146,'Appendix 1 Rules'!$A$1:$N$16,14))+IF(G146="k",VLOOKUP(G146,'Appendix 1 Rules'!$A$1:$N$16,14)))))</f>
        <v/>
      </c>
      <c r="J146" s="13"/>
      <c r="K146" s="16"/>
      <c r="L146" s="13"/>
      <c r="M146" s="16"/>
      <c r="N146" s="13"/>
      <c r="O146" s="16"/>
      <c r="P146" s="13"/>
      <c r="Q146" s="16"/>
      <c r="R146" s="59"/>
      <c r="S146" s="16"/>
      <c r="T146" s="13"/>
      <c r="U146" s="16"/>
      <c r="V146" s="13"/>
      <c r="W146" s="16"/>
      <c r="X146" s="60"/>
      <c r="Y146" s="16"/>
      <c r="Z146" s="60"/>
      <c r="AA146" s="16"/>
      <c r="AB146" s="11"/>
      <c r="AC146" s="15"/>
      <c r="AD146" s="11"/>
      <c r="AE146" s="15"/>
      <c r="AF146" s="11"/>
      <c r="AG146" s="15"/>
    </row>
    <row r="147" spans="1:33" ht="18" customHeight="1" x14ac:dyDescent="0.2">
      <c r="B147" s="103"/>
      <c r="C147" s="61"/>
      <c r="D147" s="12"/>
      <c r="E147" s="107"/>
      <c r="F147" s="12"/>
      <c r="G147" s="11"/>
      <c r="H147" s="23" t="str">
        <f>IF(G147="","",SUMPRODUCT(IF(J147="",0,INDEX('Appendix 1 Rules'!$B$2:$B$16,MATCH(G147,'Appendix 1 Rules'!$A$2:$A$16))))+(IF(L147="",0,INDEX('Appendix 1 Rules'!$C$2:$C$16,MATCH(G147,'Appendix 1 Rules'!$A$2:$A$16))))+(IF(N147="",0,INDEX('Appendix 1 Rules'!$D$2:$D$16,MATCH(G147,'Appendix 1 Rules'!$A$2:$A$16))))+(IF(P147="",0,INDEX('Appendix 1 Rules'!$E$2:$E$16,MATCH(G147,'Appendix 1 Rules'!$A$2:$A$16))))+(IF(R147="",0,INDEX('Appendix 1 Rules'!$F$2:$F$16,MATCH(G147,'Appendix 1 Rules'!$A$2:$A$16))))+(IF(T147="",0,INDEX('Appendix 1 Rules'!$G$2:$G$16,MATCH(G147,'Appendix 1 Rules'!$A$2:$A$16))))+(IF(V147="",0,INDEX('Appendix 1 Rules'!$H$2:$H$16,MATCH(G147,'Appendix 1 Rules'!$A$2:$A$16))))+(IF(X147="",0,INDEX('Appendix 1 Rules'!$I$2:$I$16,MATCH(G147,'Appendix 1 Rules'!$A$2:$A$16))))+(IF(Z147="",0,INDEX('Appendix 1 Rules'!$J$2:$J$16,MATCH(G147,'Appendix 1 Rules'!$A$2:$A$16))))+(IF(AB147="",0,INDEX('Appendix 1 Rules'!$K$2:$K$16,MATCH(G147,'Appendix 1 Rules'!$A$2:$A$16))))+(IF(AD147="",0,INDEX('Appendix 1 Rules'!$L$2:$L$16,MATCH(G147,'Appendix 1 Rules'!$A$2:$A$16))))+(IF(AF147="",0,INDEX('Appendix 1 Rules'!$M$2:$M$16,MATCH(G147,'Appendix 1 Rules'!$A$2:$A$16))))+IF(G147="b1",VLOOKUP(G147,'Appendix 1 Rules'!$A$1:$N$16,14))+IF(G147="b2",VLOOKUP(G147,'Appendix 1 Rules'!$A$1:$N$16,14))+IF(G147="d",VLOOKUP(G147,'Appendix 1 Rules'!$A$1:$N$16,14))+IF(G147="f1",VLOOKUP(G147,'Appendix 1 Rules'!$A$1:$N$16,14))+IF(G147="f2",VLOOKUP(G147,'Appendix 1 Rules'!$A$1:$N$16,14))+IF(G147="g",VLOOKUP(G147,'Appendix 1 Rules'!$A$1:$N$16,14))+IF(G147="h",VLOOKUP(G147,'Appendix 1 Rules'!$A$1:$N$16,14))+IF(G147="i1",VLOOKUP(G147,'Appendix 1 Rules'!$A$1:$N$16,14))+IF(G147="i2",VLOOKUP(G147,'Appendix 1 Rules'!$A$1:$N$16,14))+IF(G147="j",VLOOKUP(G147,'Appendix 1 Rules'!$A$1:$N$16,14))+IF(G147="k",VLOOKUP(G147,'Appendix 1 Rules'!$A$1:$N$16,14)))</f>
        <v/>
      </c>
      <c r="I147" s="65" t="str">
        <f>IF(G147="","",IF(OR(G147="b1",G147="b2",G147="d",G147="f1",G147="f2",G147="h",G147="i1",G147="i2",G147="j",G147="k"),MIN(H147,VLOOKUP(G147,'Appx 1 (Res) Rules'!$A:$D,4,0)),MIN(H147,VLOOKUP(G147,'Appx 1 (Res) Rules'!$A:$D,4,0),SUMPRODUCT(IF(J147="",0,INDEX('Appendix 1 Rules'!$B$2:$B$16,MATCH(G147,'Appendix 1 Rules'!$A$2:$A$16))))+(IF(L147="",0,INDEX('Appendix 1 Rules'!$C$2:$C$16,MATCH(G147,'Appendix 1 Rules'!$A$2:$A$16))))+(IF(N147="",0,INDEX('Appendix 1 Rules'!$D$2:$D$16,MATCH(G147,'Appendix 1 Rules'!$A$2:$A$16))))+(IF(P147="",0,INDEX('Appendix 1 Rules'!$E$2:$E$16,MATCH(G147,'Appendix 1 Rules'!$A$2:$A$16))))+(IF(R147="",0,INDEX('Appendix 1 Rules'!$F$2:$F$16,MATCH(G147,'Appendix 1 Rules'!$A$2:$A$16))))+(IF(T147="",0,INDEX('Appendix 1 Rules'!$G$2:$G$16,MATCH(G147,'Appendix 1 Rules'!$A$2:$A$16))))+(IF(V147="",0,INDEX('Appendix 1 Rules'!$H$2:$H$16,MATCH(G147,'Appendix 1 Rules'!$A$2:$A$16))))+(IF(X147="",0,INDEX('Appendix 1 Rules'!$I$2:$I$16,MATCH(G147,'Appendix 1 Rules'!$A$2:$A$16))))+(IF(Z147="",0,INDEX('Appendix 1 Rules'!$J$2:$J$16,MATCH(G147,'Appendix 1 Rules'!$A$2:$A$16))))+(IF(AB147="",0,INDEX('Appendix 1 Rules'!$K$2:$K$16,MATCH(G147,'Appendix 1 Rules'!$A$2:$A$16))))+(IF(AD147="",0,INDEX('Appendix 1 Rules'!$L$2:$L$16,MATCH(G147,'Appendix 1 Rules'!$A$2:$A$16))))+(IF(AF147="",0,INDEX('Appendix 1 Rules'!$M$2:$M$16,MATCH(G147,'Appendix 1 Rules'!$A$2:$A$16))))+IF(G147="b1",VLOOKUP(G147,'Appendix 1 Rules'!$A$1:$N$16,14))+IF(G147="b2",VLOOKUP(G147,'Appendix 1 Rules'!$A$1:$N$16,14))+IF(G147="d",VLOOKUP(G147,'Appendix 1 Rules'!$A$1:$N$16,14))+IF(G147="f1",VLOOKUP(G147,'Appendix 1 Rules'!$A$1:$N$16,14))+IF(G147="f2",VLOOKUP(G147,'Appendix 1 Rules'!$A$1:$N$16,14))+IF(G147="g",VLOOKUP(G147,'Appendix 1 Rules'!$A$1:$N$16,14))+IF(G147="h",VLOOKUP(G147,'Appendix 1 Rules'!$A$1:$N$16,14))+IF(G147="i1",VLOOKUP(G147,'Appendix 1 Rules'!$A$1:$N$16,14))+IF(G147="i2",VLOOKUP(G147,'Appendix 1 Rules'!$A$1:$N$16,14))+IF(G147="j",VLOOKUP(G147,'Appendix 1 Rules'!$A$1:$N$16,14))+IF(G147="k",VLOOKUP(G147,'Appendix 1 Rules'!$A$1:$N$16,14)))))</f>
        <v/>
      </c>
      <c r="J147" s="14"/>
      <c r="K147" s="15"/>
      <c r="L147" s="14"/>
      <c r="M147" s="15"/>
      <c r="N147" s="14"/>
      <c r="O147" s="15"/>
      <c r="P147" s="14"/>
      <c r="Q147" s="15"/>
      <c r="R147" s="14"/>
      <c r="S147" s="15"/>
      <c r="T147" s="14"/>
      <c r="U147" s="15"/>
      <c r="V147" s="14"/>
      <c r="W147" s="15"/>
      <c r="X147" s="14"/>
      <c r="Y147" s="15"/>
      <c r="Z147" s="14"/>
      <c r="AA147" s="15"/>
      <c r="AB147" s="11"/>
      <c r="AC147" s="15"/>
      <c r="AD147" s="11"/>
      <c r="AE147" s="15"/>
      <c r="AF147" s="11"/>
      <c r="AG147" s="15"/>
    </row>
    <row r="148" spans="1:33" ht="18" customHeight="1" x14ac:dyDescent="0.2">
      <c r="B148" s="103"/>
      <c r="C148" s="61"/>
      <c r="D148" s="12"/>
      <c r="E148" s="107"/>
      <c r="F148" s="12"/>
      <c r="G148" s="11"/>
      <c r="H148" s="23" t="str">
        <f>IF(G148="","",SUMPRODUCT(IF(J148="",0,INDEX('Appendix 1 Rules'!$B$2:$B$16,MATCH(G148,'Appendix 1 Rules'!$A$2:$A$16))))+(IF(L148="",0,INDEX('Appendix 1 Rules'!$C$2:$C$16,MATCH(G148,'Appendix 1 Rules'!$A$2:$A$16))))+(IF(N148="",0,INDEX('Appendix 1 Rules'!$D$2:$D$16,MATCH(G148,'Appendix 1 Rules'!$A$2:$A$16))))+(IF(P148="",0,INDEX('Appendix 1 Rules'!$E$2:$E$16,MATCH(G148,'Appendix 1 Rules'!$A$2:$A$16))))+(IF(R148="",0,INDEX('Appendix 1 Rules'!$F$2:$F$16,MATCH(G148,'Appendix 1 Rules'!$A$2:$A$16))))+(IF(T148="",0,INDEX('Appendix 1 Rules'!$G$2:$G$16,MATCH(G148,'Appendix 1 Rules'!$A$2:$A$16))))+(IF(V148="",0,INDEX('Appendix 1 Rules'!$H$2:$H$16,MATCH(G148,'Appendix 1 Rules'!$A$2:$A$16))))+(IF(X148="",0,INDEX('Appendix 1 Rules'!$I$2:$I$16,MATCH(G148,'Appendix 1 Rules'!$A$2:$A$16))))+(IF(Z148="",0,INDEX('Appendix 1 Rules'!$J$2:$J$16,MATCH(G148,'Appendix 1 Rules'!$A$2:$A$16))))+(IF(AB148="",0,INDEX('Appendix 1 Rules'!$K$2:$K$16,MATCH(G148,'Appendix 1 Rules'!$A$2:$A$16))))+(IF(AD148="",0,INDEX('Appendix 1 Rules'!$L$2:$L$16,MATCH(G148,'Appendix 1 Rules'!$A$2:$A$16))))+(IF(AF148="",0,INDEX('Appendix 1 Rules'!$M$2:$M$16,MATCH(G148,'Appendix 1 Rules'!$A$2:$A$16))))+IF(G148="b1",VLOOKUP(G148,'Appendix 1 Rules'!$A$1:$N$16,14))+IF(G148="b2",VLOOKUP(G148,'Appendix 1 Rules'!$A$1:$N$16,14))+IF(G148="d",VLOOKUP(G148,'Appendix 1 Rules'!$A$1:$N$16,14))+IF(G148="f1",VLOOKUP(G148,'Appendix 1 Rules'!$A$1:$N$16,14))+IF(G148="f2",VLOOKUP(G148,'Appendix 1 Rules'!$A$1:$N$16,14))+IF(G148="g",VLOOKUP(G148,'Appendix 1 Rules'!$A$1:$N$16,14))+IF(G148="h",VLOOKUP(G148,'Appendix 1 Rules'!$A$1:$N$16,14))+IF(G148="i1",VLOOKUP(G148,'Appendix 1 Rules'!$A$1:$N$16,14))+IF(G148="i2",VLOOKUP(G148,'Appendix 1 Rules'!$A$1:$N$16,14))+IF(G148="j",VLOOKUP(G148,'Appendix 1 Rules'!$A$1:$N$16,14))+IF(G148="k",VLOOKUP(G148,'Appendix 1 Rules'!$A$1:$N$16,14)))</f>
        <v/>
      </c>
      <c r="I148" s="65" t="str">
        <f>IF(G148="","",IF(OR(G148="b1",G148="b2",G148="d",G148="f1",G148="f2",G148="h",G148="i1",G148="i2",G148="j",G148="k"),MIN(H148,VLOOKUP(G148,'Appx 1 (Res) Rules'!$A:$D,4,0)),MIN(H148,VLOOKUP(G148,'Appx 1 (Res) Rules'!$A:$D,4,0),SUMPRODUCT(IF(J148="",0,INDEX('Appendix 1 Rules'!$B$2:$B$16,MATCH(G148,'Appendix 1 Rules'!$A$2:$A$16))))+(IF(L148="",0,INDEX('Appendix 1 Rules'!$C$2:$C$16,MATCH(G148,'Appendix 1 Rules'!$A$2:$A$16))))+(IF(N148="",0,INDEX('Appendix 1 Rules'!$D$2:$D$16,MATCH(G148,'Appendix 1 Rules'!$A$2:$A$16))))+(IF(P148="",0,INDEX('Appendix 1 Rules'!$E$2:$E$16,MATCH(G148,'Appendix 1 Rules'!$A$2:$A$16))))+(IF(R148="",0,INDEX('Appendix 1 Rules'!$F$2:$F$16,MATCH(G148,'Appendix 1 Rules'!$A$2:$A$16))))+(IF(T148="",0,INDEX('Appendix 1 Rules'!$G$2:$G$16,MATCH(G148,'Appendix 1 Rules'!$A$2:$A$16))))+(IF(V148="",0,INDEX('Appendix 1 Rules'!$H$2:$H$16,MATCH(G148,'Appendix 1 Rules'!$A$2:$A$16))))+(IF(X148="",0,INDEX('Appendix 1 Rules'!$I$2:$I$16,MATCH(G148,'Appendix 1 Rules'!$A$2:$A$16))))+(IF(Z148="",0,INDEX('Appendix 1 Rules'!$J$2:$J$16,MATCH(G148,'Appendix 1 Rules'!$A$2:$A$16))))+(IF(AB148="",0,INDEX('Appendix 1 Rules'!$K$2:$K$16,MATCH(G148,'Appendix 1 Rules'!$A$2:$A$16))))+(IF(AD148="",0,INDEX('Appendix 1 Rules'!$L$2:$L$16,MATCH(G148,'Appendix 1 Rules'!$A$2:$A$16))))+(IF(AF148="",0,INDEX('Appendix 1 Rules'!$M$2:$M$16,MATCH(G148,'Appendix 1 Rules'!$A$2:$A$16))))+IF(G148="b1",VLOOKUP(G148,'Appendix 1 Rules'!$A$1:$N$16,14))+IF(G148="b2",VLOOKUP(G148,'Appendix 1 Rules'!$A$1:$N$16,14))+IF(G148="d",VLOOKUP(G148,'Appendix 1 Rules'!$A$1:$N$16,14))+IF(G148="f1",VLOOKUP(G148,'Appendix 1 Rules'!$A$1:$N$16,14))+IF(G148="f2",VLOOKUP(G148,'Appendix 1 Rules'!$A$1:$N$16,14))+IF(G148="g",VLOOKUP(G148,'Appendix 1 Rules'!$A$1:$N$16,14))+IF(G148="h",VLOOKUP(G148,'Appendix 1 Rules'!$A$1:$N$16,14))+IF(G148="i1",VLOOKUP(G148,'Appendix 1 Rules'!$A$1:$N$16,14))+IF(G148="i2",VLOOKUP(G148,'Appendix 1 Rules'!$A$1:$N$16,14))+IF(G148="j",VLOOKUP(G148,'Appendix 1 Rules'!$A$1:$N$16,14))+IF(G148="k",VLOOKUP(G148,'Appendix 1 Rules'!$A$1:$N$16,14)))))</f>
        <v/>
      </c>
      <c r="J148" s="13"/>
      <c r="K148" s="16"/>
      <c r="L148" s="13"/>
      <c r="M148" s="16"/>
      <c r="N148" s="13"/>
      <c r="O148" s="16"/>
      <c r="P148" s="13"/>
      <c r="Q148" s="16"/>
      <c r="R148" s="59"/>
      <c r="S148" s="16"/>
      <c r="T148" s="13"/>
      <c r="U148" s="16"/>
      <c r="V148" s="13"/>
      <c r="W148" s="16"/>
      <c r="X148" s="60"/>
      <c r="Y148" s="16"/>
      <c r="Z148" s="60"/>
      <c r="AA148" s="16"/>
      <c r="AB148" s="11"/>
      <c r="AC148" s="15"/>
      <c r="AD148" s="11"/>
      <c r="AE148" s="15"/>
      <c r="AF148" s="11"/>
      <c r="AG148" s="15"/>
    </row>
    <row r="149" spans="1:33" ht="18" customHeight="1" x14ac:dyDescent="0.2">
      <c r="B149" s="103"/>
      <c r="C149" s="61"/>
      <c r="D149" s="12"/>
      <c r="E149" s="107"/>
      <c r="F149" s="12"/>
      <c r="G149" s="11"/>
      <c r="H149" s="23" t="str">
        <f>IF(G149="","",SUMPRODUCT(IF(J149="",0,INDEX('Appendix 1 Rules'!$B$2:$B$16,MATCH(G149,'Appendix 1 Rules'!$A$2:$A$16))))+(IF(L149="",0,INDEX('Appendix 1 Rules'!$C$2:$C$16,MATCH(G149,'Appendix 1 Rules'!$A$2:$A$16))))+(IF(N149="",0,INDEX('Appendix 1 Rules'!$D$2:$D$16,MATCH(G149,'Appendix 1 Rules'!$A$2:$A$16))))+(IF(P149="",0,INDEX('Appendix 1 Rules'!$E$2:$E$16,MATCH(G149,'Appendix 1 Rules'!$A$2:$A$16))))+(IF(R149="",0,INDEX('Appendix 1 Rules'!$F$2:$F$16,MATCH(G149,'Appendix 1 Rules'!$A$2:$A$16))))+(IF(T149="",0,INDEX('Appendix 1 Rules'!$G$2:$G$16,MATCH(G149,'Appendix 1 Rules'!$A$2:$A$16))))+(IF(V149="",0,INDEX('Appendix 1 Rules'!$H$2:$H$16,MATCH(G149,'Appendix 1 Rules'!$A$2:$A$16))))+(IF(X149="",0,INDEX('Appendix 1 Rules'!$I$2:$I$16,MATCH(G149,'Appendix 1 Rules'!$A$2:$A$16))))+(IF(Z149="",0,INDEX('Appendix 1 Rules'!$J$2:$J$16,MATCH(G149,'Appendix 1 Rules'!$A$2:$A$16))))+(IF(AB149="",0,INDEX('Appendix 1 Rules'!$K$2:$K$16,MATCH(G149,'Appendix 1 Rules'!$A$2:$A$16))))+(IF(AD149="",0,INDEX('Appendix 1 Rules'!$L$2:$L$16,MATCH(G149,'Appendix 1 Rules'!$A$2:$A$16))))+(IF(AF149="",0,INDEX('Appendix 1 Rules'!$M$2:$M$16,MATCH(G149,'Appendix 1 Rules'!$A$2:$A$16))))+IF(G149="b1",VLOOKUP(G149,'Appendix 1 Rules'!$A$1:$N$16,14))+IF(G149="b2",VLOOKUP(G149,'Appendix 1 Rules'!$A$1:$N$16,14))+IF(G149="d",VLOOKUP(G149,'Appendix 1 Rules'!$A$1:$N$16,14))+IF(G149="f1",VLOOKUP(G149,'Appendix 1 Rules'!$A$1:$N$16,14))+IF(G149="f2",VLOOKUP(G149,'Appendix 1 Rules'!$A$1:$N$16,14))+IF(G149="g",VLOOKUP(G149,'Appendix 1 Rules'!$A$1:$N$16,14))+IF(G149="h",VLOOKUP(G149,'Appendix 1 Rules'!$A$1:$N$16,14))+IF(G149="i1",VLOOKUP(G149,'Appendix 1 Rules'!$A$1:$N$16,14))+IF(G149="i2",VLOOKUP(G149,'Appendix 1 Rules'!$A$1:$N$16,14))+IF(G149="j",VLOOKUP(G149,'Appendix 1 Rules'!$A$1:$N$16,14))+IF(G149="k",VLOOKUP(G149,'Appendix 1 Rules'!$A$1:$N$16,14)))</f>
        <v/>
      </c>
      <c r="I149" s="65" t="str">
        <f>IF(G149="","",IF(OR(G149="b1",G149="b2",G149="d",G149="f1",G149="f2",G149="h",G149="i1",G149="i2",G149="j",G149="k"),MIN(H149,VLOOKUP(G149,'Appx 1 (Res) Rules'!$A:$D,4,0)),MIN(H149,VLOOKUP(G149,'Appx 1 (Res) Rules'!$A:$D,4,0),SUMPRODUCT(IF(J149="",0,INDEX('Appendix 1 Rules'!$B$2:$B$16,MATCH(G149,'Appendix 1 Rules'!$A$2:$A$16))))+(IF(L149="",0,INDEX('Appendix 1 Rules'!$C$2:$C$16,MATCH(G149,'Appendix 1 Rules'!$A$2:$A$16))))+(IF(N149="",0,INDEX('Appendix 1 Rules'!$D$2:$D$16,MATCH(G149,'Appendix 1 Rules'!$A$2:$A$16))))+(IF(P149="",0,INDEX('Appendix 1 Rules'!$E$2:$E$16,MATCH(G149,'Appendix 1 Rules'!$A$2:$A$16))))+(IF(R149="",0,INDEX('Appendix 1 Rules'!$F$2:$F$16,MATCH(G149,'Appendix 1 Rules'!$A$2:$A$16))))+(IF(T149="",0,INDEX('Appendix 1 Rules'!$G$2:$G$16,MATCH(G149,'Appendix 1 Rules'!$A$2:$A$16))))+(IF(V149="",0,INDEX('Appendix 1 Rules'!$H$2:$H$16,MATCH(G149,'Appendix 1 Rules'!$A$2:$A$16))))+(IF(X149="",0,INDEX('Appendix 1 Rules'!$I$2:$I$16,MATCH(G149,'Appendix 1 Rules'!$A$2:$A$16))))+(IF(Z149="",0,INDEX('Appendix 1 Rules'!$J$2:$J$16,MATCH(G149,'Appendix 1 Rules'!$A$2:$A$16))))+(IF(AB149="",0,INDEX('Appendix 1 Rules'!$K$2:$K$16,MATCH(G149,'Appendix 1 Rules'!$A$2:$A$16))))+(IF(AD149="",0,INDEX('Appendix 1 Rules'!$L$2:$L$16,MATCH(G149,'Appendix 1 Rules'!$A$2:$A$16))))+(IF(AF149="",0,INDEX('Appendix 1 Rules'!$M$2:$M$16,MATCH(G149,'Appendix 1 Rules'!$A$2:$A$16))))+IF(G149="b1",VLOOKUP(G149,'Appendix 1 Rules'!$A$1:$N$16,14))+IF(G149="b2",VLOOKUP(G149,'Appendix 1 Rules'!$A$1:$N$16,14))+IF(G149="d",VLOOKUP(G149,'Appendix 1 Rules'!$A$1:$N$16,14))+IF(G149="f1",VLOOKUP(G149,'Appendix 1 Rules'!$A$1:$N$16,14))+IF(G149="f2",VLOOKUP(G149,'Appendix 1 Rules'!$A$1:$N$16,14))+IF(G149="g",VLOOKUP(G149,'Appendix 1 Rules'!$A$1:$N$16,14))+IF(G149="h",VLOOKUP(G149,'Appendix 1 Rules'!$A$1:$N$16,14))+IF(G149="i1",VLOOKUP(G149,'Appendix 1 Rules'!$A$1:$N$16,14))+IF(G149="i2",VLOOKUP(G149,'Appendix 1 Rules'!$A$1:$N$16,14))+IF(G149="j",VLOOKUP(G149,'Appendix 1 Rules'!$A$1:$N$16,14))+IF(G149="k",VLOOKUP(G149,'Appendix 1 Rules'!$A$1:$N$16,14)))))</f>
        <v/>
      </c>
      <c r="J149" s="14"/>
      <c r="K149" s="15"/>
      <c r="L149" s="14"/>
      <c r="M149" s="15"/>
      <c r="N149" s="14"/>
      <c r="O149" s="15"/>
      <c r="P149" s="14"/>
      <c r="Q149" s="15"/>
      <c r="R149" s="14"/>
      <c r="S149" s="15"/>
      <c r="T149" s="14"/>
      <c r="U149" s="15"/>
      <c r="V149" s="14"/>
      <c r="W149" s="15"/>
      <c r="X149" s="14"/>
      <c r="Y149" s="15"/>
      <c r="Z149" s="14"/>
      <c r="AA149" s="15"/>
      <c r="AB149" s="11"/>
      <c r="AC149" s="15"/>
      <c r="AD149" s="11"/>
      <c r="AE149" s="15"/>
      <c r="AF149" s="11"/>
      <c r="AG149" s="15"/>
    </row>
    <row r="150" spans="1:33" ht="18" customHeight="1" x14ac:dyDescent="0.2">
      <c r="B150" s="103"/>
      <c r="C150" s="61"/>
      <c r="D150" s="12"/>
      <c r="E150" s="107"/>
      <c r="F150" s="12"/>
      <c r="G150" s="11"/>
      <c r="H150" s="23" t="str">
        <f>IF(G150="","",SUMPRODUCT(IF(J150="",0,INDEX('Appendix 1 Rules'!$B$2:$B$16,MATCH(G150,'Appendix 1 Rules'!$A$2:$A$16))))+(IF(L150="",0,INDEX('Appendix 1 Rules'!$C$2:$C$16,MATCH(G150,'Appendix 1 Rules'!$A$2:$A$16))))+(IF(N150="",0,INDEX('Appendix 1 Rules'!$D$2:$D$16,MATCH(G150,'Appendix 1 Rules'!$A$2:$A$16))))+(IF(P150="",0,INDEX('Appendix 1 Rules'!$E$2:$E$16,MATCH(G150,'Appendix 1 Rules'!$A$2:$A$16))))+(IF(R150="",0,INDEX('Appendix 1 Rules'!$F$2:$F$16,MATCH(G150,'Appendix 1 Rules'!$A$2:$A$16))))+(IF(T150="",0,INDEX('Appendix 1 Rules'!$G$2:$G$16,MATCH(G150,'Appendix 1 Rules'!$A$2:$A$16))))+(IF(V150="",0,INDEX('Appendix 1 Rules'!$H$2:$H$16,MATCH(G150,'Appendix 1 Rules'!$A$2:$A$16))))+(IF(X150="",0,INDEX('Appendix 1 Rules'!$I$2:$I$16,MATCH(G150,'Appendix 1 Rules'!$A$2:$A$16))))+(IF(Z150="",0,INDEX('Appendix 1 Rules'!$J$2:$J$16,MATCH(G150,'Appendix 1 Rules'!$A$2:$A$16))))+(IF(AB150="",0,INDEX('Appendix 1 Rules'!$K$2:$K$16,MATCH(G150,'Appendix 1 Rules'!$A$2:$A$16))))+(IF(AD150="",0,INDEX('Appendix 1 Rules'!$L$2:$L$16,MATCH(G150,'Appendix 1 Rules'!$A$2:$A$16))))+(IF(AF150="",0,INDEX('Appendix 1 Rules'!$M$2:$M$16,MATCH(G150,'Appendix 1 Rules'!$A$2:$A$16))))+IF(G150="b1",VLOOKUP(G150,'Appendix 1 Rules'!$A$1:$N$16,14))+IF(G150="b2",VLOOKUP(G150,'Appendix 1 Rules'!$A$1:$N$16,14))+IF(G150="d",VLOOKUP(G150,'Appendix 1 Rules'!$A$1:$N$16,14))+IF(G150="f1",VLOOKUP(G150,'Appendix 1 Rules'!$A$1:$N$16,14))+IF(G150="f2",VLOOKUP(G150,'Appendix 1 Rules'!$A$1:$N$16,14))+IF(G150="g",VLOOKUP(G150,'Appendix 1 Rules'!$A$1:$N$16,14))+IF(G150="h",VLOOKUP(G150,'Appendix 1 Rules'!$A$1:$N$16,14))+IF(G150="i1",VLOOKUP(G150,'Appendix 1 Rules'!$A$1:$N$16,14))+IF(G150="i2",VLOOKUP(G150,'Appendix 1 Rules'!$A$1:$N$16,14))+IF(G150="j",VLOOKUP(G150,'Appendix 1 Rules'!$A$1:$N$16,14))+IF(G150="k",VLOOKUP(G150,'Appendix 1 Rules'!$A$1:$N$16,14)))</f>
        <v/>
      </c>
      <c r="I150" s="65" t="str">
        <f>IF(G150="","",IF(OR(G150="b1",G150="b2",G150="d",G150="f1",G150="f2",G150="h",G150="i1",G150="i2",G150="j",G150="k"),MIN(H150,VLOOKUP(G150,'Appx 1 (Res) Rules'!$A:$D,4,0)),MIN(H150,VLOOKUP(G150,'Appx 1 (Res) Rules'!$A:$D,4,0),SUMPRODUCT(IF(J150="",0,INDEX('Appendix 1 Rules'!$B$2:$B$16,MATCH(G150,'Appendix 1 Rules'!$A$2:$A$16))))+(IF(L150="",0,INDEX('Appendix 1 Rules'!$C$2:$C$16,MATCH(G150,'Appendix 1 Rules'!$A$2:$A$16))))+(IF(N150="",0,INDEX('Appendix 1 Rules'!$D$2:$D$16,MATCH(G150,'Appendix 1 Rules'!$A$2:$A$16))))+(IF(P150="",0,INDEX('Appendix 1 Rules'!$E$2:$E$16,MATCH(G150,'Appendix 1 Rules'!$A$2:$A$16))))+(IF(R150="",0,INDEX('Appendix 1 Rules'!$F$2:$F$16,MATCH(G150,'Appendix 1 Rules'!$A$2:$A$16))))+(IF(T150="",0,INDEX('Appendix 1 Rules'!$G$2:$G$16,MATCH(G150,'Appendix 1 Rules'!$A$2:$A$16))))+(IF(V150="",0,INDEX('Appendix 1 Rules'!$H$2:$H$16,MATCH(G150,'Appendix 1 Rules'!$A$2:$A$16))))+(IF(X150="",0,INDEX('Appendix 1 Rules'!$I$2:$I$16,MATCH(G150,'Appendix 1 Rules'!$A$2:$A$16))))+(IF(Z150="",0,INDEX('Appendix 1 Rules'!$J$2:$J$16,MATCH(G150,'Appendix 1 Rules'!$A$2:$A$16))))+(IF(AB150="",0,INDEX('Appendix 1 Rules'!$K$2:$K$16,MATCH(G150,'Appendix 1 Rules'!$A$2:$A$16))))+(IF(AD150="",0,INDEX('Appendix 1 Rules'!$L$2:$L$16,MATCH(G150,'Appendix 1 Rules'!$A$2:$A$16))))+(IF(AF150="",0,INDEX('Appendix 1 Rules'!$M$2:$M$16,MATCH(G150,'Appendix 1 Rules'!$A$2:$A$16))))+IF(G150="b1",VLOOKUP(G150,'Appendix 1 Rules'!$A$1:$N$16,14))+IF(G150="b2",VLOOKUP(G150,'Appendix 1 Rules'!$A$1:$N$16,14))+IF(G150="d",VLOOKUP(G150,'Appendix 1 Rules'!$A$1:$N$16,14))+IF(G150="f1",VLOOKUP(G150,'Appendix 1 Rules'!$A$1:$N$16,14))+IF(G150="f2",VLOOKUP(G150,'Appendix 1 Rules'!$A$1:$N$16,14))+IF(G150="g",VLOOKUP(G150,'Appendix 1 Rules'!$A$1:$N$16,14))+IF(G150="h",VLOOKUP(G150,'Appendix 1 Rules'!$A$1:$N$16,14))+IF(G150="i1",VLOOKUP(G150,'Appendix 1 Rules'!$A$1:$N$16,14))+IF(G150="i2",VLOOKUP(G150,'Appendix 1 Rules'!$A$1:$N$16,14))+IF(G150="j",VLOOKUP(G150,'Appendix 1 Rules'!$A$1:$N$16,14))+IF(G150="k",VLOOKUP(G150,'Appendix 1 Rules'!$A$1:$N$16,14)))))</f>
        <v/>
      </c>
      <c r="J150" s="13"/>
      <c r="K150" s="16"/>
      <c r="L150" s="13"/>
      <c r="M150" s="16"/>
      <c r="N150" s="13"/>
      <c r="O150" s="16"/>
      <c r="P150" s="13"/>
      <c r="Q150" s="16"/>
      <c r="R150" s="59"/>
      <c r="S150" s="16"/>
      <c r="T150" s="13"/>
      <c r="U150" s="16"/>
      <c r="V150" s="13"/>
      <c r="W150" s="16"/>
      <c r="X150" s="60"/>
      <c r="Y150" s="16"/>
      <c r="Z150" s="60"/>
      <c r="AA150" s="16"/>
      <c r="AB150" s="11"/>
      <c r="AC150" s="15"/>
      <c r="AD150" s="11"/>
      <c r="AE150" s="15"/>
      <c r="AF150" s="11"/>
      <c r="AG150" s="15"/>
    </row>
    <row r="151" spans="1:33" ht="18" customHeight="1" x14ac:dyDescent="0.2">
      <c r="B151" s="103"/>
      <c r="C151" s="61"/>
      <c r="D151" s="12"/>
      <c r="E151" s="107"/>
      <c r="F151" s="12"/>
      <c r="G151" s="11"/>
      <c r="H151" s="23" t="str">
        <f>IF(G151="","",SUMPRODUCT(IF(J151="",0,INDEX('Appendix 1 Rules'!$B$2:$B$16,MATCH(G151,'Appendix 1 Rules'!$A$2:$A$16))))+(IF(L151="",0,INDEX('Appendix 1 Rules'!$C$2:$C$16,MATCH(G151,'Appendix 1 Rules'!$A$2:$A$16))))+(IF(N151="",0,INDEX('Appendix 1 Rules'!$D$2:$D$16,MATCH(G151,'Appendix 1 Rules'!$A$2:$A$16))))+(IF(P151="",0,INDEX('Appendix 1 Rules'!$E$2:$E$16,MATCH(G151,'Appendix 1 Rules'!$A$2:$A$16))))+(IF(R151="",0,INDEX('Appendix 1 Rules'!$F$2:$F$16,MATCH(G151,'Appendix 1 Rules'!$A$2:$A$16))))+(IF(T151="",0,INDEX('Appendix 1 Rules'!$G$2:$G$16,MATCH(G151,'Appendix 1 Rules'!$A$2:$A$16))))+(IF(V151="",0,INDEX('Appendix 1 Rules'!$H$2:$H$16,MATCH(G151,'Appendix 1 Rules'!$A$2:$A$16))))+(IF(X151="",0,INDEX('Appendix 1 Rules'!$I$2:$I$16,MATCH(G151,'Appendix 1 Rules'!$A$2:$A$16))))+(IF(Z151="",0,INDEX('Appendix 1 Rules'!$J$2:$J$16,MATCH(G151,'Appendix 1 Rules'!$A$2:$A$16))))+(IF(AB151="",0,INDEX('Appendix 1 Rules'!$K$2:$K$16,MATCH(G151,'Appendix 1 Rules'!$A$2:$A$16))))+(IF(AD151="",0,INDEX('Appendix 1 Rules'!$L$2:$L$16,MATCH(G151,'Appendix 1 Rules'!$A$2:$A$16))))+(IF(AF151="",0,INDEX('Appendix 1 Rules'!$M$2:$M$16,MATCH(G151,'Appendix 1 Rules'!$A$2:$A$16))))+IF(G151="b1",VLOOKUP(G151,'Appendix 1 Rules'!$A$1:$N$16,14))+IF(G151="b2",VLOOKUP(G151,'Appendix 1 Rules'!$A$1:$N$16,14))+IF(G151="d",VLOOKUP(G151,'Appendix 1 Rules'!$A$1:$N$16,14))+IF(G151="f1",VLOOKUP(G151,'Appendix 1 Rules'!$A$1:$N$16,14))+IF(G151="f2",VLOOKUP(G151,'Appendix 1 Rules'!$A$1:$N$16,14))+IF(G151="g",VLOOKUP(G151,'Appendix 1 Rules'!$A$1:$N$16,14))+IF(G151="h",VLOOKUP(G151,'Appendix 1 Rules'!$A$1:$N$16,14))+IF(G151="i1",VLOOKUP(G151,'Appendix 1 Rules'!$A$1:$N$16,14))+IF(G151="i2",VLOOKUP(G151,'Appendix 1 Rules'!$A$1:$N$16,14))+IF(G151="j",VLOOKUP(G151,'Appendix 1 Rules'!$A$1:$N$16,14))+IF(G151="k",VLOOKUP(G151,'Appendix 1 Rules'!$A$1:$N$16,14)))</f>
        <v/>
      </c>
      <c r="I151" s="65" t="str">
        <f>IF(G151="","",IF(OR(G151="b1",G151="b2",G151="d",G151="f1",G151="f2",G151="h",G151="i1",G151="i2",G151="j",G151="k"),MIN(H151,VLOOKUP(G151,'Appx 1 (Res) Rules'!$A:$D,4,0)),MIN(H151,VLOOKUP(G151,'Appx 1 (Res) Rules'!$A:$D,4,0),SUMPRODUCT(IF(J151="",0,INDEX('Appendix 1 Rules'!$B$2:$B$16,MATCH(G151,'Appendix 1 Rules'!$A$2:$A$16))))+(IF(L151="",0,INDEX('Appendix 1 Rules'!$C$2:$C$16,MATCH(G151,'Appendix 1 Rules'!$A$2:$A$16))))+(IF(N151="",0,INDEX('Appendix 1 Rules'!$D$2:$D$16,MATCH(G151,'Appendix 1 Rules'!$A$2:$A$16))))+(IF(P151="",0,INDEX('Appendix 1 Rules'!$E$2:$E$16,MATCH(G151,'Appendix 1 Rules'!$A$2:$A$16))))+(IF(R151="",0,INDEX('Appendix 1 Rules'!$F$2:$F$16,MATCH(G151,'Appendix 1 Rules'!$A$2:$A$16))))+(IF(T151="",0,INDEX('Appendix 1 Rules'!$G$2:$G$16,MATCH(G151,'Appendix 1 Rules'!$A$2:$A$16))))+(IF(V151="",0,INDEX('Appendix 1 Rules'!$H$2:$H$16,MATCH(G151,'Appendix 1 Rules'!$A$2:$A$16))))+(IF(X151="",0,INDEX('Appendix 1 Rules'!$I$2:$I$16,MATCH(G151,'Appendix 1 Rules'!$A$2:$A$16))))+(IF(Z151="",0,INDEX('Appendix 1 Rules'!$J$2:$J$16,MATCH(G151,'Appendix 1 Rules'!$A$2:$A$16))))+(IF(AB151="",0,INDEX('Appendix 1 Rules'!$K$2:$K$16,MATCH(G151,'Appendix 1 Rules'!$A$2:$A$16))))+(IF(AD151="",0,INDEX('Appendix 1 Rules'!$L$2:$L$16,MATCH(G151,'Appendix 1 Rules'!$A$2:$A$16))))+(IF(AF151="",0,INDEX('Appendix 1 Rules'!$M$2:$M$16,MATCH(G151,'Appendix 1 Rules'!$A$2:$A$16))))+IF(G151="b1",VLOOKUP(G151,'Appendix 1 Rules'!$A$1:$N$16,14))+IF(G151="b2",VLOOKUP(G151,'Appendix 1 Rules'!$A$1:$N$16,14))+IF(G151="d",VLOOKUP(G151,'Appendix 1 Rules'!$A$1:$N$16,14))+IF(G151="f1",VLOOKUP(G151,'Appendix 1 Rules'!$A$1:$N$16,14))+IF(G151="f2",VLOOKUP(G151,'Appendix 1 Rules'!$A$1:$N$16,14))+IF(G151="g",VLOOKUP(G151,'Appendix 1 Rules'!$A$1:$N$16,14))+IF(G151="h",VLOOKUP(G151,'Appendix 1 Rules'!$A$1:$N$16,14))+IF(G151="i1",VLOOKUP(G151,'Appendix 1 Rules'!$A$1:$N$16,14))+IF(G151="i2",VLOOKUP(G151,'Appendix 1 Rules'!$A$1:$N$16,14))+IF(G151="j",VLOOKUP(G151,'Appendix 1 Rules'!$A$1:$N$16,14))+IF(G151="k",VLOOKUP(G151,'Appendix 1 Rules'!$A$1:$N$16,14)))))</f>
        <v/>
      </c>
      <c r="J151" s="14"/>
      <c r="K151" s="15"/>
      <c r="L151" s="14"/>
      <c r="M151" s="15"/>
      <c r="N151" s="14"/>
      <c r="O151" s="15"/>
      <c r="P151" s="14"/>
      <c r="Q151" s="15"/>
      <c r="R151" s="14"/>
      <c r="S151" s="15"/>
      <c r="T151" s="14"/>
      <c r="U151" s="15"/>
      <c r="V151" s="14"/>
      <c r="W151" s="15"/>
      <c r="X151" s="14"/>
      <c r="Y151" s="15"/>
      <c r="Z151" s="14"/>
      <c r="AA151" s="15"/>
      <c r="AB151" s="11"/>
      <c r="AC151" s="15"/>
      <c r="AD151" s="11"/>
      <c r="AE151" s="15"/>
      <c r="AF151" s="11"/>
      <c r="AG151" s="15"/>
    </row>
    <row r="152" spans="1:33" ht="18" customHeight="1" x14ac:dyDescent="0.2">
      <c r="B152" s="103"/>
      <c r="C152" s="61"/>
      <c r="D152" s="12"/>
      <c r="E152" s="107"/>
      <c r="F152" s="12"/>
      <c r="G152" s="11"/>
      <c r="H152" s="23" t="str">
        <f>IF(G152="","",SUMPRODUCT(IF(J152="",0,INDEX('Appendix 1 Rules'!$B$2:$B$16,MATCH(G152,'Appendix 1 Rules'!$A$2:$A$16))))+(IF(L152="",0,INDEX('Appendix 1 Rules'!$C$2:$C$16,MATCH(G152,'Appendix 1 Rules'!$A$2:$A$16))))+(IF(N152="",0,INDEX('Appendix 1 Rules'!$D$2:$D$16,MATCH(G152,'Appendix 1 Rules'!$A$2:$A$16))))+(IF(P152="",0,INDEX('Appendix 1 Rules'!$E$2:$E$16,MATCH(G152,'Appendix 1 Rules'!$A$2:$A$16))))+(IF(R152="",0,INDEX('Appendix 1 Rules'!$F$2:$F$16,MATCH(G152,'Appendix 1 Rules'!$A$2:$A$16))))+(IF(T152="",0,INDEX('Appendix 1 Rules'!$G$2:$G$16,MATCH(G152,'Appendix 1 Rules'!$A$2:$A$16))))+(IF(V152="",0,INDEX('Appendix 1 Rules'!$H$2:$H$16,MATCH(G152,'Appendix 1 Rules'!$A$2:$A$16))))+(IF(X152="",0,INDEX('Appendix 1 Rules'!$I$2:$I$16,MATCH(G152,'Appendix 1 Rules'!$A$2:$A$16))))+(IF(Z152="",0,INDEX('Appendix 1 Rules'!$J$2:$J$16,MATCH(G152,'Appendix 1 Rules'!$A$2:$A$16))))+(IF(AB152="",0,INDEX('Appendix 1 Rules'!$K$2:$K$16,MATCH(G152,'Appendix 1 Rules'!$A$2:$A$16))))+(IF(AD152="",0,INDEX('Appendix 1 Rules'!$L$2:$L$16,MATCH(G152,'Appendix 1 Rules'!$A$2:$A$16))))+(IF(AF152="",0,INDEX('Appendix 1 Rules'!$M$2:$M$16,MATCH(G152,'Appendix 1 Rules'!$A$2:$A$16))))+IF(G152="b1",VLOOKUP(G152,'Appendix 1 Rules'!$A$1:$N$16,14))+IF(G152="b2",VLOOKUP(G152,'Appendix 1 Rules'!$A$1:$N$16,14))+IF(G152="d",VLOOKUP(G152,'Appendix 1 Rules'!$A$1:$N$16,14))+IF(G152="f1",VLOOKUP(G152,'Appendix 1 Rules'!$A$1:$N$16,14))+IF(G152="f2",VLOOKUP(G152,'Appendix 1 Rules'!$A$1:$N$16,14))+IF(G152="g",VLOOKUP(G152,'Appendix 1 Rules'!$A$1:$N$16,14))+IF(G152="h",VLOOKUP(G152,'Appendix 1 Rules'!$A$1:$N$16,14))+IF(G152="i1",VLOOKUP(G152,'Appendix 1 Rules'!$A$1:$N$16,14))+IF(G152="i2",VLOOKUP(G152,'Appendix 1 Rules'!$A$1:$N$16,14))+IF(G152="j",VLOOKUP(G152,'Appendix 1 Rules'!$A$1:$N$16,14))+IF(G152="k",VLOOKUP(G152,'Appendix 1 Rules'!$A$1:$N$16,14)))</f>
        <v/>
      </c>
      <c r="I152" s="65" t="str">
        <f>IF(G152="","",IF(OR(G152="b1",G152="b2",G152="d",G152="f1",G152="f2",G152="h",G152="i1",G152="i2",G152="j",G152="k"),MIN(H152,VLOOKUP(G152,'Appx 1 (Res) Rules'!$A:$D,4,0)),MIN(H152,VLOOKUP(G152,'Appx 1 (Res) Rules'!$A:$D,4,0),SUMPRODUCT(IF(J152="",0,INDEX('Appendix 1 Rules'!$B$2:$B$16,MATCH(G152,'Appendix 1 Rules'!$A$2:$A$16))))+(IF(L152="",0,INDEX('Appendix 1 Rules'!$C$2:$C$16,MATCH(G152,'Appendix 1 Rules'!$A$2:$A$16))))+(IF(N152="",0,INDEX('Appendix 1 Rules'!$D$2:$D$16,MATCH(G152,'Appendix 1 Rules'!$A$2:$A$16))))+(IF(P152="",0,INDEX('Appendix 1 Rules'!$E$2:$E$16,MATCH(G152,'Appendix 1 Rules'!$A$2:$A$16))))+(IF(R152="",0,INDEX('Appendix 1 Rules'!$F$2:$F$16,MATCH(G152,'Appendix 1 Rules'!$A$2:$A$16))))+(IF(T152="",0,INDEX('Appendix 1 Rules'!$G$2:$G$16,MATCH(G152,'Appendix 1 Rules'!$A$2:$A$16))))+(IF(V152="",0,INDEX('Appendix 1 Rules'!$H$2:$H$16,MATCH(G152,'Appendix 1 Rules'!$A$2:$A$16))))+(IF(X152="",0,INDEX('Appendix 1 Rules'!$I$2:$I$16,MATCH(G152,'Appendix 1 Rules'!$A$2:$A$16))))+(IF(Z152="",0,INDEX('Appendix 1 Rules'!$J$2:$J$16,MATCH(G152,'Appendix 1 Rules'!$A$2:$A$16))))+(IF(AB152="",0,INDEX('Appendix 1 Rules'!$K$2:$K$16,MATCH(G152,'Appendix 1 Rules'!$A$2:$A$16))))+(IF(AD152="",0,INDEX('Appendix 1 Rules'!$L$2:$L$16,MATCH(G152,'Appendix 1 Rules'!$A$2:$A$16))))+(IF(AF152="",0,INDEX('Appendix 1 Rules'!$M$2:$M$16,MATCH(G152,'Appendix 1 Rules'!$A$2:$A$16))))+IF(G152="b1",VLOOKUP(G152,'Appendix 1 Rules'!$A$1:$N$16,14))+IF(G152="b2",VLOOKUP(G152,'Appendix 1 Rules'!$A$1:$N$16,14))+IF(G152="d",VLOOKUP(G152,'Appendix 1 Rules'!$A$1:$N$16,14))+IF(G152="f1",VLOOKUP(G152,'Appendix 1 Rules'!$A$1:$N$16,14))+IF(G152="f2",VLOOKUP(G152,'Appendix 1 Rules'!$A$1:$N$16,14))+IF(G152="g",VLOOKUP(G152,'Appendix 1 Rules'!$A$1:$N$16,14))+IF(G152="h",VLOOKUP(G152,'Appendix 1 Rules'!$A$1:$N$16,14))+IF(G152="i1",VLOOKUP(G152,'Appendix 1 Rules'!$A$1:$N$16,14))+IF(G152="i2",VLOOKUP(G152,'Appendix 1 Rules'!$A$1:$N$16,14))+IF(G152="j",VLOOKUP(G152,'Appendix 1 Rules'!$A$1:$N$16,14))+IF(G152="k",VLOOKUP(G152,'Appendix 1 Rules'!$A$1:$N$16,14)))))</f>
        <v/>
      </c>
      <c r="J152" s="13"/>
      <c r="K152" s="16"/>
      <c r="L152" s="13"/>
      <c r="M152" s="16"/>
      <c r="N152" s="13"/>
      <c r="O152" s="16"/>
      <c r="P152" s="13"/>
      <c r="Q152" s="16"/>
      <c r="R152" s="59"/>
      <c r="S152" s="16"/>
      <c r="T152" s="13"/>
      <c r="U152" s="16"/>
      <c r="V152" s="13"/>
      <c r="W152" s="16"/>
      <c r="X152" s="60"/>
      <c r="Y152" s="16"/>
      <c r="Z152" s="60"/>
      <c r="AA152" s="16"/>
      <c r="AB152" s="11"/>
      <c r="AC152" s="15"/>
      <c r="AD152" s="11"/>
      <c r="AE152" s="15"/>
      <c r="AF152" s="11"/>
      <c r="AG152" s="15"/>
    </row>
    <row r="153" spans="1:33" ht="18" customHeight="1" x14ac:dyDescent="0.2">
      <c r="B153" s="103"/>
      <c r="C153" s="61"/>
      <c r="D153" s="12"/>
      <c r="E153" s="107"/>
      <c r="F153" s="12"/>
      <c r="G153" s="11"/>
      <c r="H153" s="23" t="str">
        <f>IF(G153="","",SUMPRODUCT(IF(J153="",0,INDEX('Appendix 1 Rules'!$B$2:$B$16,MATCH(G153,'Appendix 1 Rules'!$A$2:$A$16))))+(IF(L153="",0,INDEX('Appendix 1 Rules'!$C$2:$C$16,MATCH(G153,'Appendix 1 Rules'!$A$2:$A$16))))+(IF(N153="",0,INDEX('Appendix 1 Rules'!$D$2:$D$16,MATCH(G153,'Appendix 1 Rules'!$A$2:$A$16))))+(IF(P153="",0,INDEX('Appendix 1 Rules'!$E$2:$E$16,MATCH(G153,'Appendix 1 Rules'!$A$2:$A$16))))+(IF(R153="",0,INDEX('Appendix 1 Rules'!$F$2:$F$16,MATCH(G153,'Appendix 1 Rules'!$A$2:$A$16))))+(IF(T153="",0,INDEX('Appendix 1 Rules'!$G$2:$G$16,MATCH(G153,'Appendix 1 Rules'!$A$2:$A$16))))+(IF(V153="",0,INDEX('Appendix 1 Rules'!$H$2:$H$16,MATCH(G153,'Appendix 1 Rules'!$A$2:$A$16))))+(IF(X153="",0,INDEX('Appendix 1 Rules'!$I$2:$I$16,MATCH(G153,'Appendix 1 Rules'!$A$2:$A$16))))+(IF(Z153="",0,INDEX('Appendix 1 Rules'!$J$2:$J$16,MATCH(G153,'Appendix 1 Rules'!$A$2:$A$16))))+(IF(AB153="",0,INDEX('Appendix 1 Rules'!$K$2:$K$16,MATCH(G153,'Appendix 1 Rules'!$A$2:$A$16))))+(IF(AD153="",0,INDEX('Appendix 1 Rules'!$L$2:$L$16,MATCH(G153,'Appendix 1 Rules'!$A$2:$A$16))))+(IF(AF153="",0,INDEX('Appendix 1 Rules'!$M$2:$M$16,MATCH(G153,'Appendix 1 Rules'!$A$2:$A$16))))+IF(G153="b1",VLOOKUP(G153,'Appendix 1 Rules'!$A$1:$N$16,14))+IF(G153="b2",VLOOKUP(G153,'Appendix 1 Rules'!$A$1:$N$16,14))+IF(G153="d",VLOOKUP(G153,'Appendix 1 Rules'!$A$1:$N$16,14))+IF(G153="f1",VLOOKUP(G153,'Appendix 1 Rules'!$A$1:$N$16,14))+IF(G153="f2",VLOOKUP(G153,'Appendix 1 Rules'!$A$1:$N$16,14))+IF(G153="g",VLOOKUP(G153,'Appendix 1 Rules'!$A$1:$N$16,14))+IF(G153="h",VLOOKUP(G153,'Appendix 1 Rules'!$A$1:$N$16,14))+IF(G153="i1",VLOOKUP(G153,'Appendix 1 Rules'!$A$1:$N$16,14))+IF(G153="i2",VLOOKUP(G153,'Appendix 1 Rules'!$A$1:$N$16,14))+IF(G153="j",VLOOKUP(G153,'Appendix 1 Rules'!$A$1:$N$16,14))+IF(G153="k",VLOOKUP(G153,'Appendix 1 Rules'!$A$1:$N$16,14)))</f>
        <v/>
      </c>
      <c r="I153" s="65" t="str">
        <f>IF(G153="","",IF(OR(G153="b1",G153="b2",G153="d",G153="f1",G153="f2",G153="h",G153="i1",G153="i2",G153="j",G153="k"),MIN(H153,VLOOKUP(G153,'Appx 1 (Res) Rules'!$A:$D,4,0)),MIN(H153,VLOOKUP(G153,'Appx 1 (Res) Rules'!$A:$D,4,0),SUMPRODUCT(IF(J153="",0,INDEX('Appendix 1 Rules'!$B$2:$B$16,MATCH(G153,'Appendix 1 Rules'!$A$2:$A$16))))+(IF(L153="",0,INDEX('Appendix 1 Rules'!$C$2:$C$16,MATCH(G153,'Appendix 1 Rules'!$A$2:$A$16))))+(IF(N153="",0,INDEX('Appendix 1 Rules'!$D$2:$D$16,MATCH(G153,'Appendix 1 Rules'!$A$2:$A$16))))+(IF(P153="",0,INDEX('Appendix 1 Rules'!$E$2:$E$16,MATCH(G153,'Appendix 1 Rules'!$A$2:$A$16))))+(IF(R153="",0,INDEX('Appendix 1 Rules'!$F$2:$F$16,MATCH(G153,'Appendix 1 Rules'!$A$2:$A$16))))+(IF(T153="",0,INDEX('Appendix 1 Rules'!$G$2:$G$16,MATCH(G153,'Appendix 1 Rules'!$A$2:$A$16))))+(IF(V153="",0,INDEX('Appendix 1 Rules'!$H$2:$H$16,MATCH(G153,'Appendix 1 Rules'!$A$2:$A$16))))+(IF(X153="",0,INDEX('Appendix 1 Rules'!$I$2:$I$16,MATCH(G153,'Appendix 1 Rules'!$A$2:$A$16))))+(IF(Z153="",0,INDEX('Appendix 1 Rules'!$J$2:$J$16,MATCH(G153,'Appendix 1 Rules'!$A$2:$A$16))))+(IF(AB153="",0,INDEX('Appendix 1 Rules'!$K$2:$K$16,MATCH(G153,'Appendix 1 Rules'!$A$2:$A$16))))+(IF(AD153="",0,INDEX('Appendix 1 Rules'!$L$2:$L$16,MATCH(G153,'Appendix 1 Rules'!$A$2:$A$16))))+(IF(AF153="",0,INDEX('Appendix 1 Rules'!$M$2:$M$16,MATCH(G153,'Appendix 1 Rules'!$A$2:$A$16))))+IF(G153="b1",VLOOKUP(G153,'Appendix 1 Rules'!$A$1:$N$16,14))+IF(G153="b2",VLOOKUP(G153,'Appendix 1 Rules'!$A$1:$N$16,14))+IF(G153="d",VLOOKUP(G153,'Appendix 1 Rules'!$A$1:$N$16,14))+IF(G153="f1",VLOOKUP(G153,'Appendix 1 Rules'!$A$1:$N$16,14))+IF(G153="f2",VLOOKUP(G153,'Appendix 1 Rules'!$A$1:$N$16,14))+IF(G153="g",VLOOKUP(G153,'Appendix 1 Rules'!$A$1:$N$16,14))+IF(G153="h",VLOOKUP(G153,'Appendix 1 Rules'!$A$1:$N$16,14))+IF(G153="i1",VLOOKUP(G153,'Appendix 1 Rules'!$A$1:$N$16,14))+IF(G153="i2",VLOOKUP(G153,'Appendix 1 Rules'!$A$1:$N$16,14))+IF(G153="j",VLOOKUP(G153,'Appendix 1 Rules'!$A$1:$N$16,14))+IF(G153="k",VLOOKUP(G153,'Appendix 1 Rules'!$A$1:$N$16,14)))))</f>
        <v/>
      </c>
      <c r="J153" s="14"/>
      <c r="K153" s="15"/>
      <c r="L153" s="14"/>
      <c r="M153" s="15"/>
      <c r="N153" s="14"/>
      <c r="O153" s="15"/>
      <c r="P153" s="14"/>
      <c r="Q153" s="15"/>
      <c r="R153" s="14"/>
      <c r="S153" s="15"/>
      <c r="T153" s="14"/>
      <c r="U153" s="15"/>
      <c r="V153" s="14"/>
      <c r="W153" s="15"/>
      <c r="X153" s="14"/>
      <c r="Y153" s="15"/>
      <c r="Z153" s="14"/>
      <c r="AA153" s="15"/>
      <c r="AB153" s="11"/>
      <c r="AC153" s="15"/>
      <c r="AD153" s="11"/>
      <c r="AE153" s="15"/>
      <c r="AF153" s="11"/>
      <c r="AG153" s="15"/>
    </row>
    <row r="154" spans="1:33" ht="18" customHeight="1" x14ac:dyDescent="0.2">
      <c r="B154" s="103"/>
      <c r="C154" s="61"/>
      <c r="D154" s="12"/>
      <c r="E154" s="107"/>
      <c r="F154" s="12"/>
      <c r="G154" s="11"/>
      <c r="H154" s="23" t="str">
        <f>IF(G154="","",SUMPRODUCT(IF(J154="",0,INDEX('Appendix 1 Rules'!$B$2:$B$16,MATCH(G154,'Appendix 1 Rules'!$A$2:$A$16))))+(IF(L154="",0,INDEX('Appendix 1 Rules'!$C$2:$C$16,MATCH(G154,'Appendix 1 Rules'!$A$2:$A$16))))+(IF(N154="",0,INDEX('Appendix 1 Rules'!$D$2:$D$16,MATCH(G154,'Appendix 1 Rules'!$A$2:$A$16))))+(IF(P154="",0,INDEX('Appendix 1 Rules'!$E$2:$E$16,MATCH(G154,'Appendix 1 Rules'!$A$2:$A$16))))+(IF(R154="",0,INDEX('Appendix 1 Rules'!$F$2:$F$16,MATCH(G154,'Appendix 1 Rules'!$A$2:$A$16))))+(IF(T154="",0,INDEX('Appendix 1 Rules'!$G$2:$G$16,MATCH(G154,'Appendix 1 Rules'!$A$2:$A$16))))+(IF(V154="",0,INDEX('Appendix 1 Rules'!$H$2:$H$16,MATCH(G154,'Appendix 1 Rules'!$A$2:$A$16))))+(IF(X154="",0,INDEX('Appendix 1 Rules'!$I$2:$I$16,MATCH(G154,'Appendix 1 Rules'!$A$2:$A$16))))+(IF(Z154="",0,INDEX('Appendix 1 Rules'!$J$2:$J$16,MATCH(G154,'Appendix 1 Rules'!$A$2:$A$16))))+(IF(AB154="",0,INDEX('Appendix 1 Rules'!$K$2:$K$16,MATCH(G154,'Appendix 1 Rules'!$A$2:$A$16))))+(IF(AD154="",0,INDEX('Appendix 1 Rules'!$L$2:$L$16,MATCH(G154,'Appendix 1 Rules'!$A$2:$A$16))))+(IF(AF154="",0,INDEX('Appendix 1 Rules'!$M$2:$M$16,MATCH(G154,'Appendix 1 Rules'!$A$2:$A$16))))+IF(G154="b1",VLOOKUP(G154,'Appendix 1 Rules'!$A$1:$N$16,14))+IF(G154="b2",VLOOKUP(G154,'Appendix 1 Rules'!$A$1:$N$16,14))+IF(G154="d",VLOOKUP(G154,'Appendix 1 Rules'!$A$1:$N$16,14))+IF(G154="f1",VLOOKUP(G154,'Appendix 1 Rules'!$A$1:$N$16,14))+IF(G154="f2",VLOOKUP(G154,'Appendix 1 Rules'!$A$1:$N$16,14))+IF(G154="g",VLOOKUP(G154,'Appendix 1 Rules'!$A$1:$N$16,14))+IF(G154="h",VLOOKUP(G154,'Appendix 1 Rules'!$A$1:$N$16,14))+IF(G154="i1",VLOOKUP(G154,'Appendix 1 Rules'!$A$1:$N$16,14))+IF(G154="i2",VLOOKUP(G154,'Appendix 1 Rules'!$A$1:$N$16,14))+IF(G154="j",VLOOKUP(G154,'Appendix 1 Rules'!$A$1:$N$16,14))+IF(G154="k",VLOOKUP(G154,'Appendix 1 Rules'!$A$1:$N$16,14)))</f>
        <v/>
      </c>
      <c r="I154" s="65" t="str">
        <f>IF(G154="","",IF(OR(G154="b1",G154="b2",G154="d",G154="f1",G154="f2",G154="h",G154="i1",G154="i2",G154="j",G154="k"),MIN(H154,VLOOKUP(G154,'Appx 1 (Res) Rules'!$A:$D,4,0)),MIN(H154,VLOOKUP(G154,'Appx 1 (Res) Rules'!$A:$D,4,0),SUMPRODUCT(IF(J154="",0,INDEX('Appendix 1 Rules'!$B$2:$B$16,MATCH(G154,'Appendix 1 Rules'!$A$2:$A$16))))+(IF(L154="",0,INDEX('Appendix 1 Rules'!$C$2:$C$16,MATCH(G154,'Appendix 1 Rules'!$A$2:$A$16))))+(IF(N154="",0,INDEX('Appendix 1 Rules'!$D$2:$D$16,MATCH(G154,'Appendix 1 Rules'!$A$2:$A$16))))+(IF(P154="",0,INDEX('Appendix 1 Rules'!$E$2:$E$16,MATCH(G154,'Appendix 1 Rules'!$A$2:$A$16))))+(IF(R154="",0,INDEX('Appendix 1 Rules'!$F$2:$F$16,MATCH(G154,'Appendix 1 Rules'!$A$2:$A$16))))+(IF(T154="",0,INDEX('Appendix 1 Rules'!$G$2:$G$16,MATCH(G154,'Appendix 1 Rules'!$A$2:$A$16))))+(IF(V154="",0,INDEX('Appendix 1 Rules'!$H$2:$H$16,MATCH(G154,'Appendix 1 Rules'!$A$2:$A$16))))+(IF(X154="",0,INDEX('Appendix 1 Rules'!$I$2:$I$16,MATCH(G154,'Appendix 1 Rules'!$A$2:$A$16))))+(IF(Z154="",0,INDEX('Appendix 1 Rules'!$J$2:$J$16,MATCH(G154,'Appendix 1 Rules'!$A$2:$A$16))))+(IF(AB154="",0,INDEX('Appendix 1 Rules'!$K$2:$K$16,MATCH(G154,'Appendix 1 Rules'!$A$2:$A$16))))+(IF(AD154="",0,INDEX('Appendix 1 Rules'!$L$2:$L$16,MATCH(G154,'Appendix 1 Rules'!$A$2:$A$16))))+(IF(AF154="",0,INDEX('Appendix 1 Rules'!$M$2:$M$16,MATCH(G154,'Appendix 1 Rules'!$A$2:$A$16))))+IF(G154="b1",VLOOKUP(G154,'Appendix 1 Rules'!$A$1:$N$16,14))+IF(G154="b2",VLOOKUP(G154,'Appendix 1 Rules'!$A$1:$N$16,14))+IF(G154="d",VLOOKUP(G154,'Appendix 1 Rules'!$A$1:$N$16,14))+IF(G154="f1",VLOOKUP(G154,'Appendix 1 Rules'!$A$1:$N$16,14))+IF(G154="f2",VLOOKUP(G154,'Appendix 1 Rules'!$A$1:$N$16,14))+IF(G154="g",VLOOKUP(G154,'Appendix 1 Rules'!$A$1:$N$16,14))+IF(G154="h",VLOOKUP(G154,'Appendix 1 Rules'!$A$1:$N$16,14))+IF(G154="i1",VLOOKUP(G154,'Appendix 1 Rules'!$A$1:$N$16,14))+IF(G154="i2",VLOOKUP(G154,'Appendix 1 Rules'!$A$1:$N$16,14))+IF(G154="j",VLOOKUP(G154,'Appendix 1 Rules'!$A$1:$N$16,14))+IF(G154="k",VLOOKUP(G154,'Appendix 1 Rules'!$A$1:$N$16,14)))))</f>
        <v/>
      </c>
      <c r="J154" s="13"/>
      <c r="K154" s="16"/>
      <c r="L154" s="13"/>
      <c r="M154" s="16"/>
      <c r="N154" s="13"/>
      <c r="O154" s="16"/>
      <c r="P154" s="13"/>
      <c r="Q154" s="16"/>
      <c r="R154" s="59"/>
      <c r="S154" s="16"/>
      <c r="T154" s="13"/>
      <c r="U154" s="16"/>
      <c r="V154" s="13"/>
      <c r="W154" s="16"/>
      <c r="X154" s="60"/>
      <c r="Y154" s="16"/>
      <c r="Z154" s="60"/>
      <c r="AA154" s="16"/>
      <c r="AB154" s="11"/>
      <c r="AC154" s="15"/>
      <c r="AD154" s="11"/>
      <c r="AE154" s="15"/>
      <c r="AF154" s="11"/>
      <c r="AG154" s="15"/>
    </row>
    <row r="155" spans="1:33" ht="18" customHeight="1" x14ac:dyDescent="0.2">
      <c r="B155" s="103"/>
      <c r="C155" s="61"/>
      <c r="D155" s="12"/>
      <c r="E155" s="107"/>
      <c r="F155" s="12"/>
      <c r="G155" s="11"/>
      <c r="H155" s="23" t="str">
        <f>IF(G155="","",SUMPRODUCT(IF(J155="",0,INDEX('Appendix 1 Rules'!$B$2:$B$16,MATCH(G155,'Appendix 1 Rules'!$A$2:$A$16))))+(IF(L155="",0,INDEX('Appendix 1 Rules'!$C$2:$C$16,MATCH(G155,'Appendix 1 Rules'!$A$2:$A$16))))+(IF(N155="",0,INDEX('Appendix 1 Rules'!$D$2:$D$16,MATCH(G155,'Appendix 1 Rules'!$A$2:$A$16))))+(IF(P155="",0,INDEX('Appendix 1 Rules'!$E$2:$E$16,MATCH(G155,'Appendix 1 Rules'!$A$2:$A$16))))+(IF(R155="",0,INDEX('Appendix 1 Rules'!$F$2:$F$16,MATCH(G155,'Appendix 1 Rules'!$A$2:$A$16))))+(IF(T155="",0,INDEX('Appendix 1 Rules'!$G$2:$G$16,MATCH(G155,'Appendix 1 Rules'!$A$2:$A$16))))+(IF(V155="",0,INDEX('Appendix 1 Rules'!$H$2:$H$16,MATCH(G155,'Appendix 1 Rules'!$A$2:$A$16))))+(IF(X155="",0,INDEX('Appendix 1 Rules'!$I$2:$I$16,MATCH(G155,'Appendix 1 Rules'!$A$2:$A$16))))+(IF(Z155="",0,INDEX('Appendix 1 Rules'!$J$2:$J$16,MATCH(G155,'Appendix 1 Rules'!$A$2:$A$16))))+(IF(AB155="",0,INDEX('Appendix 1 Rules'!$K$2:$K$16,MATCH(G155,'Appendix 1 Rules'!$A$2:$A$16))))+(IF(AD155="",0,INDEX('Appendix 1 Rules'!$L$2:$L$16,MATCH(G155,'Appendix 1 Rules'!$A$2:$A$16))))+(IF(AF155="",0,INDEX('Appendix 1 Rules'!$M$2:$M$16,MATCH(G155,'Appendix 1 Rules'!$A$2:$A$16))))+IF(G155="b1",VLOOKUP(G155,'Appendix 1 Rules'!$A$1:$N$16,14))+IF(G155="b2",VLOOKUP(G155,'Appendix 1 Rules'!$A$1:$N$16,14))+IF(G155="d",VLOOKUP(G155,'Appendix 1 Rules'!$A$1:$N$16,14))+IF(G155="f1",VLOOKUP(G155,'Appendix 1 Rules'!$A$1:$N$16,14))+IF(G155="f2",VLOOKUP(G155,'Appendix 1 Rules'!$A$1:$N$16,14))+IF(G155="g",VLOOKUP(G155,'Appendix 1 Rules'!$A$1:$N$16,14))+IF(G155="h",VLOOKUP(G155,'Appendix 1 Rules'!$A$1:$N$16,14))+IF(G155="i1",VLOOKUP(G155,'Appendix 1 Rules'!$A$1:$N$16,14))+IF(G155="i2",VLOOKUP(G155,'Appendix 1 Rules'!$A$1:$N$16,14))+IF(G155="j",VLOOKUP(G155,'Appendix 1 Rules'!$A$1:$N$16,14))+IF(G155="k",VLOOKUP(G155,'Appendix 1 Rules'!$A$1:$N$16,14)))</f>
        <v/>
      </c>
      <c r="I155" s="65" t="str">
        <f>IF(G155="","",IF(OR(G155="b1",G155="b2",G155="d",G155="f1",G155="f2",G155="h",G155="i1",G155="i2",G155="j",G155="k"),MIN(H155,VLOOKUP(G155,'Appx 1 (Res) Rules'!$A:$D,4,0)),MIN(H155,VLOOKUP(G155,'Appx 1 (Res) Rules'!$A:$D,4,0),SUMPRODUCT(IF(J155="",0,INDEX('Appendix 1 Rules'!$B$2:$B$16,MATCH(G155,'Appendix 1 Rules'!$A$2:$A$16))))+(IF(L155="",0,INDEX('Appendix 1 Rules'!$C$2:$C$16,MATCH(G155,'Appendix 1 Rules'!$A$2:$A$16))))+(IF(N155="",0,INDEX('Appendix 1 Rules'!$D$2:$D$16,MATCH(G155,'Appendix 1 Rules'!$A$2:$A$16))))+(IF(P155="",0,INDEX('Appendix 1 Rules'!$E$2:$E$16,MATCH(G155,'Appendix 1 Rules'!$A$2:$A$16))))+(IF(R155="",0,INDEX('Appendix 1 Rules'!$F$2:$F$16,MATCH(G155,'Appendix 1 Rules'!$A$2:$A$16))))+(IF(T155="",0,INDEX('Appendix 1 Rules'!$G$2:$G$16,MATCH(G155,'Appendix 1 Rules'!$A$2:$A$16))))+(IF(V155="",0,INDEX('Appendix 1 Rules'!$H$2:$H$16,MATCH(G155,'Appendix 1 Rules'!$A$2:$A$16))))+(IF(X155="",0,INDEX('Appendix 1 Rules'!$I$2:$I$16,MATCH(G155,'Appendix 1 Rules'!$A$2:$A$16))))+(IF(Z155="",0,INDEX('Appendix 1 Rules'!$J$2:$J$16,MATCH(G155,'Appendix 1 Rules'!$A$2:$A$16))))+(IF(AB155="",0,INDEX('Appendix 1 Rules'!$K$2:$K$16,MATCH(G155,'Appendix 1 Rules'!$A$2:$A$16))))+(IF(AD155="",0,INDEX('Appendix 1 Rules'!$L$2:$L$16,MATCH(G155,'Appendix 1 Rules'!$A$2:$A$16))))+(IF(AF155="",0,INDEX('Appendix 1 Rules'!$M$2:$M$16,MATCH(G155,'Appendix 1 Rules'!$A$2:$A$16))))+IF(G155="b1",VLOOKUP(G155,'Appendix 1 Rules'!$A$1:$N$16,14))+IF(G155="b2",VLOOKUP(G155,'Appendix 1 Rules'!$A$1:$N$16,14))+IF(G155="d",VLOOKUP(G155,'Appendix 1 Rules'!$A$1:$N$16,14))+IF(G155="f1",VLOOKUP(G155,'Appendix 1 Rules'!$A$1:$N$16,14))+IF(G155="f2",VLOOKUP(G155,'Appendix 1 Rules'!$A$1:$N$16,14))+IF(G155="g",VLOOKUP(G155,'Appendix 1 Rules'!$A$1:$N$16,14))+IF(G155="h",VLOOKUP(G155,'Appendix 1 Rules'!$A$1:$N$16,14))+IF(G155="i1",VLOOKUP(G155,'Appendix 1 Rules'!$A$1:$N$16,14))+IF(G155="i2",VLOOKUP(G155,'Appendix 1 Rules'!$A$1:$N$16,14))+IF(G155="j",VLOOKUP(G155,'Appendix 1 Rules'!$A$1:$N$16,14))+IF(G155="k",VLOOKUP(G155,'Appendix 1 Rules'!$A$1:$N$16,14)))))</f>
        <v/>
      </c>
      <c r="J155" s="14"/>
      <c r="K155" s="15"/>
      <c r="L155" s="14"/>
      <c r="M155" s="15"/>
      <c r="N155" s="14"/>
      <c r="O155" s="15"/>
      <c r="P155" s="14"/>
      <c r="Q155" s="15"/>
      <c r="R155" s="14"/>
      <c r="S155" s="15"/>
      <c r="T155" s="14"/>
      <c r="U155" s="15"/>
      <c r="V155" s="14"/>
      <c r="W155" s="15"/>
      <c r="X155" s="14"/>
      <c r="Y155" s="15"/>
      <c r="Z155" s="14"/>
      <c r="AA155" s="15"/>
      <c r="AB155" s="11"/>
      <c r="AC155" s="15"/>
      <c r="AD155" s="11"/>
      <c r="AE155" s="15"/>
      <c r="AF155" s="11"/>
      <c r="AG155" s="15"/>
    </row>
    <row r="156" spans="1:33" ht="18" customHeight="1" x14ac:dyDescent="0.2">
      <c r="B156" s="103"/>
      <c r="C156" s="61"/>
      <c r="D156" s="12"/>
      <c r="E156" s="107"/>
      <c r="F156" s="12"/>
      <c r="G156" s="11"/>
      <c r="H156" s="23" t="str">
        <f>IF(G156="","",SUMPRODUCT(IF(J156="",0,INDEX('Appendix 1 Rules'!$B$2:$B$16,MATCH(G156,'Appendix 1 Rules'!$A$2:$A$16))))+(IF(L156="",0,INDEX('Appendix 1 Rules'!$C$2:$C$16,MATCH(G156,'Appendix 1 Rules'!$A$2:$A$16))))+(IF(N156="",0,INDEX('Appendix 1 Rules'!$D$2:$D$16,MATCH(G156,'Appendix 1 Rules'!$A$2:$A$16))))+(IF(P156="",0,INDEX('Appendix 1 Rules'!$E$2:$E$16,MATCH(G156,'Appendix 1 Rules'!$A$2:$A$16))))+(IF(R156="",0,INDEX('Appendix 1 Rules'!$F$2:$F$16,MATCH(G156,'Appendix 1 Rules'!$A$2:$A$16))))+(IF(T156="",0,INDEX('Appendix 1 Rules'!$G$2:$G$16,MATCH(G156,'Appendix 1 Rules'!$A$2:$A$16))))+(IF(V156="",0,INDEX('Appendix 1 Rules'!$H$2:$H$16,MATCH(G156,'Appendix 1 Rules'!$A$2:$A$16))))+(IF(X156="",0,INDEX('Appendix 1 Rules'!$I$2:$I$16,MATCH(G156,'Appendix 1 Rules'!$A$2:$A$16))))+(IF(Z156="",0,INDEX('Appendix 1 Rules'!$J$2:$J$16,MATCH(G156,'Appendix 1 Rules'!$A$2:$A$16))))+(IF(AB156="",0,INDEX('Appendix 1 Rules'!$K$2:$K$16,MATCH(G156,'Appendix 1 Rules'!$A$2:$A$16))))+(IF(AD156="",0,INDEX('Appendix 1 Rules'!$L$2:$L$16,MATCH(G156,'Appendix 1 Rules'!$A$2:$A$16))))+(IF(AF156="",0,INDEX('Appendix 1 Rules'!$M$2:$M$16,MATCH(G156,'Appendix 1 Rules'!$A$2:$A$16))))+IF(G156="b1",VLOOKUP(G156,'Appendix 1 Rules'!$A$1:$N$16,14))+IF(G156="b2",VLOOKUP(G156,'Appendix 1 Rules'!$A$1:$N$16,14))+IF(G156="d",VLOOKUP(G156,'Appendix 1 Rules'!$A$1:$N$16,14))+IF(G156="f1",VLOOKUP(G156,'Appendix 1 Rules'!$A$1:$N$16,14))+IF(G156="f2",VLOOKUP(G156,'Appendix 1 Rules'!$A$1:$N$16,14))+IF(G156="g",VLOOKUP(G156,'Appendix 1 Rules'!$A$1:$N$16,14))+IF(G156="h",VLOOKUP(G156,'Appendix 1 Rules'!$A$1:$N$16,14))+IF(G156="i1",VLOOKUP(G156,'Appendix 1 Rules'!$A$1:$N$16,14))+IF(G156="i2",VLOOKUP(G156,'Appendix 1 Rules'!$A$1:$N$16,14))+IF(G156="j",VLOOKUP(G156,'Appendix 1 Rules'!$A$1:$N$16,14))+IF(G156="k",VLOOKUP(G156,'Appendix 1 Rules'!$A$1:$N$16,14)))</f>
        <v/>
      </c>
      <c r="I156" s="65" t="str">
        <f>IF(G156="","",IF(OR(G156="b1",G156="b2",G156="d",G156="f1",G156="f2",G156="h",G156="i1",G156="i2",G156="j",G156="k"),MIN(H156,VLOOKUP(G156,'Appx 1 (Res) Rules'!$A:$D,4,0)),MIN(H156,VLOOKUP(G156,'Appx 1 (Res) Rules'!$A:$D,4,0),SUMPRODUCT(IF(J156="",0,INDEX('Appendix 1 Rules'!$B$2:$B$16,MATCH(G156,'Appendix 1 Rules'!$A$2:$A$16))))+(IF(L156="",0,INDEX('Appendix 1 Rules'!$C$2:$C$16,MATCH(G156,'Appendix 1 Rules'!$A$2:$A$16))))+(IF(N156="",0,INDEX('Appendix 1 Rules'!$D$2:$D$16,MATCH(G156,'Appendix 1 Rules'!$A$2:$A$16))))+(IF(P156="",0,INDEX('Appendix 1 Rules'!$E$2:$E$16,MATCH(G156,'Appendix 1 Rules'!$A$2:$A$16))))+(IF(R156="",0,INDEX('Appendix 1 Rules'!$F$2:$F$16,MATCH(G156,'Appendix 1 Rules'!$A$2:$A$16))))+(IF(T156="",0,INDEX('Appendix 1 Rules'!$G$2:$G$16,MATCH(G156,'Appendix 1 Rules'!$A$2:$A$16))))+(IF(V156="",0,INDEX('Appendix 1 Rules'!$H$2:$H$16,MATCH(G156,'Appendix 1 Rules'!$A$2:$A$16))))+(IF(X156="",0,INDEX('Appendix 1 Rules'!$I$2:$I$16,MATCH(G156,'Appendix 1 Rules'!$A$2:$A$16))))+(IF(Z156="",0,INDEX('Appendix 1 Rules'!$J$2:$J$16,MATCH(G156,'Appendix 1 Rules'!$A$2:$A$16))))+(IF(AB156="",0,INDEX('Appendix 1 Rules'!$K$2:$K$16,MATCH(G156,'Appendix 1 Rules'!$A$2:$A$16))))+(IF(AD156="",0,INDEX('Appendix 1 Rules'!$L$2:$L$16,MATCH(G156,'Appendix 1 Rules'!$A$2:$A$16))))+(IF(AF156="",0,INDEX('Appendix 1 Rules'!$M$2:$M$16,MATCH(G156,'Appendix 1 Rules'!$A$2:$A$16))))+IF(G156="b1",VLOOKUP(G156,'Appendix 1 Rules'!$A$1:$N$16,14))+IF(G156="b2",VLOOKUP(G156,'Appendix 1 Rules'!$A$1:$N$16,14))+IF(G156="d",VLOOKUP(G156,'Appendix 1 Rules'!$A$1:$N$16,14))+IF(G156="f1",VLOOKUP(G156,'Appendix 1 Rules'!$A$1:$N$16,14))+IF(G156="f2",VLOOKUP(G156,'Appendix 1 Rules'!$A$1:$N$16,14))+IF(G156="g",VLOOKUP(G156,'Appendix 1 Rules'!$A$1:$N$16,14))+IF(G156="h",VLOOKUP(G156,'Appendix 1 Rules'!$A$1:$N$16,14))+IF(G156="i1",VLOOKUP(G156,'Appendix 1 Rules'!$A$1:$N$16,14))+IF(G156="i2",VLOOKUP(G156,'Appendix 1 Rules'!$A$1:$N$16,14))+IF(G156="j",VLOOKUP(G156,'Appendix 1 Rules'!$A$1:$N$16,14))+IF(G156="k",VLOOKUP(G156,'Appendix 1 Rules'!$A$1:$N$16,14)))))</f>
        <v/>
      </c>
      <c r="J156" s="13"/>
      <c r="K156" s="16"/>
      <c r="L156" s="13"/>
      <c r="M156" s="16"/>
      <c r="N156" s="13"/>
      <c r="O156" s="16"/>
      <c r="P156" s="13"/>
      <c r="Q156" s="16"/>
      <c r="R156" s="59"/>
      <c r="S156" s="16"/>
      <c r="T156" s="13"/>
      <c r="U156" s="16"/>
      <c r="V156" s="13"/>
      <c r="W156" s="16"/>
      <c r="X156" s="60"/>
      <c r="Y156" s="16"/>
      <c r="Z156" s="60"/>
      <c r="AA156" s="16"/>
      <c r="AB156" s="11"/>
      <c r="AC156" s="15"/>
      <c r="AD156" s="11"/>
      <c r="AE156" s="15"/>
      <c r="AF156" s="11"/>
      <c r="AG156" s="15"/>
    </row>
    <row r="157" spans="1:33" ht="18" customHeight="1" x14ac:dyDescent="0.2">
      <c r="B157" s="103"/>
      <c r="C157" s="61"/>
      <c r="D157" s="12"/>
      <c r="E157" s="107"/>
      <c r="F157" s="12"/>
      <c r="G157" s="11"/>
      <c r="H157" s="23" t="str">
        <f>IF(G157="","",SUMPRODUCT(IF(J157="",0,INDEX('Appendix 1 Rules'!$B$2:$B$16,MATCH(G157,'Appendix 1 Rules'!$A$2:$A$16))))+(IF(L157="",0,INDEX('Appendix 1 Rules'!$C$2:$C$16,MATCH(G157,'Appendix 1 Rules'!$A$2:$A$16))))+(IF(N157="",0,INDEX('Appendix 1 Rules'!$D$2:$D$16,MATCH(G157,'Appendix 1 Rules'!$A$2:$A$16))))+(IF(P157="",0,INDEX('Appendix 1 Rules'!$E$2:$E$16,MATCH(G157,'Appendix 1 Rules'!$A$2:$A$16))))+(IF(R157="",0,INDEX('Appendix 1 Rules'!$F$2:$F$16,MATCH(G157,'Appendix 1 Rules'!$A$2:$A$16))))+(IF(T157="",0,INDEX('Appendix 1 Rules'!$G$2:$G$16,MATCH(G157,'Appendix 1 Rules'!$A$2:$A$16))))+(IF(V157="",0,INDEX('Appendix 1 Rules'!$H$2:$H$16,MATCH(G157,'Appendix 1 Rules'!$A$2:$A$16))))+(IF(X157="",0,INDEX('Appendix 1 Rules'!$I$2:$I$16,MATCH(G157,'Appendix 1 Rules'!$A$2:$A$16))))+(IF(Z157="",0,INDEX('Appendix 1 Rules'!$J$2:$J$16,MATCH(G157,'Appendix 1 Rules'!$A$2:$A$16))))+(IF(AB157="",0,INDEX('Appendix 1 Rules'!$K$2:$K$16,MATCH(G157,'Appendix 1 Rules'!$A$2:$A$16))))+(IF(AD157="",0,INDEX('Appendix 1 Rules'!$L$2:$L$16,MATCH(G157,'Appendix 1 Rules'!$A$2:$A$16))))+(IF(AF157="",0,INDEX('Appendix 1 Rules'!$M$2:$M$16,MATCH(G157,'Appendix 1 Rules'!$A$2:$A$16))))+IF(G157="b1",VLOOKUP(G157,'Appendix 1 Rules'!$A$1:$N$16,14))+IF(G157="b2",VLOOKUP(G157,'Appendix 1 Rules'!$A$1:$N$16,14))+IF(G157="d",VLOOKUP(G157,'Appendix 1 Rules'!$A$1:$N$16,14))+IF(G157="f1",VLOOKUP(G157,'Appendix 1 Rules'!$A$1:$N$16,14))+IF(G157="f2",VLOOKUP(G157,'Appendix 1 Rules'!$A$1:$N$16,14))+IF(G157="g",VLOOKUP(G157,'Appendix 1 Rules'!$A$1:$N$16,14))+IF(G157="h",VLOOKUP(G157,'Appendix 1 Rules'!$A$1:$N$16,14))+IF(G157="i1",VLOOKUP(G157,'Appendix 1 Rules'!$A$1:$N$16,14))+IF(G157="i2",VLOOKUP(G157,'Appendix 1 Rules'!$A$1:$N$16,14))+IF(G157="j",VLOOKUP(G157,'Appendix 1 Rules'!$A$1:$N$16,14))+IF(G157="k",VLOOKUP(G157,'Appendix 1 Rules'!$A$1:$N$16,14)))</f>
        <v/>
      </c>
      <c r="I157" s="65" t="str">
        <f>IF(G157="","",IF(OR(G157="b1",G157="b2",G157="d",G157="f1",G157="f2",G157="h",G157="i1",G157="i2",G157="j",G157="k"),MIN(H157,VLOOKUP(G157,'Appx 1 (Res) Rules'!$A:$D,4,0)),MIN(H157,VLOOKUP(G157,'Appx 1 (Res) Rules'!$A:$D,4,0),SUMPRODUCT(IF(J157="",0,INDEX('Appendix 1 Rules'!$B$2:$B$16,MATCH(G157,'Appendix 1 Rules'!$A$2:$A$16))))+(IF(L157="",0,INDEX('Appendix 1 Rules'!$C$2:$C$16,MATCH(G157,'Appendix 1 Rules'!$A$2:$A$16))))+(IF(N157="",0,INDEX('Appendix 1 Rules'!$D$2:$D$16,MATCH(G157,'Appendix 1 Rules'!$A$2:$A$16))))+(IF(P157="",0,INDEX('Appendix 1 Rules'!$E$2:$E$16,MATCH(G157,'Appendix 1 Rules'!$A$2:$A$16))))+(IF(R157="",0,INDEX('Appendix 1 Rules'!$F$2:$F$16,MATCH(G157,'Appendix 1 Rules'!$A$2:$A$16))))+(IF(T157="",0,INDEX('Appendix 1 Rules'!$G$2:$G$16,MATCH(G157,'Appendix 1 Rules'!$A$2:$A$16))))+(IF(V157="",0,INDEX('Appendix 1 Rules'!$H$2:$H$16,MATCH(G157,'Appendix 1 Rules'!$A$2:$A$16))))+(IF(X157="",0,INDEX('Appendix 1 Rules'!$I$2:$I$16,MATCH(G157,'Appendix 1 Rules'!$A$2:$A$16))))+(IF(Z157="",0,INDEX('Appendix 1 Rules'!$J$2:$J$16,MATCH(G157,'Appendix 1 Rules'!$A$2:$A$16))))+(IF(AB157="",0,INDEX('Appendix 1 Rules'!$K$2:$K$16,MATCH(G157,'Appendix 1 Rules'!$A$2:$A$16))))+(IF(AD157="",0,INDEX('Appendix 1 Rules'!$L$2:$L$16,MATCH(G157,'Appendix 1 Rules'!$A$2:$A$16))))+(IF(AF157="",0,INDEX('Appendix 1 Rules'!$M$2:$M$16,MATCH(G157,'Appendix 1 Rules'!$A$2:$A$16))))+IF(G157="b1",VLOOKUP(G157,'Appendix 1 Rules'!$A$1:$N$16,14))+IF(G157="b2",VLOOKUP(G157,'Appendix 1 Rules'!$A$1:$N$16,14))+IF(G157="d",VLOOKUP(G157,'Appendix 1 Rules'!$A$1:$N$16,14))+IF(G157="f1",VLOOKUP(G157,'Appendix 1 Rules'!$A$1:$N$16,14))+IF(G157="f2",VLOOKUP(G157,'Appendix 1 Rules'!$A$1:$N$16,14))+IF(G157="g",VLOOKUP(G157,'Appendix 1 Rules'!$A$1:$N$16,14))+IF(G157="h",VLOOKUP(G157,'Appendix 1 Rules'!$A$1:$N$16,14))+IF(G157="i1",VLOOKUP(G157,'Appendix 1 Rules'!$A$1:$N$16,14))+IF(G157="i2",VLOOKUP(G157,'Appendix 1 Rules'!$A$1:$N$16,14))+IF(G157="j",VLOOKUP(G157,'Appendix 1 Rules'!$A$1:$N$16,14))+IF(G157="k",VLOOKUP(G157,'Appendix 1 Rules'!$A$1:$N$16,14)))))</f>
        <v/>
      </c>
      <c r="J157" s="14"/>
      <c r="K157" s="15"/>
      <c r="L157" s="14"/>
      <c r="M157" s="15"/>
      <c r="N157" s="14"/>
      <c r="O157" s="15"/>
      <c r="P157" s="14"/>
      <c r="Q157" s="15"/>
      <c r="R157" s="14"/>
      <c r="S157" s="15"/>
      <c r="T157" s="14"/>
      <c r="U157" s="15"/>
      <c r="V157" s="14"/>
      <c r="W157" s="15"/>
      <c r="X157" s="14"/>
      <c r="Y157" s="15"/>
      <c r="Z157" s="14"/>
      <c r="AA157" s="15"/>
      <c r="AB157" s="11"/>
      <c r="AC157" s="15"/>
      <c r="AD157" s="11"/>
      <c r="AE157" s="15"/>
      <c r="AF157" s="11"/>
      <c r="AG157" s="15"/>
    </row>
    <row r="158" spans="1:33" ht="18" customHeight="1" x14ac:dyDescent="0.2">
      <c r="B158" s="103"/>
      <c r="C158" s="61"/>
      <c r="D158" s="12"/>
      <c r="E158" s="107"/>
      <c r="F158" s="12"/>
      <c r="G158" s="11"/>
      <c r="H158" s="23" t="str">
        <f>IF(G158="","",SUMPRODUCT(IF(J158="",0,INDEX('Appendix 1 Rules'!$B$2:$B$16,MATCH(G158,'Appendix 1 Rules'!$A$2:$A$16))))+(IF(L158="",0,INDEX('Appendix 1 Rules'!$C$2:$C$16,MATCH(G158,'Appendix 1 Rules'!$A$2:$A$16))))+(IF(N158="",0,INDEX('Appendix 1 Rules'!$D$2:$D$16,MATCH(G158,'Appendix 1 Rules'!$A$2:$A$16))))+(IF(P158="",0,INDEX('Appendix 1 Rules'!$E$2:$E$16,MATCH(G158,'Appendix 1 Rules'!$A$2:$A$16))))+(IF(R158="",0,INDEX('Appendix 1 Rules'!$F$2:$F$16,MATCH(G158,'Appendix 1 Rules'!$A$2:$A$16))))+(IF(T158="",0,INDEX('Appendix 1 Rules'!$G$2:$G$16,MATCH(G158,'Appendix 1 Rules'!$A$2:$A$16))))+(IF(V158="",0,INDEX('Appendix 1 Rules'!$H$2:$H$16,MATCH(G158,'Appendix 1 Rules'!$A$2:$A$16))))+(IF(X158="",0,INDEX('Appendix 1 Rules'!$I$2:$I$16,MATCH(G158,'Appendix 1 Rules'!$A$2:$A$16))))+(IF(Z158="",0,INDEX('Appendix 1 Rules'!$J$2:$J$16,MATCH(G158,'Appendix 1 Rules'!$A$2:$A$16))))+(IF(AB158="",0,INDEX('Appendix 1 Rules'!$K$2:$K$16,MATCH(G158,'Appendix 1 Rules'!$A$2:$A$16))))+(IF(AD158="",0,INDEX('Appendix 1 Rules'!$L$2:$L$16,MATCH(G158,'Appendix 1 Rules'!$A$2:$A$16))))+(IF(AF158="",0,INDEX('Appendix 1 Rules'!$M$2:$M$16,MATCH(G158,'Appendix 1 Rules'!$A$2:$A$16))))+IF(G158="b1",VLOOKUP(G158,'Appendix 1 Rules'!$A$1:$N$16,14))+IF(G158="b2",VLOOKUP(G158,'Appendix 1 Rules'!$A$1:$N$16,14))+IF(G158="d",VLOOKUP(G158,'Appendix 1 Rules'!$A$1:$N$16,14))+IF(G158="f1",VLOOKUP(G158,'Appendix 1 Rules'!$A$1:$N$16,14))+IF(G158="f2",VLOOKUP(G158,'Appendix 1 Rules'!$A$1:$N$16,14))+IF(G158="g",VLOOKUP(G158,'Appendix 1 Rules'!$A$1:$N$16,14))+IF(G158="h",VLOOKUP(G158,'Appendix 1 Rules'!$A$1:$N$16,14))+IF(G158="i1",VLOOKUP(G158,'Appendix 1 Rules'!$A$1:$N$16,14))+IF(G158="i2",VLOOKUP(G158,'Appendix 1 Rules'!$A$1:$N$16,14))+IF(G158="j",VLOOKUP(G158,'Appendix 1 Rules'!$A$1:$N$16,14))+IF(G158="k",VLOOKUP(G158,'Appendix 1 Rules'!$A$1:$N$16,14)))</f>
        <v/>
      </c>
      <c r="I158" s="65" t="str">
        <f>IF(G158="","",IF(OR(G158="b1",G158="b2",G158="d",G158="f1",G158="f2",G158="h",G158="i1",G158="i2",G158="j",G158="k"),MIN(H158,VLOOKUP(G158,'Appx 1 (Res) Rules'!$A:$D,4,0)),MIN(H158,VLOOKUP(G158,'Appx 1 (Res) Rules'!$A:$D,4,0),SUMPRODUCT(IF(J158="",0,INDEX('Appendix 1 Rules'!$B$2:$B$16,MATCH(G158,'Appendix 1 Rules'!$A$2:$A$16))))+(IF(L158="",0,INDEX('Appendix 1 Rules'!$C$2:$C$16,MATCH(G158,'Appendix 1 Rules'!$A$2:$A$16))))+(IF(N158="",0,INDEX('Appendix 1 Rules'!$D$2:$D$16,MATCH(G158,'Appendix 1 Rules'!$A$2:$A$16))))+(IF(P158="",0,INDEX('Appendix 1 Rules'!$E$2:$E$16,MATCH(G158,'Appendix 1 Rules'!$A$2:$A$16))))+(IF(R158="",0,INDEX('Appendix 1 Rules'!$F$2:$F$16,MATCH(G158,'Appendix 1 Rules'!$A$2:$A$16))))+(IF(T158="",0,INDEX('Appendix 1 Rules'!$G$2:$G$16,MATCH(G158,'Appendix 1 Rules'!$A$2:$A$16))))+(IF(V158="",0,INDEX('Appendix 1 Rules'!$H$2:$H$16,MATCH(G158,'Appendix 1 Rules'!$A$2:$A$16))))+(IF(X158="",0,INDEX('Appendix 1 Rules'!$I$2:$I$16,MATCH(G158,'Appendix 1 Rules'!$A$2:$A$16))))+(IF(Z158="",0,INDEX('Appendix 1 Rules'!$J$2:$J$16,MATCH(G158,'Appendix 1 Rules'!$A$2:$A$16))))+(IF(AB158="",0,INDEX('Appendix 1 Rules'!$K$2:$K$16,MATCH(G158,'Appendix 1 Rules'!$A$2:$A$16))))+(IF(AD158="",0,INDEX('Appendix 1 Rules'!$L$2:$L$16,MATCH(G158,'Appendix 1 Rules'!$A$2:$A$16))))+(IF(AF158="",0,INDEX('Appendix 1 Rules'!$M$2:$M$16,MATCH(G158,'Appendix 1 Rules'!$A$2:$A$16))))+IF(G158="b1",VLOOKUP(G158,'Appendix 1 Rules'!$A$1:$N$16,14))+IF(G158="b2",VLOOKUP(G158,'Appendix 1 Rules'!$A$1:$N$16,14))+IF(G158="d",VLOOKUP(G158,'Appendix 1 Rules'!$A$1:$N$16,14))+IF(G158="f1",VLOOKUP(G158,'Appendix 1 Rules'!$A$1:$N$16,14))+IF(G158="f2",VLOOKUP(G158,'Appendix 1 Rules'!$A$1:$N$16,14))+IF(G158="g",VLOOKUP(G158,'Appendix 1 Rules'!$A$1:$N$16,14))+IF(G158="h",VLOOKUP(G158,'Appendix 1 Rules'!$A$1:$N$16,14))+IF(G158="i1",VLOOKUP(G158,'Appendix 1 Rules'!$A$1:$N$16,14))+IF(G158="i2",VLOOKUP(G158,'Appendix 1 Rules'!$A$1:$N$16,14))+IF(G158="j",VLOOKUP(G158,'Appendix 1 Rules'!$A$1:$N$16,14))+IF(G158="k",VLOOKUP(G158,'Appendix 1 Rules'!$A$1:$N$16,14)))))</f>
        <v/>
      </c>
      <c r="J158" s="13"/>
      <c r="K158" s="16"/>
      <c r="L158" s="13"/>
      <c r="M158" s="16"/>
      <c r="N158" s="13"/>
      <c r="O158" s="16"/>
      <c r="P158" s="13"/>
      <c r="Q158" s="16"/>
      <c r="R158" s="59"/>
      <c r="S158" s="16"/>
      <c r="T158" s="13"/>
      <c r="U158" s="16"/>
      <c r="V158" s="13"/>
      <c r="W158" s="16"/>
      <c r="X158" s="60"/>
      <c r="Y158" s="16"/>
      <c r="Z158" s="60"/>
      <c r="AA158" s="16"/>
      <c r="AB158" s="11"/>
      <c r="AC158" s="15"/>
      <c r="AD158" s="11"/>
      <c r="AE158" s="15"/>
      <c r="AF158" s="11"/>
      <c r="AG158" s="15"/>
    </row>
    <row r="159" spans="1:33" ht="18" customHeight="1" x14ac:dyDescent="0.2">
      <c r="B159" s="103"/>
      <c r="C159" s="61"/>
      <c r="D159" s="12"/>
      <c r="E159" s="107"/>
      <c r="F159" s="12"/>
      <c r="G159" s="11"/>
      <c r="H159" s="23" t="str">
        <f>IF(G159="","",SUMPRODUCT(IF(J159="",0,INDEX('Appendix 1 Rules'!$B$2:$B$16,MATCH(G159,'Appendix 1 Rules'!$A$2:$A$16))))+(IF(L159="",0,INDEX('Appendix 1 Rules'!$C$2:$C$16,MATCH(G159,'Appendix 1 Rules'!$A$2:$A$16))))+(IF(N159="",0,INDEX('Appendix 1 Rules'!$D$2:$D$16,MATCH(G159,'Appendix 1 Rules'!$A$2:$A$16))))+(IF(P159="",0,INDEX('Appendix 1 Rules'!$E$2:$E$16,MATCH(G159,'Appendix 1 Rules'!$A$2:$A$16))))+(IF(R159="",0,INDEX('Appendix 1 Rules'!$F$2:$F$16,MATCH(G159,'Appendix 1 Rules'!$A$2:$A$16))))+(IF(T159="",0,INDEX('Appendix 1 Rules'!$G$2:$G$16,MATCH(G159,'Appendix 1 Rules'!$A$2:$A$16))))+(IF(V159="",0,INDEX('Appendix 1 Rules'!$H$2:$H$16,MATCH(G159,'Appendix 1 Rules'!$A$2:$A$16))))+(IF(X159="",0,INDEX('Appendix 1 Rules'!$I$2:$I$16,MATCH(G159,'Appendix 1 Rules'!$A$2:$A$16))))+(IF(Z159="",0,INDEX('Appendix 1 Rules'!$J$2:$J$16,MATCH(G159,'Appendix 1 Rules'!$A$2:$A$16))))+(IF(AB159="",0,INDEX('Appendix 1 Rules'!$K$2:$K$16,MATCH(G159,'Appendix 1 Rules'!$A$2:$A$16))))+(IF(AD159="",0,INDEX('Appendix 1 Rules'!$L$2:$L$16,MATCH(G159,'Appendix 1 Rules'!$A$2:$A$16))))+(IF(AF159="",0,INDEX('Appendix 1 Rules'!$M$2:$M$16,MATCH(G159,'Appendix 1 Rules'!$A$2:$A$16))))+IF(G159="b1",VLOOKUP(G159,'Appendix 1 Rules'!$A$1:$N$16,14))+IF(G159="b2",VLOOKUP(G159,'Appendix 1 Rules'!$A$1:$N$16,14))+IF(G159="d",VLOOKUP(G159,'Appendix 1 Rules'!$A$1:$N$16,14))+IF(G159="f1",VLOOKUP(G159,'Appendix 1 Rules'!$A$1:$N$16,14))+IF(G159="f2",VLOOKUP(G159,'Appendix 1 Rules'!$A$1:$N$16,14))+IF(G159="g",VLOOKUP(G159,'Appendix 1 Rules'!$A$1:$N$16,14))+IF(G159="h",VLOOKUP(G159,'Appendix 1 Rules'!$A$1:$N$16,14))+IF(G159="i1",VLOOKUP(G159,'Appendix 1 Rules'!$A$1:$N$16,14))+IF(G159="i2",VLOOKUP(G159,'Appendix 1 Rules'!$A$1:$N$16,14))+IF(G159="j",VLOOKUP(G159,'Appendix 1 Rules'!$A$1:$N$16,14))+IF(G159="k",VLOOKUP(G159,'Appendix 1 Rules'!$A$1:$N$16,14)))</f>
        <v/>
      </c>
      <c r="I159" s="65" t="str">
        <f>IF(G159="","",IF(OR(G159="b1",G159="b2",G159="d",G159="f1",G159="f2",G159="h",G159="i1",G159="i2",G159="j",G159="k"),MIN(H159,VLOOKUP(G159,'Appx 1 (Res) Rules'!$A:$D,4,0)),MIN(H159,VLOOKUP(G159,'Appx 1 (Res) Rules'!$A:$D,4,0),SUMPRODUCT(IF(J159="",0,INDEX('Appendix 1 Rules'!$B$2:$B$16,MATCH(G159,'Appendix 1 Rules'!$A$2:$A$16))))+(IF(L159="",0,INDEX('Appendix 1 Rules'!$C$2:$C$16,MATCH(G159,'Appendix 1 Rules'!$A$2:$A$16))))+(IF(N159="",0,INDEX('Appendix 1 Rules'!$D$2:$D$16,MATCH(G159,'Appendix 1 Rules'!$A$2:$A$16))))+(IF(P159="",0,INDEX('Appendix 1 Rules'!$E$2:$E$16,MATCH(G159,'Appendix 1 Rules'!$A$2:$A$16))))+(IF(R159="",0,INDEX('Appendix 1 Rules'!$F$2:$F$16,MATCH(G159,'Appendix 1 Rules'!$A$2:$A$16))))+(IF(T159="",0,INDEX('Appendix 1 Rules'!$G$2:$G$16,MATCH(G159,'Appendix 1 Rules'!$A$2:$A$16))))+(IF(V159="",0,INDEX('Appendix 1 Rules'!$H$2:$H$16,MATCH(G159,'Appendix 1 Rules'!$A$2:$A$16))))+(IF(X159="",0,INDEX('Appendix 1 Rules'!$I$2:$I$16,MATCH(G159,'Appendix 1 Rules'!$A$2:$A$16))))+(IF(Z159="",0,INDEX('Appendix 1 Rules'!$J$2:$J$16,MATCH(G159,'Appendix 1 Rules'!$A$2:$A$16))))+(IF(AB159="",0,INDEX('Appendix 1 Rules'!$K$2:$K$16,MATCH(G159,'Appendix 1 Rules'!$A$2:$A$16))))+(IF(AD159="",0,INDEX('Appendix 1 Rules'!$L$2:$L$16,MATCH(G159,'Appendix 1 Rules'!$A$2:$A$16))))+(IF(AF159="",0,INDEX('Appendix 1 Rules'!$M$2:$M$16,MATCH(G159,'Appendix 1 Rules'!$A$2:$A$16))))+IF(G159="b1",VLOOKUP(G159,'Appendix 1 Rules'!$A$1:$N$16,14))+IF(G159="b2",VLOOKUP(G159,'Appendix 1 Rules'!$A$1:$N$16,14))+IF(G159="d",VLOOKUP(G159,'Appendix 1 Rules'!$A$1:$N$16,14))+IF(G159="f1",VLOOKUP(G159,'Appendix 1 Rules'!$A$1:$N$16,14))+IF(G159="f2",VLOOKUP(G159,'Appendix 1 Rules'!$A$1:$N$16,14))+IF(G159="g",VLOOKUP(G159,'Appendix 1 Rules'!$A$1:$N$16,14))+IF(G159="h",VLOOKUP(G159,'Appendix 1 Rules'!$A$1:$N$16,14))+IF(G159="i1",VLOOKUP(G159,'Appendix 1 Rules'!$A$1:$N$16,14))+IF(G159="i2",VLOOKUP(G159,'Appendix 1 Rules'!$A$1:$N$16,14))+IF(G159="j",VLOOKUP(G159,'Appendix 1 Rules'!$A$1:$N$16,14))+IF(G159="k",VLOOKUP(G159,'Appendix 1 Rules'!$A$1:$N$16,14)))))</f>
        <v/>
      </c>
      <c r="J159" s="14"/>
      <c r="K159" s="15"/>
      <c r="L159" s="14"/>
      <c r="M159" s="15"/>
      <c r="N159" s="14"/>
      <c r="O159" s="15"/>
      <c r="P159" s="14"/>
      <c r="Q159" s="15"/>
      <c r="R159" s="14"/>
      <c r="S159" s="15"/>
      <c r="T159" s="14"/>
      <c r="U159" s="15"/>
      <c r="V159" s="14"/>
      <c r="W159" s="15"/>
      <c r="X159" s="14"/>
      <c r="Y159" s="15"/>
      <c r="Z159" s="14"/>
      <c r="AA159" s="15"/>
      <c r="AB159" s="11"/>
      <c r="AC159" s="15"/>
      <c r="AD159" s="11"/>
      <c r="AE159" s="15"/>
      <c r="AF159" s="11"/>
      <c r="AG159" s="15"/>
    </row>
  </sheetData>
  <sheetProtection password="D039" sheet="1" objects="1" scenarios="1" insertRows="0" sort="0"/>
  <mergeCells count="28">
    <mergeCell ref="J1:AG1"/>
    <mergeCell ref="B1:I1"/>
    <mergeCell ref="AB2:AC8"/>
    <mergeCell ref="AD2:AE8"/>
    <mergeCell ref="AF2:AG8"/>
    <mergeCell ref="B3:F3"/>
    <mergeCell ref="B4:F4"/>
    <mergeCell ref="B5:F5"/>
    <mergeCell ref="B8:B9"/>
    <mergeCell ref="P2:Q8"/>
    <mergeCell ref="R2:S8"/>
    <mergeCell ref="T2:U8"/>
    <mergeCell ref="V2:W8"/>
    <mergeCell ref="X2:Y8"/>
    <mergeCell ref="N2:O8"/>
    <mergeCell ref="G8:G9"/>
    <mergeCell ref="H8:H9"/>
    <mergeCell ref="Z2:AA8"/>
    <mergeCell ref="B2:F2"/>
    <mergeCell ref="G2:G7"/>
    <mergeCell ref="J2:K8"/>
    <mergeCell ref="L2:M8"/>
    <mergeCell ref="C8:C9"/>
    <mergeCell ref="D8:D9"/>
    <mergeCell ref="F8:F9"/>
    <mergeCell ref="E8:E9"/>
    <mergeCell ref="I8:I9"/>
    <mergeCell ref="B7:F7"/>
  </mergeCells>
  <dataValidations count="1">
    <dataValidation type="list" allowBlank="1" showInputMessage="1" showErrorMessage="1" error="Please choose the appropriate rule from the drop down list. If you need helping choosing the correct rule, reference the rules tab (at the bottom of the screen)." prompt="You may be able to earn more hours then is listed here. Please reference the Rules tab (on the bottom of this screen) to see the total number of hours you can earn." sqref="G10:G159">
      <formula1>a1_hours</formula1>
    </dataValidation>
  </dataValidations>
  <pageMargins left="0.25" right="0.25" top="0.75" bottom="0.75" header="0.3" footer="0.3"/>
  <pageSetup orientation="landscape" r:id="rId1"/>
  <headerFooter scaleWithDoc="0">
    <oddFooter>&amp;C&amp;P of &amp;N</oddFooter>
  </headerFooter>
  <ignoredErrors>
    <ignoredError sqref="H10:H24 H25:H15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Some rules may have hour ranges.  Please refer to the Appendix 1 Rules Tab for correct hour ranges.">
          <x14:formula1>
            <xm:f>'Appendix 1 Rules'!$A$2:$A$16</xm:f>
          </x14:formula1>
          <xm:sqref>G10:G159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90"/>
  <sheetViews>
    <sheetView topLeftCell="A7" workbookViewId="0">
      <selection activeCell="A2" sqref="A2"/>
    </sheetView>
  </sheetViews>
  <sheetFormatPr defaultRowHeight="12.75" x14ac:dyDescent="0.2"/>
  <cols>
    <col min="1" max="1" width="12.5703125" bestFit="1" customWidth="1"/>
    <col min="2" max="2" width="53.28515625" bestFit="1" customWidth="1"/>
    <col min="4" max="4" width="9.140625" style="54"/>
  </cols>
  <sheetData>
    <row r="1" spans="1:4" x14ac:dyDescent="0.2">
      <c r="A1" t="s">
        <v>173</v>
      </c>
      <c r="B1" t="s">
        <v>174</v>
      </c>
      <c r="C1" t="s">
        <v>6</v>
      </c>
      <c r="D1" s="54" t="s">
        <v>205</v>
      </c>
    </row>
    <row r="2" spans="1:4" ht="41.25" thickBot="1" x14ac:dyDescent="0.35">
      <c r="A2" s="28" t="s">
        <v>11</v>
      </c>
      <c r="B2" s="31" t="s">
        <v>117</v>
      </c>
      <c r="D2" s="54">
        <v>10</v>
      </c>
    </row>
    <row r="3" spans="1:4" x14ac:dyDescent="0.2">
      <c r="B3" s="24" t="s">
        <v>118</v>
      </c>
      <c r="C3" s="25" t="s">
        <v>6</v>
      </c>
    </row>
    <row r="4" spans="1:4" x14ac:dyDescent="0.2">
      <c r="B4" s="26" t="s">
        <v>119</v>
      </c>
      <c r="C4" s="41">
        <v>0.25</v>
      </c>
    </row>
    <row r="5" spans="1:4" x14ac:dyDescent="0.2">
      <c r="B5" s="26" t="s">
        <v>102</v>
      </c>
      <c r="C5" s="41">
        <v>0.5</v>
      </c>
    </row>
    <row r="6" spans="1:4" x14ac:dyDescent="0.2">
      <c r="B6" s="26" t="s">
        <v>120</v>
      </c>
      <c r="C6" s="41">
        <v>0.5</v>
      </c>
    </row>
    <row r="7" spans="1:4" x14ac:dyDescent="0.2">
      <c r="B7" s="29" t="s">
        <v>103</v>
      </c>
      <c r="C7" s="41">
        <v>0.5</v>
      </c>
    </row>
    <row r="8" spans="1:4" x14ac:dyDescent="0.2">
      <c r="B8" s="29" t="s">
        <v>104</v>
      </c>
      <c r="C8" s="41">
        <v>0.75</v>
      </c>
    </row>
    <row r="9" spans="1:4" x14ac:dyDescent="0.2">
      <c r="B9" s="29" t="s">
        <v>121</v>
      </c>
      <c r="C9" s="41">
        <v>0.5</v>
      </c>
    </row>
    <row r="10" spans="1:4" x14ac:dyDescent="0.2">
      <c r="B10" s="29" t="s">
        <v>105</v>
      </c>
      <c r="C10" s="41">
        <v>0.5</v>
      </c>
    </row>
    <row r="11" spans="1:4" x14ac:dyDescent="0.2">
      <c r="B11" s="29" t="s">
        <v>106</v>
      </c>
      <c r="C11" s="41">
        <v>2.5</v>
      </c>
    </row>
    <row r="12" spans="1:4" x14ac:dyDescent="0.2">
      <c r="B12" s="29" t="s">
        <v>107</v>
      </c>
      <c r="C12" s="41">
        <v>2.5</v>
      </c>
    </row>
    <row r="13" spans="1:4" x14ac:dyDescent="0.2">
      <c r="B13" s="29" t="s">
        <v>108</v>
      </c>
      <c r="C13" s="41">
        <v>0.25</v>
      </c>
    </row>
    <row r="14" spans="1:4" x14ac:dyDescent="0.2">
      <c r="B14" s="29" t="s">
        <v>109</v>
      </c>
      <c r="C14" s="41">
        <v>1.75</v>
      </c>
    </row>
    <row r="15" spans="1:4" ht="13.5" thickBot="1" x14ac:dyDescent="0.25">
      <c r="B15" s="30" t="s">
        <v>110</v>
      </c>
      <c r="C15" s="42">
        <v>0.5</v>
      </c>
    </row>
    <row r="17" spans="1:4" ht="41.25" thickBot="1" x14ac:dyDescent="0.35">
      <c r="A17" s="28" t="s">
        <v>12</v>
      </c>
      <c r="B17" s="31" t="s">
        <v>122</v>
      </c>
      <c r="D17" s="54">
        <v>10</v>
      </c>
    </row>
    <row r="18" spans="1:4" x14ac:dyDescent="0.2">
      <c r="B18" s="24" t="s">
        <v>118</v>
      </c>
      <c r="C18" s="25" t="s">
        <v>6</v>
      </c>
    </row>
    <row r="19" spans="1:4" x14ac:dyDescent="0.2">
      <c r="B19" s="26" t="s">
        <v>119</v>
      </c>
      <c r="C19" s="41">
        <v>0.25</v>
      </c>
    </row>
    <row r="20" spans="1:4" x14ac:dyDescent="0.2">
      <c r="B20" s="26" t="s">
        <v>102</v>
      </c>
      <c r="C20" s="41">
        <v>0.5</v>
      </c>
    </row>
    <row r="21" spans="1:4" x14ac:dyDescent="0.2">
      <c r="B21" s="26" t="s">
        <v>120</v>
      </c>
      <c r="C21" s="41">
        <v>0.75</v>
      </c>
    </row>
    <row r="22" spans="1:4" x14ac:dyDescent="0.2">
      <c r="B22" s="29" t="s">
        <v>103</v>
      </c>
      <c r="C22" s="41">
        <v>0.75</v>
      </c>
    </row>
    <row r="23" spans="1:4" x14ac:dyDescent="0.2">
      <c r="B23" s="29" t="s">
        <v>104</v>
      </c>
      <c r="C23" s="41">
        <v>0.75</v>
      </c>
    </row>
    <row r="24" spans="1:4" x14ac:dyDescent="0.2">
      <c r="B24" s="29" t="s">
        <v>121</v>
      </c>
      <c r="C24" s="41">
        <v>0.75</v>
      </c>
    </row>
    <row r="25" spans="1:4" x14ac:dyDescent="0.2">
      <c r="B25" s="29" t="s">
        <v>105</v>
      </c>
      <c r="C25" s="41">
        <v>0.75</v>
      </c>
    </row>
    <row r="26" spans="1:4" x14ac:dyDescent="0.2">
      <c r="B26" s="29" t="s">
        <v>106</v>
      </c>
      <c r="C26" s="41">
        <v>3</v>
      </c>
    </row>
    <row r="27" spans="1:4" x14ac:dyDescent="0.2">
      <c r="B27" s="29" t="s">
        <v>107</v>
      </c>
      <c r="C27" s="41">
        <v>3</v>
      </c>
    </row>
    <row r="28" spans="1:4" x14ac:dyDescent="0.2">
      <c r="B28" s="29" t="s">
        <v>108</v>
      </c>
      <c r="C28" s="41">
        <v>0.25</v>
      </c>
    </row>
    <row r="29" spans="1:4" x14ac:dyDescent="0.2">
      <c r="B29" s="29" t="s">
        <v>109</v>
      </c>
      <c r="C29" s="41">
        <v>2</v>
      </c>
    </row>
    <row r="30" spans="1:4" ht="13.5" thickBot="1" x14ac:dyDescent="0.25">
      <c r="B30" s="30" t="s">
        <v>110</v>
      </c>
      <c r="C30" s="42">
        <v>0.5</v>
      </c>
    </row>
    <row r="32" spans="1:4" ht="81.75" thickBot="1" x14ac:dyDescent="0.35">
      <c r="A32" s="28" t="s">
        <v>112</v>
      </c>
      <c r="B32" s="31" t="s">
        <v>187</v>
      </c>
    </row>
    <row r="33" spans="1:4" x14ac:dyDescent="0.2">
      <c r="B33" s="24" t="s">
        <v>118</v>
      </c>
      <c r="C33" s="25" t="s">
        <v>6</v>
      </c>
    </row>
    <row r="34" spans="1:4" ht="27" x14ac:dyDescent="0.3">
      <c r="A34" s="28" t="s">
        <v>13</v>
      </c>
      <c r="B34" s="36" t="s">
        <v>161</v>
      </c>
      <c r="C34" s="37" t="s">
        <v>159</v>
      </c>
      <c r="D34" s="54">
        <v>42</v>
      </c>
    </row>
    <row r="35" spans="1:4" ht="21" thickBot="1" x14ac:dyDescent="0.35">
      <c r="A35" s="28" t="s">
        <v>14</v>
      </c>
      <c r="B35" s="30" t="s">
        <v>160</v>
      </c>
      <c r="C35" s="27">
        <v>70</v>
      </c>
      <c r="D35" s="54">
        <v>70</v>
      </c>
    </row>
    <row r="37" spans="1:4" ht="21" thickBot="1" x14ac:dyDescent="0.35">
      <c r="A37" s="28" t="s">
        <v>35</v>
      </c>
      <c r="B37" s="28" t="s">
        <v>188</v>
      </c>
      <c r="D37" s="54">
        <v>11.75</v>
      </c>
    </row>
    <row r="38" spans="1:4" x14ac:dyDescent="0.2">
      <c r="B38" s="24" t="s">
        <v>118</v>
      </c>
      <c r="C38" s="25" t="s">
        <v>6</v>
      </c>
    </row>
    <row r="39" spans="1:4" x14ac:dyDescent="0.2">
      <c r="B39" s="26" t="s">
        <v>119</v>
      </c>
      <c r="C39" s="41">
        <v>0.25</v>
      </c>
    </row>
    <row r="40" spans="1:4" x14ac:dyDescent="0.2">
      <c r="B40" s="26" t="s">
        <v>102</v>
      </c>
      <c r="C40" s="41">
        <v>0.5</v>
      </c>
    </row>
    <row r="41" spans="1:4" x14ac:dyDescent="0.2">
      <c r="B41" s="26" t="s">
        <v>120</v>
      </c>
      <c r="C41" s="41">
        <v>0.5</v>
      </c>
    </row>
    <row r="42" spans="1:4" x14ac:dyDescent="0.2">
      <c r="B42" s="29" t="s">
        <v>103</v>
      </c>
      <c r="C42" s="41">
        <v>0.5</v>
      </c>
    </row>
    <row r="43" spans="1:4" x14ac:dyDescent="0.2">
      <c r="B43" s="29" t="s">
        <v>104</v>
      </c>
      <c r="C43" s="41">
        <v>0.75</v>
      </c>
    </row>
    <row r="44" spans="1:4" x14ac:dyDescent="0.2">
      <c r="B44" s="29" t="s">
        <v>121</v>
      </c>
      <c r="C44" s="41">
        <v>0.5</v>
      </c>
    </row>
    <row r="45" spans="1:4" x14ac:dyDescent="0.2">
      <c r="B45" s="29" t="s">
        <v>105</v>
      </c>
      <c r="C45" s="41">
        <v>0.5</v>
      </c>
    </row>
    <row r="46" spans="1:4" x14ac:dyDescent="0.2">
      <c r="B46" s="29" t="s">
        <v>106</v>
      </c>
      <c r="C46" s="41">
        <v>3</v>
      </c>
    </row>
    <row r="47" spans="1:4" x14ac:dyDescent="0.2">
      <c r="B47" s="29" t="s">
        <v>107</v>
      </c>
      <c r="C47" s="41">
        <v>3</v>
      </c>
    </row>
    <row r="48" spans="1:4" x14ac:dyDescent="0.2">
      <c r="B48" s="29" t="s">
        <v>108</v>
      </c>
      <c r="C48" s="41">
        <v>0.25</v>
      </c>
    </row>
    <row r="49" spans="1:4" x14ac:dyDescent="0.2">
      <c r="B49" s="29" t="s">
        <v>109</v>
      </c>
      <c r="C49" s="41">
        <v>2</v>
      </c>
    </row>
    <row r="50" spans="1:4" ht="13.5" thickBot="1" x14ac:dyDescent="0.25">
      <c r="B50" s="30" t="s">
        <v>110</v>
      </c>
      <c r="C50" s="42">
        <v>0.5</v>
      </c>
    </row>
    <row r="52" spans="1:4" ht="81" x14ac:dyDescent="0.3">
      <c r="A52" s="28" t="s">
        <v>36</v>
      </c>
      <c r="B52" s="47" t="s">
        <v>99</v>
      </c>
      <c r="C52" s="43" t="s">
        <v>184</v>
      </c>
      <c r="D52" s="54">
        <v>10</v>
      </c>
    </row>
    <row r="54" spans="1:4" ht="21" thickBot="1" x14ac:dyDescent="0.35">
      <c r="A54" s="28" t="s">
        <v>37</v>
      </c>
      <c r="B54" s="31" t="s">
        <v>162</v>
      </c>
      <c r="D54" s="54">
        <v>7</v>
      </c>
    </row>
    <row r="55" spans="1:4" x14ac:dyDescent="0.2">
      <c r="B55" s="24" t="s">
        <v>118</v>
      </c>
      <c r="C55" s="25" t="s">
        <v>6</v>
      </c>
    </row>
    <row r="56" spans="1:4" x14ac:dyDescent="0.2">
      <c r="B56" s="26" t="s">
        <v>119</v>
      </c>
      <c r="C56" s="41">
        <v>0.25</v>
      </c>
    </row>
    <row r="57" spans="1:4" x14ac:dyDescent="0.2">
      <c r="B57" s="26" t="s">
        <v>102</v>
      </c>
      <c r="C57" s="41">
        <v>0.5</v>
      </c>
    </row>
    <row r="58" spans="1:4" x14ac:dyDescent="0.2">
      <c r="B58" s="29" t="s">
        <v>163</v>
      </c>
      <c r="C58" s="44">
        <v>0.25</v>
      </c>
    </row>
    <row r="59" spans="1:4" x14ac:dyDescent="0.2">
      <c r="B59" s="29" t="s">
        <v>104</v>
      </c>
      <c r="C59" s="41">
        <v>0.75</v>
      </c>
    </row>
    <row r="60" spans="1:4" x14ac:dyDescent="0.2">
      <c r="B60" s="29" t="s">
        <v>107</v>
      </c>
      <c r="C60" s="45" t="s">
        <v>123</v>
      </c>
    </row>
    <row r="61" spans="1:4" x14ac:dyDescent="0.2">
      <c r="B61" s="29" t="s">
        <v>108</v>
      </c>
      <c r="C61" s="41">
        <v>0.25</v>
      </c>
    </row>
    <row r="62" spans="1:4" x14ac:dyDescent="0.2">
      <c r="B62" s="29" t="s">
        <v>109</v>
      </c>
      <c r="C62" s="46">
        <v>2</v>
      </c>
    </row>
    <row r="63" spans="1:4" ht="13.5" thickBot="1" x14ac:dyDescent="0.25">
      <c r="B63" s="30" t="s">
        <v>110</v>
      </c>
      <c r="C63" s="42">
        <v>0.5</v>
      </c>
    </row>
    <row r="65" spans="1:4" ht="61.5" thickBot="1" x14ac:dyDescent="0.35">
      <c r="A65" s="28"/>
      <c r="B65" s="31" t="s">
        <v>175</v>
      </c>
    </row>
    <row r="66" spans="1:4" x14ac:dyDescent="0.2">
      <c r="B66" s="24" t="s">
        <v>118</v>
      </c>
      <c r="C66" s="25" t="s">
        <v>6</v>
      </c>
    </row>
    <row r="67" spans="1:4" ht="20.25" x14ac:dyDescent="0.3">
      <c r="A67" s="28" t="s">
        <v>24</v>
      </c>
      <c r="B67" s="36" t="s">
        <v>176</v>
      </c>
      <c r="C67" s="37" t="s">
        <v>34</v>
      </c>
      <c r="D67" s="54">
        <v>30</v>
      </c>
    </row>
    <row r="68" spans="1:4" ht="21" thickBot="1" x14ac:dyDescent="0.35">
      <c r="A68" s="28" t="s">
        <v>25</v>
      </c>
      <c r="B68" s="30" t="s">
        <v>164</v>
      </c>
      <c r="C68" s="27">
        <v>70</v>
      </c>
      <c r="D68" s="54">
        <v>50</v>
      </c>
    </row>
    <row r="70" spans="1:4" ht="21" thickBot="1" x14ac:dyDescent="0.35">
      <c r="A70" s="28" t="s">
        <v>4</v>
      </c>
      <c r="B70" s="31" t="s">
        <v>165</v>
      </c>
      <c r="D70" s="54">
        <v>6.5</v>
      </c>
    </row>
    <row r="71" spans="1:4" x14ac:dyDescent="0.2">
      <c r="B71" s="24" t="s">
        <v>118</v>
      </c>
      <c r="C71" s="25" t="s">
        <v>6</v>
      </c>
    </row>
    <row r="72" spans="1:4" x14ac:dyDescent="0.2">
      <c r="B72" s="26" t="s">
        <v>119</v>
      </c>
      <c r="C72" s="44">
        <v>0.25</v>
      </c>
    </row>
    <row r="73" spans="1:4" x14ac:dyDescent="0.2">
      <c r="B73" s="26" t="s">
        <v>102</v>
      </c>
      <c r="C73" s="41">
        <v>0.5</v>
      </c>
    </row>
    <row r="74" spans="1:4" x14ac:dyDescent="0.2">
      <c r="B74" s="29" t="s">
        <v>163</v>
      </c>
      <c r="C74" s="44">
        <v>0.25</v>
      </c>
    </row>
    <row r="75" spans="1:4" x14ac:dyDescent="0.2">
      <c r="B75" s="29" t="s">
        <v>104</v>
      </c>
      <c r="C75" s="41">
        <v>0.75</v>
      </c>
    </row>
    <row r="76" spans="1:4" x14ac:dyDescent="0.2">
      <c r="B76" s="29" t="s">
        <v>107</v>
      </c>
      <c r="C76" s="45" t="s">
        <v>123</v>
      </c>
    </row>
    <row r="77" spans="1:4" x14ac:dyDescent="0.2">
      <c r="B77" s="29" t="s">
        <v>108</v>
      </c>
      <c r="C77" s="41">
        <v>0.25</v>
      </c>
    </row>
    <row r="78" spans="1:4" x14ac:dyDescent="0.2">
      <c r="B78" s="29" t="s">
        <v>109</v>
      </c>
      <c r="C78" s="46">
        <v>2</v>
      </c>
    </row>
    <row r="79" spans="1:4" ht="13.5" thickBot="1" x14ac:dyDescent="0.25">
      <c r="B79" s="30" t="s">
        <v>110</v>
      </c>
      <c r="C79" s="42">
        <v>0.5</v>
      </c>
    </row>
    <row r="81" spans="1:4" ht="20.25" x14ac:dyDescent="0.3">
      <c r="A81" s="28" t="s">
        <v>38</v>
      </c>
      <c r="B81" s="47" t="s">
        <v>166</v>
      </c>
      <c r="C81" s="43" t="s">
        <v>185</v>
      </c>
      <c r="D81" s="54">
        <v>40</v>
      </c>
    </row>
    <row r="82" spans="1:4" ht="20.25" x14ac:dyDescent="0.3">
      <c r="A82" s="28"/>
      <c r="B82" s="31"/>
      <c r="C82" s="32"/>
    </row>
    <row r="83" spans="1:4" ht="41.25" thickBot="1" x14ac:dyDescent="0.35">
      <c r="A83" s="28"/>
      <c r="B83" s="31" t="s">
        <v>167</v>
      </c>
    </row>
    <row r="84" spans="1:4" x14ac:dyDescent="0.2">
      <c r="B84" s="24" t="s">
        <v>118</v>
      </c>
      <c r="C84" s="25" t="s">
        <v>6</v>
      </c>
    </row>
    <row r="85" spans="1:4" ht="20.25" x14ac:dyDescent="0.3">
      <c r="A85" s="28" t="s">
        <v>28</v>
      </c>
      <c r="B85" s="36" t="s">
        <v>168</v>
      </c>
      <c r="C85" s="38">
        <v>10</v>
      </c>
      <c r="D85" s="54">
        <v>10</v>
      </c>
    </row>
    <row r="86" spans="1:4" ht="21" thickBot="1" x14ac:dyDescent="0.35">
      <c r="A86" s="28" t="s">
        <v>29</v>
      </c>
      <c r="B86" s="30" t="s">
        <v>177</v>
      </c>
      <c r="C86" s="27">
        <v>15</v>
      </c>
      <c r="D86" s="54">
        <v>15</v>
      </c>
    </row>
    <row r="87" spans="1:4" ht="20.25" x14ac:dyDescent="0.3">
      <c r="A87" s="28"/>
      <c r="B87" s="31"/>
      <c r="C87" s="32"/>
    </row>
    <row r="88" spans="1:4" ht="81" x14ac:dyDescent="0.3">
      <c r="A88" s="28" t="s">
        <v>39</v>
      </c>
      <c r="B88" s="47" t="s">
        <v>169</v>
      </c>
      <c r="C88" s="43" t="s">
        <v>34</v>
      </c>
      <c r="D88" s="54">
        <v>35</v>
      </c>
    </row>
    <row r="90" spans="1:4" ht="101.25" x14ac:dyDescent="0.3">
      <c r="A90" s="28" t="s">
        <v>8</v>
      </c>
      <c r="B90" s="47" t="s">
        <v>40</v>
      </c>
      <c r="C90" s="43" t="s">
        <v>186</v>
      </c>
      <c r="D90" s="54">
        <v>50</v>
      </c>
    </row>
  </sheetData>
  <sheetProtection algorithmName="SHA-512" hashValue="eZOHoqipFkZqpRMgjv444kFGw8oU1l0PeRiFBk7FIl09O86oCi7GEbAmRAh6eviZYliCKFq4GkdFz1Oja1mMrw==" saltValue="wXKMiiK4KbK0oMb1mWyLsA==" spinCount="100000" sheet="1" objects="1" scenarios="1"/>
  <pageMargins left="0.7" right="0.7" top="0.75" bottom="0.75" header="0.3" footer="0.3"/>
  <pageSetup orientation="portrait" r:id="rId1"/>
  <headerFooter>
    <oddFooter>&amp;RAppendix 1 Rules</oddFooter>
  </headerFooter>
  <ignoredErrors>
    <ignoredError sqref="C3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7"/>
  <sheetViews>
    <sheetView workbookViewId="0">
      <selection activeCell="A2" sqref="A2:A16"/>
    </sheetView>
  </sheetViews>
  <sheetFormatPr defaultRowHeight="12.75" x14ac:dyDescent="0.2"/>
  <cols>
    <col min="1" max="1" width="4.5703125" customWidth="1"/>
    <col min="2" max="2" width="7.7109375" bestFit="1" customWidth="1"/>
    <col min="3" max="3" width="4.5703125" bestFit="1" customWidth="1"/>
    <col min="4" max="4" width="7.7109375" bestFit="1" customWidth="1"/>
    <col min="5" max="5" width="6.7109375" bestFit="1" customWidth="1"/>
    <col min="6" max="6" width="4.5703125" bestFit="1" customWidth="1"/>
    <col min="7" max="8" width="5.140625" bestFit="1" customWidth="1"/>
    <col min="9" max="10" width="5.7109375" bestFit="1" customWidth="1"/>
    <col min="11" max="11" width="4.5703125" bestFit="1" customWidth="1"/>
    <col min="12" max="12" width="5.7109375" bestFit="1" customWidth="1"/>
    <col min="13" max="13" width="4.5703125" bestFit="1" customWidth="1"/>
  </cols>
  <sheetData>
    <row r="1" spans="1:14" ht="191.25" x14ac:dyDescent="0.2">
      <c r="A1" t="s">
        <v>5</v>
      </c>
      <c r="B1" s="21" t="s">
        <v>111</v>
      </c>
      <c r="C1" s="21" t="s">
        <v>102</v>
      </c>
      <c r="D1" s="35" t="s">
        <v>158</v>
      </c>
      <c r="E1" s="21" t="s">
        <v>103</v>
      </c>
      <c r="F1" s="21" t="s">
        <v>104</v>
      </c>
      <c r="G1" s="35" t="s">
        <v>121</v>
      </c>
      <c r="H1" s="21" t="s">
        <v>105</v>
      </c>
      <c r="I1" s="21" t="s">
        <v>106</v>
      </c>
      <c r="J1" s="21" t="s">
        <v>107</v>
      </c>
      <c r="K1" s="21" t="s">
        <v>108</v>
      </c>
      <c r="L1" s="21" t="s">
        <v>109</v>
      </c>
      <c r="M1" s="21" t="s">
        <v>110</v>
      </c>
      <c r="N1" s="21" t="s">
        <v>113</v>
      </c>
    </row>
    <row r="2" spans="1:14" x14ac:dyDescent="0.2">
      <c r="A2" s="2" t="s">
        <v>11</v>
      </c>
      <c r="B2" s="22">
        <v>0.25</v>
      </c>
      <c r="C2" s="22">
        <v>0.5</v>
      </c>
      <c r="D2" s="22">
        <v>0.5</v>
      </c>
      <c r="E2" s="22">
        <v>0.5</v>
      </c>
      <c r="F2" s="22">
        <v>0.75</v>
      </c>
      <c r="G2" s="22">
        <v>0.5</v>
      </c>
      <c r="H2" s="22">
        <v>0.5</v>
      </c>
      <c r="I2" s="22">
        <v>2.5</v>
      </c>
      <c r="J2" s="22">
        <v>2.5</v>
      </c>
      <c r="K2" s="22">
        <v>0.25</v>
      </c>
      <c r="L2" s="22">
        <v>1.75</v>
      </c>
      <c r="M2" s="22">
        <v>0.5</v>
      </c>
      <c r="N2" s="22">
        <v>0</v>
      </c>
    </row>
    <row r="3" spans="1:14" x14ac:dyDescent="0.2">
      <c r="A3" s="2" t="s">
        <v>12</v>
      </c>
      <c r="B3" s="22">
        <v>0.25</v>
      </c>
      <c r="C3" s="22">
        <v>0.5</v>
      </c>
      <c r="D3" s="22">
        <v>0.75</v>
      </c>
      <c r="E3" s="22">
        <v>0.75</v>
      </c>
      <c r="F3" s="22">
        <v>0.75</v>
      </c>
      <c r="G3" s="22">
        <v>0.75</v>
      </c>
      <c r="H3" s="22">
        <v>0.75</v>
      </c>
      <c r="I3" s="22">
        <v>3</v>
      </c>
      <c r="J3" s="22">
        <v>3</v>
      </c>
      <c r="K3" s="22">
        <v>0.25</v>
      </c>
      <c r="L3" s="22">
        <v>2</v>
      </c>
      <c r="M3" s="22">
        <v>0.5</v>
      </c>
      <c r="N3" s="22">
        <v>0</v>
      </c>
    </row>
    <row r="4" spans="1:14" x14ac:dyDescent="0.2">
      <c r="A4" s="2" t="s">
        <v>13</v>
      </c>
      <c r="B4" s="22">
        <v>0</v>
      </c>
      <c r="C4" s="22">
        <v>0</v>
      </c>
      <c r="D4" s="22">
        <v>0</v>
      </c>
      <c r="E4" s="22">
        <v>0</v>
      </c>
      <c r="F4" s="22">
        <v>0</v>
      </c>
      <c r="G4" s="22">
        <v>0</v>
      </c>
      <c r="H4" s="22">
        <v>0</v>
      </c>
      <c r="I4" s="22">
        <v>0</v>
      </c>
      <c r="J4" s="22">
        <v>0</v>
      </c>
      <c r="K4" s="22">
        <v>0</v>
      </c>
      <c r="L4" s="22">
        <v>0</v>
      </c>
      <c r="M4" s="22">
        <v>0</v>
      </c>
      <c r="N4" s="22">
        <v>7</v>
      </c>
    </row>
    <row r="5" spans="1:14" x14ac:dyDescent="0.2">
      <c r="A5" s="2" t="s">
        <v>14</v>
      </c>
      <c r="B5" s="22">
        <v>0</v>
      </c>
      <c r="C5" s="22">
        <v>0</v>
      </c>
      <c r="D5" s="22">
        <v>0</v>
      </c>
      <c r="E5" s="22">
        <v>0</v>
      </c>
      <c r="F5" s="22">
        <v>0</v>
      </c>
      <c r="G5" s="22">
        <v>0</v>
      </c>
      <c r="H5" s="22">
        <v>0</v>
      </c>
      <c r="I5" s="22">
        <v>0</v>
      </c>
      <c r="J5" s="22">
        <v>0</v>
      </c>
      <c r="K5" s="22">
        <v>0</v>
      </c>
      <c r="L5" s="22">
        <v>0</v>
      </c>
      <c r="M5" s="22">
        <v>0</v>
      </c>
      <c r="N5" s="22">
        <v>70</v>
      </c>
    </row>
    <row r="6" spans="1:14" x14ac:dyDescent="0.2">
      <c r="A6" s="2" t="s">
        <v>35</v>
      </c>
      <c r="B6" s="22">
        <v>0.25</v>
      </c>
      <c r="C6" s="22">
        <v>0.5</v>
      </c>
      <c r="D6" s="22">
        <v>0.5</v>
      </c>
      <c r="E6" s="22">
        <v>0.5</v>
      </c>
      <c r="F6" s="22">
        <v>0.75</v>
      </c>
      <c r="G6" s="22">
        <v>0.5</v>
      </c>
      <c r="H6" s="22">
        <v>0.5</v>
      </c>
      <c r="I6" s="22">
        <v>3</v>
      </c>
      <c r="J6" s="22">
        <v>3</v>
      </c>
      <c r="K6" s="22">
        <v>0.25</v>
      </c>
      <c r="L6" s="22">
        <v>2</v>
      </c>
      <c r="M6" s="22">
        <v>0.5</v>
      </c>
      <c r="N6" s="22">
        <v>0</v>
      </c>
    </row>
    <row r="7" spans="1:14" x14ac:dyDescent="0.2">
      <c r="A7" s="2" t="s">
        <v>36</v>
      </c>
      <c r="B7" s="22">
        <v>0</v>
      </c>
      <c r="C7" s="22">
        <v>0</v>
      </c>
      <c r="D7" s="22">
        <v>0</v>
      </c>
      <c r="E7" s="22">
        <v>0</v>
      </c>
      <c r="F7" s="22">
        <v>0</v>
      </c>
      <c r="G7" s="22">
        <v>0</v>
      </c>
      <c r="H7" s="22">
        <v>0</v>
      </c>
      <c r="I7" s="22">
        <v>0</v>
      </c>
      <c r="J7" s="22">
        <v>0</v>
      </c>
      <c r="K7" s="22">
        <v>0</v>
      </c>
      <c r="L7" s="22">
        <v>0</v>
      </c>
      <c r="M7" s="22">
        <v>0</v>
      </c>
      <c r="N7" s="22">
        <v>1</v>
      </c>
    </row>
    <row r="8" spans="1:14" x14ac:dyDescent="0.2">
      <c r="A8" s="2" t="s">
        <v>37</v>
      </c>
      <c r="B8" s="22">
        <v>0.25</v>
      </c>
      <c r="C8" s="22">
        <v>0.5</v>
      </c>
      <c r="D8" s="22">
        <v>0.25</v>
      </c>
      <c r="E8" s="22">
        <v>0</v>
      </c>
      <c r="F8" s="22">
        <v>0.75</v>
      </c>
      <c r="G8" s="22">
        <v>0</v>
      </c>
      <c r="H8" s="22">
        <v>0</v>
      </c>
      <c r="I8" s="22">
        <v>0</v>
      </c>
      <c r="J8" s="22">
        <v>1</v>
      </c>
      <c r="K8" s="22">
        <v>0.25</v>
      </c>
      <c r="L8" s="22">
        <v>2</v>
      </c>
      <c r="M8" s="22">
        <v>0.5</v>
      </c>
      <c r="N8" s="22">
        <v>0</v>
      </c>
    </row>
    <row r="9" spans="1:14" x14ac:dyDescent="0.2">
      <c r="A9" s="2" t="s">
        <v>24</v>
      </c>
      <c r="B9" s="22">
        <v>0</v>
      </c>
      <c r="C9" s="22">
        <v>0</v>
      </c>
      <c r="D9" s="22">
        <v>0</v>
      </c>
      <c r="E9" s="22">
        <v>0</v>
      </c>
      <c r="F9" s="22">
        <v>0</v>
      </c>
      <c r="G9" s="22">
        <v>0</v>
      </c>
      <c r="H9" s="22">
        <v>0</v>
      </c>
      <c r="I9" s="22">
        <v>0</v>
      </c>
      <c r="J9" s="22">
        <v>0</v>
      </c>
      <c r="K9" s="22">
        <v>0</v>
      </c>
      <c r="L9" s="22">
        <v>0</v>
      </c>
      <c r="M9" s="22">
        <v>0</v>
      </c>
      <c r="N9">
        <v>5</v>
      </c>
    </row>
    <row r="10" spans="1:14" x14ac:dyDescent="0.2">
      <c r="A10" s="2" t="s">
        <v>25</v>
      </c>
      <c r="B10" s="22">
        <v>0</v>
      </c>
      <c r="C10" s="22">
        <v>0</v>
      </c>
      <c r="D10" s="22">
        <v>0</v>
      </c>
      <c r="E10" s="22">
        <v>0</v>
      </c>
      <c r="F10" s="22">
        <v>0</v>
      </c>
      <c r="G10" s="22">
        <v>0</v>
      </c>
      <c r="H10" s="22">
        <v>0</v>
      </c>
      <c r="I10" s="22">
        <v>0</v>
      </c>
      <c r="J10" s="22">
        <v>0</v>
      </c>
      <c r="K10" s="22">
        <v>0</v>
      </c>
      <c r="L10" s="22">
        <v>0</v>
      </c>
      <c r="M10" s="22">
        <v>0</v>
      </c>
      <c r="N10">
        <v>30</v>
      </c>
    </row>
    <row r="11" spans="1:14" x14ac:dyDescent="0.2">
      <c r="A11" s="2" t="s">
        <v>4</v>
      </c>
      <c r="B11" s="22">
        <v>0.25</v>
      </c>
      <c r="C11" s="22">
        <v>0.5</v>
      </c>
      <c r="D11" s="22">
        <v>0.25</v>
      </c>
      <c r="E11" s="22">
        <v>0</v>
      </c>
      <c r="F11" s="22">
        <v>0.75</v>
      </c>
      <c r="G11" s="22">
        <v>0</v>
      </c>
      <c r="H11" s="22">
        <v>0</v>
      </c>
      <c r="I11" s="22">
        <v>0</v>
      </c>
      <c r="J11" s="22">
        <v>1</v>
      </c>
      <c r="K11" s="22">
        <v>0.25</v>
      </c>
      <c r="L11" s="22">
        <v>2</v>
      </c>
      <c r="M11" s="22">
        <v>0.5</v>
      </c>
      <c r="N11" s="22">
        <v>0</v>
      </c>
    </row>
    <row r="12" spans="1:14" x14ac:dyDescent="0.2">
      <c r="A12" s="2" t="s">
        <v>38</v>
      </c>
      <c r="B12" s="22">
        <v>0</v>
      </c>
      <c r="C12" s="22">
        <v>0</v>
      </c>
      <c r="D12" s="22">
        <v>0</v>
      </c>
      <c r="E12" s="22">
        <v>0</v>
      </c>
      <c r="F12" s="22">
        <v>0</v>
      </c>
      <c r="G12" s="22">
        <v>0</v>
      </c>
      <c r="H12" s="22">
        <v>0</v>
      </c>
      <c r="I12" s="22">
        <v>0</v>
      </c>
      <c r="J12" s="22">
        <v>0</v>
      </c>
      <c r="K12" s="22">
        <v>0</v>
      </c>
      <c r="L12" s="22">
        <v>0</v>
      </c>
      <c r="M12" s="22">
        <v>0</v>
      </c>
      <c r="N12">
        <v>20</v>
      </c>
    </row>
    <row r="13" spans="1:14" x14ac:dyDescent="0.2">
      <c r="A13" s="2" t="s">
        <v>28</v>
      </c>
      <c r="B13" s="22">
        <v>0</v>
      </c>
      <c r="C13" s="22">
        <v>0</v>
      </c>
      <c r="D13" s="22">
        <v>0</v>
      </c>
      <c r="E13" s="22">
        <v>0</v>
      </c>
      <c r="F13" s="22">
        <v>0</v>
      </c>
      <c r="G13" s="22">
        <v>0</v>
      </c>
      <c r="H13" s="22">
        <v>0</v>
      </c>
      <c r="I13" s="22">
        <v>0</v>
      </c>
      <c r="J13" s="22">
        <v>0</v>
      </c>
      <c r="K13" s="22">
        <v>0</v>
      </c>
      <c r="L13" s="22">
        <v>0</v>
      </c>
      <c r="M13" s="22">
        <v>0</v>
      </c>
      <c r="N13">
        <v>10</v>
      </c>
    </row>
    <row r="14" spans="1:14" x14ac:dyDescent="0.2">
      <c r="A14" s="2" t="s">
        <v>29</v>
      </c>
      <c r="B14" s="22">
        <v>0</v>
      </c>
      <c r="C14" s="22">
        <v>0</v>
      </c>
      <c r="D14" s="22">
        <v>0</v>
      </c>
      <c r="E14" s="22">
        <v>0</v>
      </c>
      <c r="F14" s="22">
        <v>0</v>
      </c>
      <c r="G14" s="22">
        <v>0</v>
      </c>
      <c r="H14" s="22">
        <v>0</v>
      </c>
      <c r="I14" s="22">
        <v>0</v>
      </c>
      <c r="J14" s="22">
        <v>0</v>
      </c>
      <c r="K14" s="22">
        <v>0</v>
      </c>
      <c r="L14" s="22">
        <v>0</v>
      </c>
      <c r="M14" s="22">
        <v>0</v>
      </c>
      <c r="N14">
        <v>15</v>
      </c>
    </row>
    <row r="15" spans="1:14" x14ac:dyDescent="0.2">
      <c r="A15" s="2" t="s">
        <v>39</v>
      </c>
      <c r="B15" s="22">
        <v>0</v>
      </c>
      <c r="C15" s="22">
        <v>0</v>
      </c>
      <c r="D15" s="22">
        <v>0</v>
      </c>
      <c r="E15" s="22">
        <v>0</v>
      </c>
      <c r="F15" s="22">
        <v>0</v>
      </c>
      <c r="G15" s="22">
        <v>0</v>
      </c>
      <c r="H15" s="22">
        <v>0</v>
      </c>
      <c r="I15" s="22">
        <v>0</v>
      </c>
      <c r="J15" s="22">
        <v>0</v>
      </c>
      <c r="K15" s="22">
        <v>0</v>
      </c>
      <c r="L15" s="22">
        <v>0</v>
      </c>
      <c r="M15" s="22">
        <v>0</v>
      </c>
      <c r="N15">
        <v>5</v>
      </c>
    </row>
    <row r="16" spans="1:14" x14ac:dyDescent="0.2">
      <c r="A16" s="2" t="s">
        <v>8</v>
      </c>
      <c r="B16" s="22">
        <v>0</v>
      </c>
      <c r="C16" s="22">
        <v>0</v>
      </c>
      <c r="D16" s="22">
        <v>0</v>
      </c>
      <c r="E16" s="22">
        <v>0</v>
      </c>
      <c r="F16" s="22">
        <v>0</v>
      </c>
      <c r="G16" s="22">
        <v>0</v>
      </c>
      <c r="H16" s="22">
        <v>0</v>
      </c>
      <c r="I16" s="22">
        <v>0</v>
      </c>
      <c r="J16" s="22">
        <v>0</v>
      </c>
      <c r="K16" s="22">
        <v>0</v>
      </c>
      <c r="L16" s="22">
        <v>0</v>
      </c>
      <c r="M16" s="22">
        <v>0</v>
      </c>
      <c r="N16">
        <v>10</v>
      </c>
    </row>
    <row r="27" ht="27" customHeight="1" x14ac:dyDescent="0.2"/>
  </sheetData>
  <pageMargins left="0.75" right="0.75" top="1" bottom="1" header="0.5" footer="0.5"/>
  <pageSetup orientation="landscape" horizontalDpi="0" verticalDpi="0" r:id="rId1"/>
  <headerFooter alignWithMargins="0">
    <oddHeader>&amp;CAppendix 3 (Mass Appraisal) Rules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X189"/>
  <sheetViews>
    <sheetView zoomScaleNormal="100" workbookViewId="0">
      <pane ySplit="9" topLeftCell="A10" activePane="bottomLeft" state="frozen"/>
      <selection pane="bottomLeft" activeCell="B10" sqref="B10"/>
    </sheetView>
  </sheetViews>
  <sheetFormatPr defaultRowHeight="12.75" x14ac:dyDescent="0.2"/>
  <cols>
    <col min="1" max="1" width="1.7109375" style="55" customWidth="1"/>
    <col min="2" max="2" width="7.7109375" style="55" customWidth="1"/>
    <col min="3" max="3" width="10.85546875" style="55" customWidth="1"/>
    <col min="4" max="4" width="15.42578125" style="55" customWidth="1"/>
    <col min="5" max="5" width="25.7109375" style="55" customWidth="1"/>
    <col min="6" max="6" width="5.28515625" style="55" customWidth="1"/>
    <col min="7" max="7" width="3" style="55" customWidth="1"/>
    <col min="8" max="8" width="7.7109375" style="55" customWidth="1"/>
    <col min="9" max="9" width="7.140625" style="55" customWidth="1"/>
    <col min="10" max="33" width="2.140625" style="55" customWidth="1"/>
    <col min="34" max="16384" width="9.140625" style="55"/>
  </cols>
  <sheetData>
    <row r="1" spans="1:50" ht="31.5" customHeight="1" x14ac:dyDescent="0.35">
      <c r="A1" s="98" t="s">
        <v>98</v>
      </c>
      <c r="B1" s="98"/>
      <c r="C1" s="98"/>
      <c r="D1" s="98"/>
      <c r="E1" s="98"/>
      <c r="F1" s="98"/>
      <c r="G1" s="98"/>
      <c r="H1" s="98"/>
      <c r="I1" s="98"/>
      <c r="J1" s="87" t="s">
        <v>211</v>
      </c>
      <c r="K1" s="88"/>
      <c r="L1" s="88"/>
      <c r="M1" s="88"/>
      <c r="N1" s="88"/>
      <c r="O1" s="88"/>
      <c r="P1" s="88"/>
      <c r="Q1" s="88"/>
      <c r="R1" s="88"/>
      <c r="S1" s="88"/>
      <c r="T1" s="88"/>
      <c r="U1" s="88"/>
      <c r="V1" s="88"/>
      <c r="W1" s="88"/>
      <c r="X1" s="88"/>
      <c r="Y1" s="88"/>
      <c r="Z1" s="88"/>
      <c r="AA1" s="88"/>
      <c r="AB1" s="88"/>
      <c r="AC1" s="88"/>
      <c r="AD1" s="88"/>
      <c r="AE1" s="88"/>
      <c r="AF1" s="88"/>
      <c r="AG1" s="88"/>
    </row>
    <row r="2" spans="1:50" ht="26.25" customHeight="1" x14ac:dyDescent="0.2">
      <c r="A2" s="64"/>
      <c r="B2" s="80" t="s">
        <v>197</v>
      </c>
      <c r="C2" s="80"/>
      <c r="D2" s="80"/>
      <c r="E2" s="80"/>
      <c r="F2" s="80"/>
      <c r="G2" s="81" t="s">
        <v>115</v>
      </c>
      <c r="H2" s="70"/>
      <c r="I2" s="70"/>
      <c r="J2" s="79" t="s">
        <v>111</v>
      </c>
      <c r="K2" s="79"/>
      <c r="L2" s="79" t="s">
        <v>102</v>
      </c>
      <c r="M2" s="79"/>
      <c r="N2" s="79" t="s">
        <v>172</v>
      </c>
      <c r="O2" s="79"/>
      <c r="P2" s="79" t="s">
        <v>103</v>
      </c>
      <c r="Q2" s="79"/>
      <c r="R2" s="79" t="s">
        <v>104</v>
      </c>
      <c r="S2" s="79"/>
      <c r="T2" s="79" t="s">
        <v>116</v>
      </c>
      <c r="U2" s="79"/>
      <c r="V2" s="79" t="s">
        <v>105</v>
      </c>
      <c r="W2" s="79"/>
      <c r="X2" s="90" t="s">
        <v>106</v>
      </c>
      <c r="Y2" s="90"/>
      <c r="Z2" s="79" t="s">
        <v>107</v>
      </c>
      <c r="AA2" s="79"/>
      <c r="AB2" s="79" t="s">
        <v>108</v>
      </c>
      <c r="AC2" s="79"/>
      <c r="AD2" s="90" t="s">
        <v>109</v>
      </c>
      <c r="AE2" s="90"/>
      <c r="AF2" s="79" t="s">
        <v>110</v>
      </c>
      <c r="AG2" s="79"/>
    </row>
    <row r="3" spans="1:50" ht="38.25" customHeight="1" x14ac:dyDescent="0.2">
      <c r="A3" s="64"/>
      <c r="B3" s="91" t="s">
        <v>199</v>
      </c>
      <c r="C3" s="91"/>
      <c r="D3" s="91"/>
      <c r="E3" s="91"/>
      <c r="F3" s="91"/>
      <c r="G3" s="82"/>
      <c r="H3" s="71"/>
      <c r="I3" s="71"/>
      <c r="J3" s="79"/>
      <c r="K3" s="79"/>
      <c r="L3" s="79"/>
      <c r="M3" s="79"/>
      <c r="N3" s="79"/>
      <c r="O3" s="79"/>
      <c r="P3" s="79"/>
      <c r="Q3" s="79"/>
      <c r="R3" s="79"/>
      <c r="S3" s="79"/>
      <c r="T3" s="79"/>
      <c r="U3" s="79"/>
      <c r="V3" s="79"/>
      <c r="W3" s="79"/>
      <c r="X3" s="90"/>
      <c r="Y3" s="90"/>
      <c r="Z3" s="79"/>
      <c r="AA3" s="79"/>
      <c r="AB3" s="79"/>
      <c r="AC3" s="79"/>
      <c r="AD3" s="90"/>
      <c r="AE3" s="90"/>
      <c r="AF3" s="79"/>
      <c r="AG3" s="79"/>
    </row>
    <row r="4" spans="1:50" ht="12" customHeight="1" x14ac:dyDescent="0.2">
      <c r="A4" s="64"/>
      <c r="B4" s="92"/>
      <c r="C4" s="92"/>
      <c r="D4" s="92"/>
      <c r="E4" s="92"/>
      <c r="F4" s="92"/>
      <c r="G4" s="82"/>
      <c r="H4" s="71"/>
      <c r="I4" s="71"/>
      <c r="J4" s="79"/>
      <c r="K4" s="79"/>
      <c r="L4" s="79"/>
      <c r="M4" s="79"/>
      <c r="N4" s="79"/>
      <c r="O4" s="79"/>
      <c r="P4" s="79"/>
      <c r="Q4" s="79"/>
      <c r="R4" s="79"/>
      <c r="S4" s="79"/>
      <c r="T4" s="79"/>
      <c r="U4" s="79"/>
      <c r="V4" s="79"/>
      <c r="W4" s="79"/>
      <c r="X4" s="90"/>
      <c r="Y4" s="90"/>
      <c r="Z4" s="79"/>
      <c r="AA4" s="79"/>
      <c r="AB4" s="79"/>
      <c r="AC4" s="79"/>
      <c r="AD4" s="90"/>
      <c r="AE4" s="90"/>
      <c r="AF4" s="79"/>
      <c r="AG4" s="79"/>
    </row>
    <row r="5" spans="1:50" ht="25.9" customHeight="1" x14ac:dyDescent="0.2">
      <c r="A5" s="64"/>
      <c r="B5" s="93" t="s">
        <v>215</v>
      </c>
      <c r="C5" s="94"/>
      <c r="D5" s="94"/>
      <c r="E5" s="94"/>
      <c r="F5" s="94"/>
      <c r="G5" s="82"/>
      <c r="H5" s="63"/>
      <c r="I5" s="63"/>
      <c r="J5" s="79"/>
      <c r="K5" s="79"/>
      <c r="L5" s="79"/>
      <c r="M5" s="79"/>
      <c r="N5" s="79"/>
      <c r="O5" s="79"/>
      <c r="P5" s="79"/>
      <c r="Q5" s="79"/>
      <c r="R5" s="79"/>
      <c r="S5" s="79"/>
      <c r="T5" s="79"/>
      <c r="U5" s="79"/>
      <c r="V5" s="79"/>
      <c r="W5" s="79"/>
      <c r="X5" s="90"/>
      <c r="Y5" s="90"/>
      <c r="Z5" s="79"/>
      <c r="AA5" s="79"/>
      <c r="AB5" s="79"/>
      <c r="AC5" s="79"/>
      <c r="AD5" s="90"/>
      <c r="AE5" s="90"/>
      <c r="AF5" s="79"/>
      <c r="AG5" s="79"/>
    </row>
    <row r="6" spans="1:50" ht="21" customHeight="1" x14ac:dyDescent="0.2">
      <c r="A6" s="64"/>
      <c r="B6" s="99" t="s">
        <v>213</v>
      </c>
      <c r="C6" s="99"/>
      <c r="D6" s="99"/>
      <c r="E6" s="99"/>
      <c r="F6" s="100"/>
      <c r="G6" s="82"/>
      <c r="H6" s="72"/>
      <c r="I6" s="72"/>
      <c r="J6" s="79"/>
      <c r="K6" s="79"/>
      <c r="L6" s="79"/>
      <c r="M6" s="79"/>
      <c r="N6" s="79"/>
      <c r="O6" s="79"/>
      <c r="P6" s="79"/>
      <c r="Q6" s="79"/>
      <c r="R6" s="79"/>
      <c r="S6" s="79"/>
      <c r="T6" s="79"/>
      <c r="U6" s="79"/>
      <c r="V6" s="79"/>
      <c r="W6" s="79"/>
      <c r="X6" s="90"/>
      <c r="Y6" s="90"/>
      <c r="Z6" s="79"/>
      <c r="AA6" s="79"/>
      <c r="AB6" s="79"/>
      <c r="AC6" s="79"/>
      <c r="AD6" s="90"/>
      <c r="AE6" s="90"/>
      <c r="AF6" s="79"/>
      <c r="AG6" s="79"/>
    </row>
    <row r="7" spans="1:50" ht="21" customHeight="1" x14ac:dyDescent="0.2">
      <c r="A7" s="64"/>
      <c r="B7" s="85" t="s">
        <v>214</v>
      </c>
      <c r="C7" s="85"/>
      <c r="D7" s="85"/>
      <c r="E7" s="85"/>
      <c r="F7" s="86"/>
      <c r="G7" s="82"/>
      <c r="H7" s="73"/>
      <c r="I7" s="73"/>
      <c r="J7" s="79"/>
      <c r="K7" s="79"/>
      <c r="L7" s="79"/>
      <c r="M7" s="79"/>
      <c r="N7" s="79"/>
      <c r="O7" s="79"/>
      <c r="P7" s="79"/>
      <c r="Q7" s="79"/>
      <c r="R7" s="79"/>
      <c r="S7" s="79"/>
      <c r="T7" s="79"/>
      <c r="U7" s="79"/>
      <c r="V7" s="79"/>
      <c r="W7" s="79"/>
      <c r="X7" s="90"/>
      <c r="Y7" s="90"/>
      <c r="Z7" s="79"/>
      <c r="AA7" s="79"/>
      <c r="AB7" s="79"/>
      <c r="AC7" s="79"/>
      <c r="AD7" s="90"/>
      <c r="AE7" s="90"/>
      <c r="AF7" s="79"/>
      <c r="AG7" s="79"/>
    </row>
    <row r="8" spans="1:50" ht="35.25" customHeight="1" x14ac:dyDescent="0.2">
      <c r="A8" s="64"/>
      <c r="B8" s="95" t="s">
        <v>171</v>
      </c>
      <c r="C8" s="83" t="s">
        <v>206</v>
      </c>
      <c r="D8" s="83" t="s">
        <v>170</v>
      </c>
      <c r="E8" s="83" t="s">
        <v>0</v>
      </c>
      <c r="F8" s="83" t="s">
        <v>2</v>
      </c>
      <c r="G8" s="96" t="s">
        <v>114</v>
      </c>
      <c r="H8" s="78" t="s">
        <v>207</v>
      </c>
      <c r="I8" s="83" t="s">
        <v>208</v>
      </c>
      <c r="J8" s="79"/>
      <c r="K8" s="79"/>
      <c r="L8" s="79"/>
      <c r="M8" s="79"/>
      <c r="N8" s="79"/>
      <c r="O8" s="79"/>
      <c r="P8" s="79"/>
      <c r="Q8" s="79"/>
      <c r="R8" s="79"/>
      <c r="S8" s="79"/>
      <c r="T8" s="79"/>
      <c r="U8" s="79"/>
      <c r="V8" s="79"/>
      <c r="W8" s="79"/>
      <c r="X8" s="90"/>
      <c r="Y8" s="90"/>
      <c r="Z8" s="79"/>
      <c r="AA8" s="79"/>
      <c r="AB8" s="79"/>
      <c r="AC8" s="79"/>
      <c r="AD8" s="90"/>
      <c r="AE8" s="90"/>
      <c r="AF8" s="79"/>
      <c r="AG8" s="79"/>
    </row>
    <row r="9" spans="1:50" x14ac:dyDescent="0.2">
      <c r="A9" s="64"/>
      <c r="B9" s="95"/>
      <c r="C9" s="84"/>
      <c r="D9" s="84"/>
      <c r="E9" s="84"/>
      <c r="F9" s="84"/>
      <c r="G9" s="97"/>
      <c r="H9" s="78"/>
      <c r="I9" s="84"/>
      <c r="J9" s="74" t="s">
        <v>182</v>
      </c>
      <c r="K9" s="74" t="s">
        <v>1</v>
      </c>
      <c r="L9" s="74" t="s">
        <v>182</v>
      </c>
      <c r="M9" s="74" t="s">
        <v>1</v>
      </c>
      <c r="N9" s="74" t="s">
        <v>182</v>
      </c>
      <c r="O9" s="74" t="s">
        <v>1</v>
      </c>
      <c r="P9" s="74" t="s">
        <v>182</v>
      </c>
      <c r="Q9" s="74" t="s">
        <v>1</v>
      </c>
      <c r="R9" s="74" t="s">
        <v>182</v>
      </c>
      <c r="S9" s="74" t="s">
        <v>1</v>
      </c>
      <c r="T9" s="74" t="s">
        <v>182</v>
      </c>
      <c r="U9" s="74" t="s">
        <v>1</v>
      </c>
      <c r="V9" s="74" t="s">
        <v>182</v>
      </c>
      <c r="W9" s="74" t="s">
        <v>1</v>
      </c>
      <c r="X9" s="75" t="s">
        <v>182</v>
      </c>
      <c r="Y9" s="74" t="s">
        <v>1</v>
      </c>
      <c r="Z9" s="75" t="s">
        <v>182</v>
      </c>
      <c r="AA9" s="74" t="s">
        <v>1</v>
      </c>
      <c r="AB9" s="74" t="s">
        <v>182</v>
      </c>
      <c r="AC9" s="74" t="s">
        <v>1</v>
      </c>
      <c r="AD9" s="75" t="s">
        <v>183</v>
      </c>
      <c r="AE9" s="74" t="s">
        <v>1</v>
      </c>
      <c r="AF9" s="75" t="s">
        <v>182</v>
      </c>
      <c r="AG9" s="74" t="s">
        <v>1</v>
      </c>
    </row>
    <row r="10" spans="1:50" ht="18" customHeight="1" x14ac:dyDescent="0.2">
      <c r="A10" s="57"/>
      <c r="B10" s="58"/>
      <c r="C10" s="69"/>
      <c r="D10" s="40"/>
      <c r="E10" s="67"/>
      <c r="F10" s="11"/>
      <c r="G10" s="11"/>
      <c r="H10" s="23" t="str">
        <f>IF(G10="","",VLOOKUP(G10,'Appx 2 (Comm) Rules'!$A$1:$C$54,2,FALSE))</f>
        <v/>
      </c>
      <c r="I10" s="65" t="str">
        <f>IF(G10="","",MIN(H10,VLOOKUP(G10,'Appx 2 (Comm) Rules'!A1:$E$54,5,0)))</f>
        <v/>
      </c>
      <c r="J10" s="11"/>
      <c r="K10" s="15"/>
      <c r="L10" s="11"/>
      <c r="M10" s="15"/>
      <c r="N10" s="11"/>
      <c r="O10" s="15"/>
      <c r="P10" s="11"/>
      <c r="Q10" s="15"/>
      <c r="R10" s="11"/>
      <c r="S10" s="15"/>
      <c r="T10" s="11"/>
      <c r="U10" s="15"/>
      <c r="V10" s="11"/>
      <c r="W10" s="15"/>
      <c r="X10" s="11"/>
      <c r="Y10" s="15"/>
      <c r="Z10" s="11"/>
      <c r="AA10" s="15"/>
      <c r="AB10" s="11"/>
      <c r="AC10" s="15"/>
      <c r="AD10" s="11"/>
      <c r="AE10" s="15"/>
      <c r="AF10" s="11"/>
      <c r="AG10" s="15"/>
    </row>
    <row r="11" spans="1:50" ht="18" customHeight="1" x14ac:dyDescent="0.2">
      <c r="B11" s="58"/>
      <c r="C11" s="58"/>
      <c r="D11" s="40"/>
      <c r="E11" s="67"/>
      <c r="F11" s="11"/>
      <c r="G11" s="11"/>
      <c r="H11" s="23" t="str">
        <f>IF(G11="","",VLOOKUP(G11,'Appx 2 (Comm) Rules'!$A$1:$C$54,2,FALSE))</f>
        <v/>
      </c>
      <c r="I11" s="65" t="str">
        <f>IF(G11="","",MIN(H11,VLOOKUP(G11,'Appx 2 (Comm) Rules'!A2:$E$54,5,0)))</f>
        <v/>
      </c>
      <c r="J11" s="11"/>
      <c r="K11" s="15"/>
      <c r="L11" s="11"/>
      <c r="M11" s="15"/>
      <c r="N11" s="11"/>
      <c r="O11" s="15"/>
      <c r="P11" s="11"/>
      <c r="Q11" s="15"/>
      <c r="R11" s="11"/>
      <c r="S11" s="15"/>
      <c r="T11" s="11"/>
      <c r="U11" s="15"/>
      <c r="V11" s="11"/>
      <c r="W11" s="15"/>
      <c r="X11" s="11"/>
      <c r="Y11" s="15"/>
      <c r="Z11" s="11"/>
      <c r="AA11" s="15"/>
      <c r="AB11" s="11"/>
      <c r="AC11" s="15"/>
      <c r="AD11" s="11"/>
      <c r="AE11" s="15"/>
      <c r="AF11" s="11"/>
      <c r="AG11" s="15"/>
      <c r="AW11" s="56"/>
      <c r="AX11" s="56"/>
    </row>
    <row r="12" spans="1:50" ht="18" customHeight="1" x14ac:dyDescent="0.2">
      <c r="B12" s="58"/>
      <c r="C12" s="58"/>
      <c r="D12" s="40"/>
      <c r="E12" s="67"/>
      <c r="F12" s="11"/>
      <c r="G12" s="11"/>
      <c r="H12" s="23" t="str">
        <f>IF(G12="","",VLOOKUP(G12,'Appx 2 (Comm) Rules'!$A$1:$C$54,2,FALSE))</f>
        <v/>
      </c>
      <c r="I12" s="65" t="str">
        <f>IF(G12="","",MIN(H12,VLOOKUP(G12,'Appx 2 (Comm) Rules'!A3:$E$54,5,0)))</f>
        <v/>
      </c>
      <c r="J12" s="11"/>
      <c r="K12" s="15"/>
      <c r="L12" s="11"/>
      <c r="M12" s="15"/>
      <c r="N12" s="11"/>
      <c r="O12" s="15"/>
      <c r="P12" s="11"/>
      <c r="Q12" s="15"/>
      <c r="R12" s="11"/>
      <c r="S12" s="15"/>
      <c r="T12" s="11"/>
      <c r="U12" s="15"/>
      <c r="V12" s="11"/>
      <c r="W12" s="15"/>
      <c r="X12" s="11"/>
      <c r="Y12" s="15"/>
      <c r="Z12" s="11"/>
      <c r="AA12" s="15"/>
      <c r="AB12" s="11"/>
      <c r="AC12" s="15"/>
      <c r="AD12" s="11"/>
      <c r="AE12" s="15"/>
      <c r="AF12" s="11"/>
      <c r="AG12" s="15"/>
      <c r="AW12" s="56"/>
      <c r="AX12" s="56"/>
    </row>
    <row r="13" spans="1:50" ht="18" customHeight="1" x14ac:dyDescent="0.2">
      <c r="B13" s="58"/>
      <c r="C13" s="58"/>
      <c r="D13" s="11"/>
      <c r="E13" s="67"/>
      <c r="F13" s="11"/>
      <c r="G13" s="11"/>
      <c r="H13" s="23" t="str">
        <f>IF(G13="","",VLOOKUP(G13,'Appx 2 (Comm) Rules'!$A$1:$C$54,2,FALSE))</f>
        <v/>
      </c>
      <c r="I13" s="65" t="str">
        <f>IF(G13="","",MIN(H13,VLOOKUP(G13,'Appx 2 (Comm) Rules'!A4:$E$54,5,0)))</f>
        <v/>
      </c>
      <c r="J13" s="11"/>
      <c r="K13" s="15"/>
      <c r="L13" s="11"/>
      <c r="M13" s="15"/>
      <c r="N13" s="11"/>
      <c r="O13" s="15"/>
      <c r="P13" s="11"/>
      <c r="Q13" s="15"/>
      <c r="R13" s="11"/>
      <c r="S13" s="15"/>
      <c r="T13" s="11"/>
      <c r="U13" s="15"/>
      <c r="V13" s="11"/>
      <c r="W13" s="15"/>
      <c r="X13" s="11"/>
      <c r="Y13" s="15"/>
      <c r="Z13" s="11"/>
      <c r="AA13" s="15"/>
      <c r="AB13" s="11"/>
      <c r="AC13" s="15"/>
      <c r="AD13" s="11"/>
      <c r="AE13" s="15"/>
      <c r="AF13" s="11"/>
      <c r="AG13" s="15"/>
      <c r="AW13" s="56"/>
      <c r="AX13" s="56"/>
    </row>
    <row r="14" spans="1:50" ht="18" customHeight="1" x14ac:dyDescent="0.2">
      <c r="B14" s="58"/>
      <c r="C14" s="58"/>
      <c r="D14" s="11"/>
      <c r="E14" s="67"/>
      <c r="F14" s="11"/>
      <c r="G14" s="11"/>
      <c r="H14" s="23" t="str">
        <f>IF(G14="","",VLOOKUP(G14,'Appx 2 (Comm) Rules'!$A$1:$C$54,2,FALSE))</f>
        <v/>
      </c>
      <c r="I14" s="65" t="str">
        <f>IF(G14="","",MIN(H14,VLOOKUP(G14,'Appx 2 (Comm) Rules'!A5:$E$54,5,0)))</f>
        <v/>
      </c>
      <c r="J14" s="11"/>
      <c r="K14" s="15"/>
      <c r="L14" s="11"/>
      <c r="M14" s="15"/>
      <c r="N14" s="11"/>
      <c r="O14" s="15"/>
      <c r="P14" s="11"/>
      <c r="Q14" s="15"/>
      <c r="R14" s="11"/>
      <c r="S14" s="15"/>
      <c r="T14" s="11"/>
      <c r="U14" s="15"/>
      <c r="V14" s="11"/>
      <c r="W14" s="15"/>
      <c r="X14" s="11"/>
      <c r="Y14" s="15"/>
      <c r="Z14" s="11"/>
      <c r="AA14" s="15"/>
      <c r="AB14" s="11"/>
      <c r="AC14" s="15"/>
      <c r="AD14" s="11"/>
      <c r="AE14" s="15"/>
      <c r="AF14" s="11"/>
      <c r="AG14" s="15"/>
    </row>
    <row r="15" spans="1:50" ht="18" customHeight="1" x14ac:dyDescent="0.2">
      <c r="B15" s="58"/>
      <c r="C15" s="58"/>
      <c r="D15" s="11"/>
      <c r="E15" s="67"/>
      <c r="F15" s="11"/>
      <c r="G15" s="11"/>
      <c r="H15" s="23" t="str">
        <f>IF(G15="","",VLOOKUP(G15,'Appx 2 (Comm) Rules'!$A$1:$C$54,2,FALSE))</f>
        <v/>
      </c>
      <c r="I15" s="65" t="str">
        <f>IF(G15="","",MIN(H15,VLOOKUP(G15,'Appx 2 (Comm) Rules'!A6:$E$54,5,0)))</f>
        <v/>
      </c>
      <c r="J15" s="11"/>
      <c r="K15" s="15"/>
      <c r="L15" s="11"/>
      <c r="M15" s="15"/>
      <c r="N15" s="11"/>
      <c r="O15" s="15"/>
      <c r="P15" s="11"/>
      <c r="Q15" s="15"/>
      <c r="R15" s="11"/>
      <c r="S15" s="15"/>
      <c r="T15" s="11"/>
      <c r="U15" s="15"/>
      <c r="V15" s="11"/>
      <c r="W15" s="15"/>
      <c r="X15" s="11"/>
      <c r="Y15" s="15"/>
      <c r="Z15" s="11"/>
      <c r="AA15" s="15"/>
      <c r="AB15" s="11"/>
      <c r="AC15" s="15"/>
      <c r="AD15" s="11"/>
      <c r="AE15" s="15"/>
      <c r="AF15" s="11"/>
      <c r="AG15" s="15"/>
    </row>
    <row r="16" spans="1:50" ht="18" customHeight="1" x14ac:dyDescent="0.2">
      <c r="B16" s="58"/>
      <c r="C16" s="58"/>
      <c r="D16" s="11"/>
      <c r="E16" s="67"/>
      <c r="F16" s="11"/>
      <c r="G16" s="11"/>
      <c r="H16" s="23" t="str">
        <f>IF(G16="","",VLOOKUP(G16,'Appx 2 (Comm) Rules'!$A$1:$C$54,2,FALSE))</f>
        <v/>
      </c>
      <c r="I16" s="65" t="str">
        <f>IF(G16="","",MIN(H16,VLOOKUP(G16,'Appx 2 (Comm) Rules'!A7:$E$54,5,0)))</f>
        <v/>
      </c>
      <c r="J16" s="11"/>
      <c r="K16" s="15"/>
      <c r="L16" s="11"/>
      <c r="M16" s="15"/>
      <c r="N16" s="11"/>
      <c r="O16" s="15"/>
      <c r="P16" s="11"/>
      <c r="Q16" s="15"/>
      <c r="R16" s="11"/>
      <c r="S16" s="15"/>
      <c r="T16" s="11"/>
      <c r="U16" s="15"/>
      <c r="V16" s="11"/>
      <c r="W16" s="15"/>
      <c r="X16" s="11"/>
      <c r="Y16" s="15"/>
      <c r="Z16" s="11"/>
      <c r="AA16" s="15"/>
      <c r="AB16" s="11"/>
      <c r="AC16" s="15"/>
      <c r="AD16" s="11"/>
      <c r="AE16" s="15"/>
      <c r="AF16" s="11"/>
      <c r="AG16" s="15"/>
    </row>
    <row r="17" spans="1:33" ht="18" customHeight="1" x14ac:dyDescent="0.2">
      <c r="B17" s="58"/>
      <c r="C17" s="58"/>
      <c r="D17" s="11"/>
      <c r="E17" s="67"/>
      <c r="F17" s="11"/>
      <c r="G17" s="11"/>
      <c r="H17" s="23" t="str">
        <f>IF(G17="","",VLOOKUP(G17,'Appx 2 (Comm) Rules'!$A$1:$C$54,2,FALSE))</f>
        <v/>
      </c>
      <c r="I17" s="65" t="str">
        <f>IF(G17="","",MIN(H17,VLOOKUP(G17,'Appx 2 (Comm) Rules'!A8:$E$54,5,0)))</f>
        <v/>
      </c>
      <c r="J17" s="11"/>
      <c r="K17" s="15"/>
      <c r="L17" s="11"/>
      <c r="M17" s="15"/>
      <c r="N17" s="11"/>
      <c r="O17" s="15"/>
      <c r="P17" s="11"/>
      <c r="Q17" s="15"/>
      <c r="R17" s="11"/>
      <c r="S17" s="15"/>
      <c r="T17" s="11"/>
      <c r="U17" s="15"/>
      <c r="V17" s="11"/>
      <c r="W17" s="15"/>
      <c r="X17" s="11"/>
      <c r="Y17" s="15"/>
      <c r="Z17" s="11"/>
      <c r="AA17" s="15"/>
      <c r="AB17" s="11"/>
      <c r="AC17" s="15"/>
      <c r="AD17" s="11"/>
      <c r="AE17" s="15"/>
      <c r="AF17" s="11"/>
      <c r="AG17" s="15"/>
    </row>
    <row r="18" spans="1:33" ht="18" customHeight="1" x14ac:dyDescent="0.2">
      <c r="B18" s="58"/>
      <c r="C18" s="58"/>
      <c r="D18" s="11"/>
      <c r="E18" s="67"/>
      <c r="F18" s="11"/>
      <c r="G18" s="11"/>
      <c r="H18" s="23" t="str">
        <f>IF(G18="","",VLOOKUP(G18,'Appx 2 (Comm) Rules'!$A$1:$C$54,2,FALSE))</f>
        <v/>
      </c>
      <c r="I18" s="65" t="str">
        <f>IF(G18="","",MIN(H18,VLOOKUP(G18,'Appx 2 (Comm) Rules'!A9:$E$54,5,0)))</f>
        <v/>
      </c>
      <c r="J18" s="11"/>
      <c r="K18" s="15"/>
      <c r="L18" s="11"/>
      <c r="M18" s="15"/>
      <c r="N18" s="11"/>
      <c r="O18" s="15"/>
      <c r="P18" s="11"/>
      <c r="Q18" s="15"/>
      <c r="R18" s="11"/>
      <c r="S18" s="15"/>
      <c r="T18" s="11"/>
      <c r="U18" s="15"/>
      <c r="V18" s="11"/>
      <c r="W18" s="15"/>
      <c r="X18" s="11"/>
      <c r="Y18" s="15"/>
      <c r="Z18" s="11"/>
      <c r="AA18" s="15"/>
      <c r="AB18" s="11"/>
      <c r="AC18" s="15"/>
      <c r="AD18" s="11"/>
      <c r="AE18" s="15"/>
      <c r="AF18" s="11"/>
      <c r="AG18" s="15"/>
    </row>
    <row r="19" spans="1:33" ht="18" customHeight="1" x14ac:dyDescent="0.2">
      <c r="B19" s="58"/>
      <c r="C19" s="58"/>
      <c r="D19" s="11"/>
      <c r="E19" s="67"/>
      <c r="F19" s="11"/>
      <c r="G19" s="11"/>
      <c r="H19" s="23" t="str">
        <f>IF(G19="","",VLOOKUP(G19,'Appx 2 (Comm) Rules'!$A$1:$C$54,2,FALSE))</f>
        <v/>
      </c>
      <c r="I19" s="65" t="str">
        <f>IF(G19="","",MIN(H19,VLOOKUP(G19,'Appx 2 (Comm) Rules'!A10:$E$54,5,0)))</f>
        <v/>
      </c>
      <c r="J19" s="11"/>
      <c r="K19" s="15"/>
      <c r="L19" s="11"/>
      <c r="M19" s="15"/>
      <c r="N19" s="11"/>
      <c r="O19" s="15"/>
      <c r="P19" s="11"/>
      <c r="Q19" s="15"/>
      <c r="R19" s="11"/>
      <c r="S19" s="15"/>
      <c r="T19" s="11"/>
      <c r="U19" s="15"/>
      <c r="V19" s="11"/>
      <c r="W19" s="15"/>
      <c r="X19" s="11"/>
      <c r="Y19" s="15"/>
      <c r="Z19" s="11"/>
      <c r="AA19" s="15"/>
      <c r="AB19" s="11"/>
      <c r="AC19" s="15"/>
      <c r="AD19" s="11"/>
      <c r="AE19" s="15"/>
      <c r="AF19" s="11"/>
      <c r="AG19" s="15"/>
    </row>
    <row r="20" spans="1:33" ht="18" customHeight="1" x14ac:dyDescent="0.2">
      <c r="B20" s="58"/>
      <c r="C20" s="58"/>
      <c r="D20" s="11"/>
      <c r="E20" s="67"/>
      <c r="F20" s="11"/>
      <c r="G20" s="11"/>
      <c r="H20" s="23" t="str">
        <f>IF(G20="","",VLOOKUP(G20,'Appx 2 (Comm) Rules'!$A$1:$C$54,2,FALSE))</f>
        <v/>
      </c>
      <c r="I20" s="65" t="str">
        <f>IF(G20="","",MIN(H20,VLOOKUP(G20,'Appx 2 (Comm) Rules'!A11:$E$54,5,0)))</f>
        <v/>
      </c>
      <c r="J20" s="11"/>
      <c r="K20" s="15"/>
      <c r="L20" s="11"/>
      <c r="M20" s="15"/>
      <c r="N20" s="11"/>
      <c r="O20" s="15"/>
      <c r="P20" s="11"/>
      <c r="Q20" s="15"/>
      <c r="R20" s="11"/>
      <c r="S20" s="15"/>
      <c r="T20" s="11"/>
      <c r="U20" s="15"/>
      <c r="V20" s="11"/>
      <c r="W20" s="15"/>
      <c r="X20" s="11"/>
      <c r="Y20" s="15"/>
      <c r="Z20" s="11"/>
      <c r="AA20" s="15"/>
      <c r="AB20" s="11"/>
      <c r="AC20" s="15"/>
      <c r="AD20" s="11"/>
      <c r="AE20" s="15"/>
      <c r="AF20" s="11"/>
      <c r="AG20" s="15"/>
    </row>
    <row r="21" spans="1:33" ht="18" customHeight="1" x14ac:dyDescent="0.2">
      <c r="B21" s="58"/>
      <c r="C21" s="58"/>
      <c r="D21" s="11"/>
      <c r="E21" s="67"/>
      <c r="F21" s="11"/>
      <c r="G21" s="11"/>
      <c r="H21" s="23" t="str">
        <f>IF(G21="","",VLOOKUP(G21,'Appx 2 (Comm) Rules'!$A$1:$C$54,2,FALSE))</f>
        <v/>
      </c>
      <c r="I21" s="65" t="str">
        <f>IF(G21="","",MIN(H21,VLOOKUP(G21,'Appx 2 (Comm) Rules'!A12:$E$54,5,0)))</f>
        <v/>
      </c>
      <c r="J21" s="11"/>
      <c r="K21" s="15"/>
      <c r="L21" s="11"/>
      <c r="M21" s="15"/>
      <c r="N21" s="11"/>
      <c r="O21" s="15"/>
      <c r="P21" s="11"/>
      <c r="Q21" s="15"/>
      <c r="R21" s="11"/>
      <c r="S21" s="15"/>
      <c r="T21" s="11"/>
      <c r="U21" s="15"/>
      <c r="V21" s="11"/>
      <c r="W21" s="15"/>
      <c r="X21" s="11"/>
      <c r="Y21" s="15"/>
      <c r="Z21" s="11"/>
      <c r="AA21" s="15"/>
      <c r="AB21" s="11"/>
      <c r="AC21" s="15"/>
      <c r="AD21" s="11"/>
      <c r="AE21" s="15"/>
      <c r="AF21" s="11"/>
      <c r="AG21" s="15"/>
    </row>
    <row r="22" spans="1:33" ht="18" customHeight="1" x14ac:dyDescent="0.2">
      <c r="B22" s="58"/>
      <c r="C22" s="58"/>
      <c r="D22" s="11"/>
      <c r="E22" s="67"/>
      <c r="F22" s="11"/>
      <c r="G22" s="11"/>
      <c r="H22" s="23" t="str">
        <f>IF(G22="","",VLOOKUP(G22,'Appx 2 (Comm) Rules'!$A$1:$C$54,2,FALSE))</f>
        <v/>
      </c>
      <c r="I22" s="65" t="str">
        <f>IF(G22="","",MIN(H22,VLOOKUP(G22,'Appx 2 (Comm) Rules'!A13:$E$54,5,0)))</f>
        <v/>
      </c>
      <c r="J22" s="11"/>
      <c r="K22" s="15"/>
      <c r="L22" s="11"/>
      <c r="M22" s="15"/>
      <c r="N22" s="11"/>
      <c r="O22" s="15"/>
      <c r="P22" s="11"/>
      <c r="Q22" s="15"/>
      <c r="R22" s="11"/>
      <c r="S22" s="15"/>
      <c r="T22" s="11"/>
      <c r="U22" s="15"/>
      <c r="V22" s="11"/>
      <c r="W22" s="15"/>
      <c r="X22" s="11"/>
      <c r="Y22" s="15"/>
      <c r="Z22" s="11"/>
      <c r="AA22" s="15"/>
      <c r="AB22" s="11"/>
      <c r="AC22" s="15"/>
      <c r="AD22" s="11"/>
      <c r="AE22" s="15"/>
      <c r="AF22" s="11"/>
      <c r="AG22" s="15"/>
    </row>
    <row r="23" spans="1:33" ht="18" customHeight="1" x14ac:dyDescent="0.2">
      <c r="B23" s="58"/>
      <c r="C23" s="58"/>
      <c r="D23" s="11"/>
      <c r="E23" s="67"/>
      <c r="F23" s="11"/>
      <c r="G23" s="11"/>
      <c r="H23" s="23" t="str">
        <f>IF(G23="","",VLOOKUP(G23,'Appx 2 (Comm) Rules'!$A$1:$C$54,2,FALSE))</f>
        <v/>
      </c>
      <c r="I23" s="65" t="str">
        <f>IF(G23="","",MIN(H23,VLOOKUP(G23,'Appx 2 (Comm) Rules'!A14:$E$54,5,0)))</f>
        <v/>
      </c>
      <c r="J23" s="11"/>
      <c r="K23" s="15"/>
      <c r="L23" s="11"/>
      <c r="M23" s="15"/>
      <c r="N23" s="11"/>
      <c r="O23" s="15"/>
      <c r="P23" s="11"/>
      <c r="Q23" s="15"/>
      <c r="R23" s="11"/>
      <c r="S23" s="15"/>
      <c r="T23" s="11"/>
      <c r="U23" s="15"/>
      <c r="V23" s="11"/>
      <c r="W23" s="15"/>
      <c r="X23" s="11"/>
      <c r="Y23" s="15"/>
      <c r="Z23" s="11"/>
      <c r="AA23" s="15"/>
      <c r="AB23" s="11"/>
      <c r="AC23" s="15"/>
      <c r="AD23" s="11"/>
      <c r="AE23" s="15"/>
      <c r="AF23" s="11"/>
      <c r="AG23" s="15"/>
    </row>
    <row r="24" spans="1:33" ht="18" customHeight="1" x14ac:dyDescent="0.2">
      <c r="B24" s="58"/>
      <c r="C24" s="58"/>
      <c r="D24" s="11"/>
      <c r="E24" s="67"/>
      <c r="F24" s="11"/>
      <c r="G24" s="11"/>
      <c r="H24" s="23" t="str">
        <f>IF(G24="","",VLOOKUP(G24,'Appx 2 (Comm) Rules'!$A$1:$C$54,2,FALSE))</f>
        <v/>
      </c>
      <c r="I24" s="65" t="str">
        <f>IF(G24="","",MIN(H24,VLOOKUP(G24,'Appx 2 (Comm) Rules'!A15:$E$54,5,0)))</f>
        <v/>
      </c>
      <c r="J24" s="11"/>
      <c r="K24" s="15"/>
      <c r="L24" s="11"/>
      <c r="M24" s="15"/>
      <c r="N24" s="11"/>
      <c r="O24" s="15"/>
      <c r="P24" s="11"/>
      <c r="Q24" s="15"/>
      <c r="R24" s="11"/>
      <c r="S24" s="15"/>
      <c r="T24" s="11"/>
      <c r="U24" s="15"/>
      <c r="V24" s="11"/>
      <c r="W24" s="15"/>
      <c r="X24" s="11"/>
      <c r="Y24" s="15"/>
      <c r="Z24" s="11"/>
      <c r="AA24" s="15"/>
      <c r="AB24" s="11"/>
      <c r="AC24" s="15"/>
      <c r="AD24" s="11"/>
      <c r="AE24" s="15"/>
      <c r="AF24" s="11"/>
      <c r="AG24" s="15"/>
    </row>
    <row r="25" spans="1:33" ht="18" customHeight="1" x14ac:dyDescent="0.2">
      <c r="B25" s="58"/>
      <c r="C25" s="58"/>
      <c r="D25" s="11"/>
      <c r="E25" s="67"/>
      <c r="F25" s="11"/>
      <c r="G25" s="11"/>
      <c r="H25" s="23" t="str">
        <f>IF(G25="","",VLOOKUP(G25,'Appx 2 (Comm) Rules'!$A$1:$C$54,2,FALSE))</f>
        <v/>
      </c>
      <c r="I25" s="65" t="str">
        <f>IF(G25="","",MIN(H25,VLOOKUP(G25,'Appx 2 (Comm) Rules'!A16:$E$54,5,0)))</f>
        <v/>
      </c>
      <c r="J25" s="11"/>
      <c r="K25" s="15"/>
      <c r="L25" s="11"/>
      <c r="M25" s="15"/>
      <c r="N25" s="11"/>
      <c r="O25" s="15"/>
      <c r="P25" s="11"/>
      <c r="Q25" s="15"/>
      <c r="R25" s="11"/>
      <c r="S25" s="15"/>
      <c r="T25" s="11"/>
      <c r="U25" s="15"/>
      <c r="V25" s="11"/>
      <c r="W25" s="15"/>
      <c r="X25" s="11"/>
      <c r="Y25" s="15"/>
      <c r="Z25" s="11"/>
      <c r="AA25" s="15"/>
      <c r="AB25" s="11"/>
      <c r="AC25" s="15"/>
      <c r="AD25" s="11"/>
      <c r="AE25" s="15"/>
      <c r="AF25" s="11"/>
      <c r="AG25" s="15"/>
    </row>
    <row r="26" spans="1:33" ht="18" customHeight="1" x14ac:dyDescent="0.2">
      <c r="B26" s="58"/>
      <c r="C26" s="58"/>
      <c r="D26" s="11"/>
      <c r="E26" s="67"/>
      <c r="F26" s="11"/>
      <c r="G26" s="11"/>
      <c r="H26" s="23" t="str">
        <f>IF(G26="","",VLOOKUP(G26,'Appx 2 (Comm) Rules'!$A$1:$C$54,2,FALSE))</f>
        <v/>
      </c>
      <c r="I26" s="65" t="str">
        <f>IF(G26="","",MIN(H26,VLOOKUP(G26,'Appx 2 (Comm) Rules'!A17:$E$54,5,0)))</f>
        <v/>
      </c>
      <c r="J26" s="11"/>
      <c r="K26" s="15"/>
      <c r="L26" s="11"/>
      <c r="M26" s="15"/>
      <c r="N26" s="11"/>
      <c r="O26" s="15"/>
      <c r="P26" s="11"/>
      <c r="Q26" s="15"/>
      <c r="R26" s="11"/>
      <c r="S26" s="15"/>
      <c r="T26" s="11"/>
      <c r="U26" s="15"/>
      <c r="V26" s="11"/>
      <c r="W26" s="15"/>
      <c r="X26" s="11"/>
      <c r="Y26" s="15"/>
      <c r="Z26" s="11"/>
      <c r="AA26" s="15"/>
      <c r="AB26" s="11"/>
      <c r="AC26" s="15"/>
      <c r="AD26" s="11"/>
      <c r="AE26" s="15"/>
      <c r="AF26" s="11"/>
      <c r="AG26" s="15"/>
    </row>
    <row r="27" spans="1:33" ht="18" customHeight="1" x14ac:dyDescent="0.2">
      <c r="B27" s="58"/>
      <c r="C27" s="58"/>
      <c r="D27" s="11"/>
      <c r="E27" s="67"/>
      <c r="F27" s="11"/>
      <c r="G27" s="11"/>
      <c r="H27" s="23" t="str">
        <f>IF(G27="","",VLOOKUP(G27,'Appx 2 (Comm) Rules'!$A$1:$C$54,2,FALSE))</f>
        <v/>
      </c>
      <c r="I27" s="65" t="str">
        <f>IF(G27="","",MIN(H27,VLOOKUP(G27,'Appx 2 (Comm) Rules'!A18:$E$54,5,0)))</f>
        <v/>
      </c>
      <c r="J27" s="11"/>
      <c r="K27" s="15"/>
      <c r="L27" s="11"/>
      <c r="M27" s="15"/>
      <c r="N27" s="11"/>
      <c r="O27" s="15"/>
      <c r="P27" s="11"/>
      <c r="Q27" s="15"/>
      <c r="R27" s="11"/>
      <c r="S27" s="15"/>
      <c r="T27" s="11"/>
      <c r="U27" s="15"/>
      <c r="V27" s="11"/>
      <c r="W27" s="15"/>
      <c r="X27" s="11"/>
      <c r="Y27" s="15"/>
      <c r="Z27" s="11"/>
      <c r="AA27" s="15"/>
      <c r="AB27" s="11"/>
      <c r="AC27" s="15"/>
      <c r="AD27" s="11"/>
      <c r="AE27" s="15"/>
      <c r="AF27" s="11"/>
      <c r="AG27" s="15"/>
    </row>
    <row r="28" spans="1:33" ht="18" customHeight="1" x14ac:dyDescent="0.2">
      <c r="B28" s="58"/>
      <c r="C28" s="58"/>
      <c r="D28" s="11"/>
      <c r="E28" s="67"/>
      <c r="F28" s="11"/>
      <c r="G28" s="11"/>
      <c r="H28" s="23" t="str">
        <f>IF(G28="","",VLOOKUP(G28,'Appx 2 (Comm) Rules'!$A$1:$C$54,2,FALSE))</f>
        <v/>
      </c>
      <c r="I28" s="65" t="str">
        <f>IF(G28="","",MIN(H28,VLOOKUP(G28,'Appx 2 (Comm) Rules'!A19:$E$54,5,0)))</f>
        <v/>
      </c>
      <c r="J28" s="11"/>
      <c r="K28" s="15"/>
      <c r="L28" s="11"/>
      <c r="M28" s="15"/>
      <c r="N28" s="11"/>
      <c r="O28" s="15"/>
      <c r="P28" s="11"/>
      <c r="Q28" s="15"/>
      <c r="R28" s="11"/>
      <c r="S28" s="15"/>
      <c r="T28" s="11"/>
      <c r="U28" s="15"/>
      <c r="V28" s="11"/>
      <c r="W28" s="15"/>
      <c r="X28" s="11"/>
      <c r="Y28" s="15"/>
      <c r="Z28" s="11"/>
      <c r="AA28" s="15"/>
      <c r="AB28" s="11"/>
      <c r="AC28" s="15"/>
      <c r="AD28" s="11"/>
      <c r="AE28" s="15"/>
      <c r="AF28" s="11"/>
      <c r="AG28" s="15"/>
    </row>
    <row r="29" spans="1:33" ht="18" customHeight="1" x14ac:dyDescent="0.2">
      <c r="B29" s="58"/>
      <c r="C29" s="58"/>
      <c r="D29" s="11"/>
      <c r="E29" s="67"/>
      <c r="F29" s="11"/>
      <c r="G29" s="11"/>
      <c r="H29" s="23" t="str">
        <f>IF(G29="","",VLOOKUP(G29,'Appx 2 (Comm) Rules'!$A$1:$C$54,2,FALSE))</f>
        <v/>
      </c>
      <c r="I29" s="65" t="str">
        <f>IF(G29="","",MIN(H29,VLOOKUP(G29,'Appx 2 (Comm) Rules'!A20:$E$54,5,0)))</f>
        <v/>
      </c>
      <c r="J29" s="11"/>
      <c r="K29" s="15"/>
      <c r="L29" s="11"/>
      <c r="M29" s="15"/>
      <c r="N29" s="11"/>
      <c r="O29" s="15"/>
      <c r="P29" s="11"/>
      <c r="Q29" s="15"/>
      <c r="R29" s="11"/>
      <c r="S29" s="15"/>
      <c r="T29" s="11"/>
      <c r="U29" s="15"/>
      <c r="V29" s="11"/>
      <c r="W29" s="15"/>
      <c r="X29" s="11"/>
      <c r="Y29" s="15"/>
      <c r="Z29" s="11"/>
      <c r="AA29" s="15"/>
      <c r="AB29" s="11"/>
      <c r="AC29" s="15"/>
      <c r="AD29" s="11"/>
      <c r="AE29" s="15"/>
      <c r="AF29" s="11"/>
      <c r="AG29" s="15"/>
    </row>
    <row r="30" spans="1:33" ht="18" customHeight="1" x14ac:dyDescent="0.2">
      <c r="A30" s="57"/>
      <c r="B30" s="58"/>
      <c r="C30" s="58"/>
      <c r="D30" s="11"/>
      <c r="E30" s="67"/>
      <c r="F30" s="11"/>
      <c r="G30" s="11"/>
      <c r="H30" s="23" t="str">
        <f>IF(G30="","",VLOOKUP(G30,'Appx 2 (Comm) Rules'!$A$1:$C$54,2,FALSE))</f>
        <v/>
      </c>
      <c r="I30" s="65" t="str">
        <f>IF(G30="","",MIN(H30,VLOOKUP(G30,'Appx 2 (Comm) Rules'!A21:$E$54,5,0)))</f>
        <v/>
      </c>
      <c r="J30" s="11"/>
      <c r="K30" s="15"/>
      <c r="L30" s="11"/>
      <c r="M30" s="15"/>
      <c r="N30" s="11"/>
      <c r="O30" s="15"/>
      <c r="P30" s="11"/>
      <c r="Q30" s="15"/>
      <c r="R30" s="11"/>
      <c r="S30" s="15"/>
      <c r="T30" s="11"/>
      <c r="U30" s="15"/>
      <c r="V30" s="11"/>
      <c r="W30" s="15"/>
      <c r="X30" s="11"/>
      <c r="Y30" s="15"/>
      <c r="Z30" s="11"/>
      <c r="AA30" s="15"/>
      <c r="AB30" s="11"/>
      <c r="AC30" s="15"/>
      <c r="AD30" s="11"/>
      <c r="AE30" s="15"/>
      <c r="AF30" s="11"/>
      <c r="AG30" s="15"/>
    </row>
    <row r="31" spans="1:33" ht="18" customHeight="1" x14ac:dyDescent="0.2">
      <c r="B31" s="58"/>
      <c r="C31" s="58"/>
      <c r="D31" s="11"/>
      <c r="E31" s="67"/>
      <c r="F31" s="11"/>
      <c r="G31" s="11"/>
      <c r="H31" s="23" t="str">
        <f>IF(G31="","",VLOOKUP(G31,'Appx 2 (Comm) Rules'!$A$1:$C$54,2,FALSE))</f>
        <v/>
      </c>
      <c r="I31" s="65" t="str">
        <f>IF(G31="","",MIN(H31,VLOOKUP(G31,'Appx 2 (Comm) Rules'!A22:$E$54,5,0)))</f>
        <v/>
      </c>
      <c r="J31" s="11"/>
      <c r="K31" s="15"/>
      <c r="L31" s="11"/>
      <c r="M31" s="15"/>
      <c r="N31" s="11"/>
      <c r="O31" s="15"/>
      <c r="P31" s="11"/>
      <c r="Q31" s="15"/>
      <c r="R31" s="11"/>
      <c r="S31" s="15"/>
      <c r="T31" s="11"/>
      <c r="U31" s="15"/>
      <c r="V31" s="11"/>
      <c r="W31" s="15"/>
      <c r="X31" s="11"/>
      <c r="Y31" s="15"/>
      <c r="Z31" s="11"/>
      <c r="AA31" s="15"/>
      <c r="AB31" s="11"/>
      <c r="AC31" s="15"/>
      <c r="AD31" s="11"/>
      <c r="AE31" s="15"/>
      <c r="AF31" s="11"/>
      <c r="AG31" s="15"/>
    </row>
    <row r="32" spans="1:33" ht="18" customHeight="1" x14ac:dyDescent="0.2">
      <c r="B32" s="58"/>
      <c r="C32" s="58"/>
      <c r="D32" s="11"/>
      <c r="E32" s="67"/>
      <c r="F32" s="11"/>
      <c r="G32" s="11"/>
      <c r="H32" s="23" t="str">
        <f>IF(G32="","",VLOOKUP(G32,'Appx 2 (Comm) Rules'!$A$1:$C$54,2,FALSE))</f>
        <v/>
      </c>
      <c r="I32" s="65" t="str">
        <f>IF(G32="","",MIN(H32,VLOOKUP(G32,'Appx 2 (Comm) Rules'!A23:$E$54,5,0)))</f>
        <v/>
      </c>
      <c r="J32" s="11"/>
      <c r="K32" s="15"/>
      <c r="L32" s="11"/>
      <c r="M32" s="15"/>
      <c r="N32" s="11"/>
      <c r="O32" s="15"/>
      <c r="P32" s="11"/>
      <c r="Q32" s="15"/>
      <c r="R32" s="11"/>
      <c r="S32" s="15"/>
      <c r="T32" s="11"/>
      <c r="U32" s="15"/>
      <c r="V32" s="11"/>
      <c r="W32" s="15"/>
      <c r="X32" s="11"/>
      <c r="Y32" s="15"/>
      <c r="Z32" s="11"/>
      <c r="AA32" s="15"/>
      <c r="AB32" s="11"/>
      <c r="AC32" s="15"/>
      <c r="AD32" s="11"/>
      <c r="AE32" s="15"/>
      <c r="AF32" s="11"/>
      <c r="AG32" s="15"/>
    </row>
    <row r="33" spans="2:33" ht="18" customHeight="1" x14ac:dyDescent="0.2">
      <c r="B33" s="58"/>
      <c r="C33" s="58"/>
      <c r="D33" s="11"/>
      <c r="E33" s="67"/>
      <c r="F33" s="11"/>
      <c r="G33" s="11"/>
      <c r="H33" s="23" t="str">
        <f>IF(G33="","",VLOOKUP(G33,'Appx 2 (Comm) Rules'!$A$1:$C$54,2,FALSE))</f>
        <v/>
      </c>
      <c r="I33" s="65" t="str">
        <f>IF(G33="","",MIN(H33,VLOOKUP(G33,'Appx 2 (Comm) Rules'!A24:$E$54,5,0)))</f>
        <v/>
      </c>
      <c r="J33" s="11"/>
      <c r="K33" s="15"/>
      <c r="L33" s="11"/>
      <c r="M33" s="15"/>
      <c r="N33" s="11"/>
      <c r="O33" s="15"/>
      <c r="P33" s="11"/>
      <c r="Q33" s="15"/>
      <c r="R33" s="11"/>
      <c r="S33" s="15"/>
      <c r="T33" s="11"/>
      <c r="U33" s="15"/>
      <c r="V33" s="11"/>
      <c r="W33" s="15"/>
      <c r="X33" s="11"/>
      <c r="Y33" s="15"/>
      <c r="Z33" s="11"/>
      <c r="AA33" s="15"/>
      <c r="AB33" s="11"/>
      <c r="AC33" s="15"/>
      <c r="AD33" s="11"/>
      <c r="AE33" s="15"/>
      <c r="AF33" s="11"/>
      <c r="AG33" s="15"/>
    </row>
    <row r="34" spans="2:33" ht="18" customHeight="1" x14ac:dyDescent="0.2">
      <c r="B34" s="58"/>
      <c r="C34" s="58"/>
      <c r="D34" s="11"/>
      <c r="E34" s="67"/>
      <c r="F34" s="11"/>
      <c r="G34" s="11"/>
      <c r="H34" s="23" t="str">
        <f>IF(G34="","",VLOOKUP(G34,'Appx 2 (Comm) Rules'!$A$1:$C$54,2,FALSE))</f>
        <v/>
      </c>
      <c r="I34" s="65" t="str">
        <f>IF(G34="","",MIN(H34,VLOOKUP(G34,'Appx 2 (Comm) Rules'!A25:$E$54,5,0)))</f>
        <v/>
      </c>
      <c r="J34" s="11"/>
      <c r="K34" s="15"/>
      <c r="L34" s="11"/>
      <c r="M34" s="15"/>
      <c r="N34" s="11"/>
      <c r="O34" s="15"/>
      <c r="P34" s="11"/>
      <c r="Q34" s="15"/>
      <c r="R34" s="11"/>
      <c r="S34" s="15"/>
      <c r="T34" s="11"/>
      <c r="U34" s="15"/>
      <c r="V34" s="11"/>
      <c r="W34" s="15"/>
      <c r="X34" s="11"/>
      <c r="Y34" s="15"/>
      <c r="Z34" s="11"/>
      <c r="AA34" s="15"/>
      <c r="AB34" s="11"/>
      <c r="AC34" s="15"/>
      <c r="AD34" s="11"/>
      <c r="AE34" s="15"/>
      <c r="AF34" s="11"/>
      <c r="AG34" s="15"/>
    </row>
    <row r="35" spans="2:33" ht="18" customHeight="1" x14ac:dyDescent="0.2">
      <c r="B35" s="58"/>
      <c r="C35" s="58"/>
      <c r="D35" s="11"/>
      <c r="E35" s="67"/>
      <c r="F35" s="11"/>
      <c r="G35" s="11"/>
      <c r="H35" s="23" t="str">
        <f>IF(G35="","",VLOOKUP(G35,'Appx 2 (Comm) Rules'!$A$1:$C$54,2,FALSE))</f>
        <v/>
      </c>
      <c r="I35" s="65" t="str">
        <f>IF(G35="","",MIN(H35,VLOOKUP(G35,'Appx 2 (Comm) Rules'!A26:$E$54,5,0)))</f>
        <v/>
      </c>
      <c r="J35" s="11"/>
      <c r="K35" s="15"/>
      <c r="L35" s="11"/>
      <c r="M35" s="15"/>
      <c r="N35" s="11"/>
      <c r="O35" s="15"/>
      <c r="P35" s="11"/>
      <c r="Q35" s="15"/>
      <c r="R35" s="11"/>
      <c r="S35" s="15"/>
      <c r="T35" s="11"/>
      <c r="U35" s="15"/>
      <c r="V35" s="11"/>
      <c r="W35" s="15"/>
      <c r="X35" s="11"/>
      <c r="Y35" s="15"/>
      <c r="Z35" s="11"/>
      <c r="AA35" s="15"/>
      <c r="AB35" s="11"/>
      <c r="AC35" s="15"/>
      <c r="AD35" s="11"/>
      <c r="AE35" s="15"/>
      <c r="AF35" s="11"/>
      <c r="AG35" s="15"/>
    </row>
    <row r="36" spans="2:33" ht="18" customHeight="1" x14ac:dyDescent="0.2">
      <c r="B36" s="58"/>
      <c r="C36" s="58"/>
      <c r="D36" s="11"/>
      <c r="E36" s="67"/>
      <c r="F36" s="11"/>
      <c r="G36" s="11"/>
      <c r="H36" s="23" t="str">
        <f>IF(G36="","",VLOOKUP(G36,'Appx 2 (Comm) Rules'!$A$1:$C$54,2,FALSE))</f>
        <v/>
      </c>
      <c r="I36" s="65" t="str">
        <f>IF(G36="","",MIN(H36,VLOOKUP(G36,'Appx 2 (Comm) Rules'!A27:$E$54,5,0)))</f>
        <v/>
      </c>
      <c r="J36" s="11"/>
      <c r="K36" s="15"/>
      <c r="L36" s="11"/>
      <c r="M36" s="15"/>
      <c r="N36" s="11"/>
      <c r="O36" s="15"/>
      <c r="P36" s="11"/>
      <c r="Q36" s="15"/>
      <c r="R36" s="11"/>
      <c r="S36" s="15"/>
      <c r="T36" s="11"/>
      <c r="U36" s="15"/>
      <c r="V36" s="11"/>
      <c r="W36" s="15"/>
      <c r="X36" s="11"/>
      <c r="Y36" s="15"/>
      <c r="Z36" s="11"/>
      <c r="AA36" s="15"/>
      <c r="AB36" s="11"/>
      <c r="AC36" s="15"/>
      <c r="AD36" s="11"/>
      <c r="AE36" s="15"/>
      <c r="AF36" s="11"/>
      <c r="AG36" s="15"/>
    </row>
    <row r="37" spans="2:33" ht="18" customHeight="1" x14ac:dyDescent="0.2">
      <c r="B37" s="12"/>
      <c r="C37" s="12"/>
      <c r="D37" s="12"/>
      <c r="E37" s="68"/>
      <c r="F37" s="12"/>
      <c r="G37" s="11"/>
      <c r="H37" s="23" t="str">
        <f>IF(G37="","",VLOOKUP(G37,'Appx 2 (Comm) Rules'!$A$1:$C$54,2,FALSE))</f>
        <v/>
      </c>
      <c r="I37" s="65" t="str">
        <f>IF(G37="","",MIN(H37,VLOOKUP(G37,'Appx 2 (Comm) Rules'!A28:$E$54,5,0)))</f>
        <v/>
      </c>
      <c r="J37" s="11"/>
      <c r="K37" s="15"/>
      <c r="L37" s="11"/>
      <c r="M37" s="15"/>
      <c r="N37" s="11"/>
      <c r="O37" s="15"/>
      <c r="P37" s="11"/>
      <c r="Q37" s="15"/>
      <c r="R37" s="11"/>
      <c r="S37" s="15"/>
      <c r="T37" s="11"/>
      <c r="U37" s="15"/>
      <c r="V37" s="11"/>
      <c r="W37" s="15"/>
      <c r="X37" s="11"/>
      <c r="Y37" s="15"/>
      <c r="Z37" s="11"/>
      <c r="AA37" s="15"/>
      <c r="AB37" s="11"/>
      <c r="AC37" s="15"/>
      <c r="AD37" s="11"/>
      <c r="AE37" s="15"/>
      <c r="AF37" s="11"/>
      <c r="AG37" s="15"/>
    </row>
    <row r="38" spans="2:33" ht="18" customHeight="1" x14ac:dyDescent="0.2">
      <c r="B38" s="12"/>
      <c r="C38" s="12"/>
      <c r="D38" s="12"/>
      <c r="E38" s="68"/>
      <c r="F38" s="12"/>
      <c r="G38" s="11"/>
      <c r="H38" s="23" t="str">
        <f>IF(G38="","",VLOOKUP(G38,'Appx 2 (Comm) Rules'!$A$1:$C$54,2,FALSE))</f>
        <v/>
      </c>
      <c r="I38" s="65" t="str">
        <f>IF(G38="","",MIN(H38,VLOOKUP(G38,'Appx 2 (Comm) Rules'!A29:$E$54,5,0)))</f>
        <v/>
      </c>
      <c r="J38" s="13"/>
      <c r="K38" s="16"/>
      <c r="L38" s="13"/>
      <c r="M38" s="16"/>
      <c r="N38" s="13"/>
      <c r="O38" s="16"/>
      <c r="P38" s="13"/>
      <c r="Q38" s="16"/>
      <c r="R38" s="59"/>
      <c r="S38" s="16"/>
      <c r="T38" s="13"/>
      <c r="U38" s="16"/>
      <c r="V38" s="13"/>
      <c r="W38" s="16"/>
      <c r="X38" s="60"/>
      <c r="Y38" s="16"/>
      <c r="Z38" s="60"/>
      <c r="AA38" s="16"/>
      <c r="AB38" s="11"/>
      <c r="AC38" s="15"/>
      <c r="AD38" s="11"/>
      <c r="AE38" s="15"/>
      <c r="AF38" s="11"/>
      <c r="AG38" s="15"/>
    </row>
    <row r="39" spans="2:33" ht="18" customHeight="1" x14ac:dyDescent="0.2">
      <c r="B39" s="61"/>
      <c r="C39" s="61"/>
      <c r="D39" s="12"/>
      <c r="E39" s="68"/>
      <c r="F39" s="12"/>
      <c r="G39" s="11"/>
      <c r="H39" s="23" t="str">
        <f>IF(G39="","",VLOOKUP(G39,'Appx 2 (Comm) Rules'!$A$1:$C$54,2,FALSE))</f>
        <v/>
      </c>
      <c r="I39" s="65" t="str">
        <f>IF(G39="","",MIN(H39,VLOOKUP(G39,'Appx 2 (Comm) Rules'!A30:$E$54,5,0)))</f>
        <v/>
      </c>
      <c r="J39" s="14"/>
      <c r="K39" s="15"/>
      <c r="L39" s="14"/>
      <c r="M39" s="15"/>
      <c r="N39" s="14"/>
      <c r="O39" s="15"/>
      <c r="P39" s="14"/>
      <c r="Q39" s="15"/>
      <c r="R39" s="14"/>
      <c r="S39" s="15"/>
      <c r="T39" s="14"/>
      <c r="U39" s="15"/>
      <c r="V39" s="14"/>
      <c r="W39" s="15"/>
      <c r="X39" s="14"/>
      <c r="Y39" s="15"/>
      <c r="Z39" s="14"/>
      <c r="AA39" s="15"/>
      <c r="AB39" s="11"/>
      <c r="AC39" s="15"/>
      <c r="AD39" s="11"/>
      <c r="AE39" s="15"/>
      <c r="AF39" s="11"/>
      <c r="AG39" s="15"/>
    </row>
    <row r="40" spans="2:33" ht="18" customHeight="1" x14ac:dyDescent="0.2">
      <c r="B40" s="61"/>
      <c r="C40" s="61"/>
      <c r="D40" s="12"/>
      <c r="E40" s="68"/>
      <c r="F40" s="12"/>
      <c r="G40" s="11"/>
      <c r="H40" s="23" t="str">
        <f>IF(G40="","",VLOOKUP(G40,'Appx 2 (Comm) Rules'!$A$1:$C$54,2,FALSE))</f>
        <v/>
      </c>
      <c r="I40" s="65" t="str">
        <f>IF(G40="","",MIN(H40,VLOOKUP(G40,'Appx 2 (Comm) Rules'!A31:$E$54,5,0)))</f>
        <v/>
      </c>
      <c r="J40" s="13"/>
      <c r="K40" s="16"/>
      <c r="L40" s="13"/>
      <c r="M40" s="16"/>
      <c r="N40" s="13"/>
      <c r="O40" s="16"/>
      <c r="P40" s="13"/>
      <c r="Q40" s="16"/>
      <c r="R40" s="59"/>
      <c r="S40" s="16"/>
      <c r="T40" s="13"/>
      <c r="U40" s="16"/>
      <c r="V40" s="13"/>
      <c r="W40" s="16"/>
      <c r="X40" s="60"/>
      <c r="Y40" s="16"/>
      <c r="Z40" s="60"/>
      <c r="AA40" s="16"/>
      <c r="AB40" s="11"/>
      <c r="AC40" s="15"/>
      <c r="AD40" s="11"/>
      <c r="AE40" s="15"/>
      <c r="AF40" s="11"/>
      <c r="AG40" s="15"/>
    </row>
    <row r="41" spans="2:33" ht="18" customHeight="1" x14ac:dyDescent="0.2">
      <c r="B41" s="61"/>
      <c r="C41" s="61"/>
      <c r="D41" s="12"/>
      <c r="E41" s="68"/>
      <c r="F41" s="12"/>
      <c r="G41" s="11"/>
      <c r="H41" s="23" t="str">
        <f>IF(G41="","",VLOOKUP(G41,'Appx 2 (Comm) Rules'!$A$1:$C$54,2,FALSE))</f>
        <v/>
      </c>
      <c r="I41" s="65" t="str">
        <f>IF(G41="","",MIN(H41,VLOOKUP(G41,'Appx 2 (Comm) Rules'!A32:$E$54,5,0)))</f>
        <v/>
      </c>
      <c r="J41" s="14"/>
      <c r="K41" s="15"/>
      <c r="L41" s="14"/>
      <c r="M41" s="15"/>
      <c r="N41" s="14"/>
      <c r="O41" s="15"/>
      <c r="P41" s="14"/>
      <c r="Q41" s="15"/>
      <c r="R41" s="14"/>
      <c r="S41" s="15"/>
      <c r="T41" s="14"/>
      <c r="U41" s="15"/>
      <c r="V41" s="14"/>
      <c r="W41" s="15"/>
      <c r="X41" s="14"/>
      <c r="Y41" s="15"/>
      <c r="Z41" s="14"/>
      <c r="AA41" s="15"/>
      <c r="AB41" s="11"/>
      <c r="AC41" s="15"/>
      <c r="AD41" s="11"/>
      <c r="AE41" s="15"/>
      <c r="AF41" s="11"/>
      <c r="AG41" s="15"/>
    </row>
    <row r="42" spans="2:33" ht="18" customHeight="1" x14ac:dyDescent="0.2">
      <c r="B42" s="61"/>
      <c r="C42" s="61"/>
      <c r="D42" s="12"/>
      <c r="E42" s="68"/>
      <c r="F42" s="12"/>
      <c r="G42" s="11"/>
      <c r="H42" s="23" t="str">
        <f>IF(G42="","",VLOOKUP(G42,'Appx 2 (Comm) Rules'!$A$1:$C$54,2,FALSE))</f>
        <v/>
      </c>
      <c r="I42" s="65" t="str">
        <f>IF(G42="","",MIN(H42,VLOOKUP(G42,'Appx 2 (Comm) Rules'!A33:$E$54,5,0)))</f>
        <v/>
      </c>
      <c r="J42" s="13"/>
      <c r="K42" s="16"/>
      <c r="L42" s="13"/>
      <c r="M42" s="16"/>
      <c r="N42" s="13"/>
      <c r="O42" s="16"/>
      <c r="P42" s="13"/>
      <c r="Q42" s="16"/>
      <c r="R42" s="59"/>
      <c r="S42" s="16"/>
      <c r="T42" s="13"/>
      <c r="U42" s="16"/>
      <c r="V42" s="13"/>
      <c r="W42" s="16"/>
      <c r="X42" s="60"/>
      <c r="Y42" s="16"/>
      <c r="Z42" s="60"/>
      <c r="AA42" s="16"/>
      <c r="AB42" s="11"/>
      <c r="AC42" s="15"/>
      <c r="AD42" s="11"/>
      <c r="AE42" s="15"/>
      <c r="AF42" s="11"/>
      <c r="AG42" s="15"/>
    </row>
    <row r="43" spans="2:33" ht="18" customHeight="1" x14ac:dyDescent="0.2">
      <c r="B43" s="61"/>
      <c r="C43" s="61"/>
      <c r="D43" s="12"/>
      <c r="E43" s="68"/>
      <c r="F43" s="12"/>
      <c r="G43" s="11"/>
      <c r="H43" s="23" t="str">
        <f>IF(G43="","",VLOOKUP(G43,'Appx 2 (Comm) Rules'!$A$1:$C$54,2,FALSE))</f>
        <v/>
      </c>
      <c r="I43" s="65" t="str">
        <f>IF(G43="","",MIN(H43,VLOOKUP(G43,'Appx 2 (Comm) Rules'!A34:$E$54,5,0)))</f>
        <v/>
      </c>
      <c r="J43" s="14"/>
      <c r="K43" s="15"/>
      <c r="L43" s="14"/>
      <c r="M43" s="15"/>
      <c r="N43" s="14"/>
      <c r="O43" s="15"/>
      <c r="P43" s="14"/>
      <c r="Q43" s="15"/>
      <c r="R43" s="14"/>
      <c r="S43" s="15"/>
      <c r="T43" s="14"/>
      <c r="U43" s="15"/>
      <c r="V43" s="14"/>
      <c r="W43" s="15"/>
      <c r="X43" s="14"/>
      <c r="Y43" s="15"/>
      <c r="Z43" s="14"/>
      <c r="AA43" s="15"/>
      <c r="AB43" s="11"/>
      <c r="AC43" s="15"/>
      <c r="AD43" s="11"/>
      <c r="AE43" s="15"/>
      <c r="AF43" s="11"/>
      <c r="AG43" s="15"/>
    </row>
    <row r="44" spans="2:33" ht="18" customHeight="1" x14ac:dyDescent="0.2">
      <c r="B44" s="61"/>
      <c r="C44" s="61"/>
      <c r="D44" s="12"/>
      <c r="E44" s="68"/>
      <c r="F44" s="12"/>
      <c r="G44" s="11"/>
      <c r="H44" s="23" t="str">
        <f>IF(G44="","",VLOOKUP(G44,'Appx 2 (Comm) Rules'!$A$1:$C$54,2,FALSE))</f>
        <v/>
      </c>
      <c r="I44" s="65" t="str">
        <f>IF(G44="","",MIN(H44,VLOOKUP(G44,'Appx 2 (Comm) Rules'!A35:$E$54,5,0)))</f>
        <v/>
      </c>
      <c r="J44" s="13"/>
      <c r="K44" s="16"/>
      <c r="L44" s="13"/>
      <c r="M44" s="16"/>
      <c r="N44" s="13"/>
      <c r="O44" s="16"/>
      <c r="P44" s="13"/>
      <c r="Q44" s="16"/>
      <c r="R44" s="59"/>
      <c r="S44" s="16"/>
      <c r="T44" s="13"/>
      <c r="U44" s="16"/>
      <c r="V44" s="13"/>
      <c r="W44" s="16"/>
      <c r="X44" s="60"/>
      <c r="Y44" s="16"/>
      <c r="Z44" s="60"/>
      <c r="AA44" s="16"/>
      <c r="AB44" s="11"/>
      <c r="AC44" s="15"/>
      <c r="AD44" s="11"/>
      <c r="AE44" s="15"/>
      <c r="AF44" s="11"/>
      <c r="AG44" s="15"/>
    </row>
    <row r="45" spans="2:33" ht="18" customHeight="1" x14ac:dyDescent="0.2">
      <c r="B45" s="61"/>
      <c r="C45" s="61"/>
      <c r="D45" s="12"/>
      <c r="E45" s="68"/>
      <c r="F45" s="12"/>
      <c r="G45" s="11"/>
      <c r="H45" s="23" t="str">
        <f>IF(G45="","",VLOOKUP(G45,'Appx 2 (Comm) Rules'!$A$1:$C$54,2,FALSE))</f>
        <v/>
      </c>
      <c r="I45" s="65" t="str">
        <f>IF(G45="","",MIN(H45,VLOOKUP(G45,'Appx 2 (Comm) Rules'!A36:$E$54,5,0)))</f>
        <v/>
      </c>
      <c r="J45" s="14"/>
      <c r="K45" s="15"/>
      <c r="L45" s="14"/>
      <c r="M45" s="15"/>
      <c r="N45" s="14"/>
      <c r="O45" s="15"/>
      <c r="P45" s="14"/>
      <c r="Q45" s="15"/>
      <c r="R45" s="14"/>
      <c r="S45" s="15"/>
      <c r="T45" s="14"/>
      <c r="U45" s="15"/>
      <c r="V45" s="14"/>
      <c r="W45" s="15"/>
      <c r="X45" s="14"/>
      <c r="Y45" s="15"/>
      <c r="Z45" s="14"/>
      <c r="AA45" s="15"/>
      <c r="AB45" s="11"/>
      <c r="AC45" s="15"/>
      <c r="AD45" s="11"/>
      <c r="AE45" s="15"/>
      <c r="AF45" s="11"/>
      <c r="AG45" s="15"/>
    </row>
    <row r="46" spans="2:33" ht="18" customHeight="1" x14ac:dyDescent="0.2">
      <c r="B46" s="61"/>
      <c r="C46" s="61"/>
      <c r="D46" s="12"/>
      <c r="E46" s="68"/>
      <c r="F46" s="12"/>
      <c r="G46" s="11"/>
      <c r="H46" s="23" t="str">
        <f>IF(G46="","",VLOOKUP(G46,'Appx 2 (Comm) Rules'!$A$1:$C$54,2,FALSE))</f>
        <v/>
      </c>
      <c r="I46" s="65" t="str">
        <f>IF(G46="","",MIN(H46,VLOOKUP(G46,'Appx 2 (Comm) Rules'!A37:$E$54,5,0)))</f>
        <v/>
      </c>
      <c r="J46" s="13"/>
      <c r="K46" s="16"/>
      <c r="L46" s="13"/>
      <c r="M46" s="16"/>
      <c r="N46" s="13"/>
      <c r="O46" s="16"/>
      <c r="P46" s="13"/>
      <c r="Q46" s="16"/>
      <c r="R46" s="59"/>
      <c r="S46" s="16"/>
      <c r="T46" s="13"/>
      <c r="U46" s="16"/>
      <c r="V46" s="13"/>
      <c r="W46" s="16"/>
      <c r="X46" s="60"/>
      <c r="Y46" s="16"/>
      <c r="Z46" s="60"/>
      <c r="AA46" s="16"/>
      <c r="AB46" s="11"/>
      <c r="AC46" s="15"/>
      <c r="AD46" s="11"/>
      <c r="AE46" s="15"/>
      <c r="AF46" s="11"/>
      <c r="AG46" s="15"/>
    </row>
    <row r="47" spans="2:33" ht="18" customHeight="1" x14ac:dyDescent="0.2">
      <c r="B47" s="61"/>
      <c r="C47" s="61"/>
      <c r="D47" s="12"/>
      <c r="E47" s="68"/>
      <c r="F47" s="12"/>
      <c r="G47" s="11"/>
      <c r="H47" s="23" t="str">
        <f>IF(G47="","",VLOOKUP(G47,'Appx 2 (Comm) Rules'!$A$1:$C$54,2,FALSE))</f>
        <v/>
      </c>
      <c r="I47" s="65" t="str">
        <f>IF(G47="","",MIN(H47,VLOOKUP(G47,'Appx 2 (Comm) Rules'!A38:$E$54,5,0)))</f>
        <v/>
      </c>
      <c r="J47" s="14"/>
      <c r="K47" s="15"/>
      <c r="L47" s="14"/>
      <c r="M47" s="15"/>
      <c r="N47" s="14"/>
      <c r="O47" s="15"/>
      <c r="P47" s="14"/>
      <c r="Q47" s="15"/>
      <c r="R47" s="14"/>
      <c r="S47" s="15"/>
      <c r="T47" s="14"/>
      <c r="U47" s="15"/>
      <c r="V47" s="14"/>
      <c r="W47" s="15"/>
      <c r="X47" s="14"/>
      <c r="Y47" s="15"/>
      <c r="Z47" s="14"/>
      <c r="AA47" s="15"/>
      <c r="AB47" s="11"/>
      <c r="AC47" s="15"/>
      <c r="AD47" s="11"/>
      <c r="AE47" s="15"/>
      <c r="AF47" s="11"/>
      <c r="AG47" s="15"/>
    </row>
    <row r="48" spans="2:33" ht="18" customHeight="1" x14ac:dyDescent="0.2">
      <c r="B48" s="61"/>
      <c r="C48" s="61"/>
      <c r="D48" s="12"/>
      <c r="E48" s="68"/>
      <c r="F48" s="12"/>
      <c r="G48" s="11"/>
      <c r="H48" s="23" t="str">
        <f>IF(G48="","",VLOOKUP(G48,'Appx 2 (Comm) Rules'!$A$1:$C$54,2,FALSE))</f>
        <v/>
      </c>
      <c r="I48" s="65" t="str">
        <f>IF(G48="","",MIN(H48,VLOOKUP(G48,'Appx 2 (Comm) Rules'!A39:$E$54,5,0)))</f>
        <v/>
      </c>
      <c r="J48" s="13"/>
      <c r="K48" s="16"/>
      <c r="L48" s="13"/>
      <c r="M48" s="16"/>
      <c r="N48" s="13"/>
      <c r="O48" s="16"/>
      <c r="P48" s="13"/>
      <c r="Q48" s="16"/>
      <c r="R48" s="59"/>
      <c r="S48" s="16"/>
      <c r="T48" s="13"/>
      <c r="U48" s="16"/>
      <c r="V48" s="13"/>
      <c r="W48" s="16"/>
      <c r="X48" s="60"/>
      <c r="Y48" s="16"/>
      <c r="Z48" s="60"/>
      <c r="AA48" s="16"/>
      <c r="AB48" s="11"/>
      <c r="AC48" s="15"/>
      <c r="AD48" s="11"/>
      <c r="AE48" s="15"/>
      <c r="AF48" s="11"/>
      <c r="AG48" s="15"/>
    </row>
    <row r="49" spans="1:33" ht="18" customHeight="1" x14ac:dyDescent="0.2">
      <c r="B49" s="61"/>
      <c r="C49" s="61"/>
      <c r="D49" s="12"/>
      <c r="E49" s="68"/>
      <c r="F49" s="12"/>
      <c r="G49" s="11"/>
      <c r="H49" s="23" t="str">
        <f>IF(G49="","",VLOOKUP(G49,'Appx 2 (Comm) Rules'!$A$1:$C$54,2,FALSE))</f>
        <v/>
      </c>
      <c r="I49" s="65" t="str">
        <f>IF(G49="","",MIN(H49,VLOOKUP(G49,'Appx 2 (Comm) Rules'!A40:$E$54,5,0)))</f>
        <v/>
      </c>
      <c r="J49" s="14"/>
      <c r="K49" s="15"/>
      <c r="L49" s="14"/>
      <c r="M49" s="15"/>
      <c r="N49" s="14"/>
      <c r="O49" s="15"/>
      <c r="P49" s="14"/>
      <c r="Q49" s="15"/>
      <c r="R49" s="14"/>
      <c r="S49" s="15"/>
      <c r="T49" s="14"/>
      <c r="U49" s="15"/>
      <c r="V49" s="14"/>
      <c r="W49" s="15"/>
      <c r="X49" s="14"/>
      <c r="Y49" s="15"/>
      <c r="Z49" s="14"/>
      <c r="AA49" s="15"/>
      <c r="AB49" s="11"/>
      <c r="AC49" s="15"/>
      <c r="AD49" s="11"/>
      <c r="AE49" s="15"/>
      <c r="AF49" s="11"/>
      <c r="AG49" s="15"/>
    </row>
    <row r="50" spans="1:33" ht="18" customHeight="1" x14ac:dyDescent="0.2">
      <c r="A50" s="57"/>
      <c r="B50" s="61"/>
      <c r="C50" s="61"/>
      <c r="D50" s="12"/>
      <c r="E50" s="68"/>
      <c r="F50" s="12"/>
      <c r="G50" s="11"/>
      <c r="H50" s="23" t="str">
        <f>IF(G50="","",VLOOKUP(G50,'Appx 2 (Comm) Rules'!$A$1:$C$54,2,FALSE))</f>
        <v/>
      </c>
      <c r="I50" s="65" t="str">
        <f>IF(G50="","",MIN(H50,VLOOKUP(G50,'Appx 2 (Comm) Rules'!A41:$E$54,5,0)))</f>
        <v/>
      </c>
      <c r="J50" s="13"/>
      <c r="K50" s="16"/>
      <c r="L50" s="13"/>
      <c r="M50" s="16"/>
      <c r="N50" s="13"/>
      <c r="O50" s="16"/>
      <c r="P50" s="13"/>
      <c r="Q50" s="16"/>
      <c r="R50" s="59"/>
      <c r="S50" s="16"/>
      <c r="T50" s="13"/>
      <c r="U50" s="16"/>
      <c r="V50" s="13"/>
      <c r="W50" s="16"/>
      <c r="X50" s="60"/>
      <c r="Y50" s="16"/>
      <c r="Z50" s="60"/>
      <c r="AA50" s="16"/>
      <c r="AB50" s="11"/>
      <c r="AC50" s="15"/>
      <c r="AD50" s="11"/>
      <c r="AE50" s="15"/>
      <c r="AF50" s="11"/>
      <c r="AG50" s="15"/>
    </row>
    <row r="51" spans="1:33" ht="18" customHeight="1" x14ac:dyDescent="0.2">
      <c r="B51" s="61"/>
      <c r="C51" s="61"/>
      <c r="D51" s="12"/>
      <c r="E51" s="68"/>
      <c r="F51" s="12"/>
      <c r="G51" s="11"/>
      <c r="H51" s="23" t="str">
        <f>IF(G51="","",VLOOKUP(G51,'Appx 2 (Comm) Rules'!$A$1:$C$54,2,FALSE))</f>
        <v/>
      </c>
      <c r="I51" s="65" t="str">
        <f>IF(G51="","",MIN(H51,VLOOKUP(G51,'Appx 2 (Comm) Rules'!A42:$E$54,5,0)))</f>
        <v/>
      </c>
      <c r="J51" s="14"/>
      <c r="K51" s="15"/>
      <c r="L51" s="14"/>
      <c r="M51" s="15"/>
      <c r="N51" s="14"/>
      <c r="O51" s="15"/>
      <c r="P51" s="14"/>
      <c r="Q51" s="15"/>
      <c r="R51" s="14"/>
      <c r="S51" s="15"/>
      <c r="T51" s="14"/>
      <c r="U51" s="15"/>
      <c r="V51" s="14"/>
      <c r="W51" s="15"/>
      <c r="X51" s="14"/>
      <c r="Y51" s="15"/>
      <c r="Z51" s="14"/>
      <c r="AA51" s="15"/>
      <c r="AB51" s="11"/>
      <c r="AC51" s="15"/>
      <c r="AD51" s="11"/>
      <c r="AE51" s="15"/>
      <c r="AF51" s="11"/>
      <c r="AG51" s="15"/>
    </row>
    <row r="52" spans="1:33" ht="18" customHeight="1" x14ac:dyDescent="0.2">
      <c r="B52" s="61"/>
      <c r="C52" s="61"/>
      <c r="D52" s="12"/>
      <c r="E52" s="68"/>
      <c r="F52" s="12"/>
      <c r="G52" s="11"/>
      <c r="H52" s="23" t="str">
        <f>IF(G52="","",VLOOKUP(G52,'Appx 2 (Comm) Rules'!$A$1:$C$54,2,FALSE))</f>
        <v/>
      </c>
      <c r="I52" s="65" t="str">
        <f>IF(G52="","",MIN(H52,VLOOKUP(G52,'Appx 2 (Comm) Rules'!A43:$E$54,5,0)))</f>
        <v/>
      </c>
      <c r="J52" s="13"/>
      <c r="K52" s="16"/>
      <c r="L52" s="13"/>
      <c r="M52" s="16"/>
      <c r="N52" s="13"/>
      <c r="O52" s="16"/>
      <c r="P52" s="13"/>
      <c r="Q52" s="16"/>
      <c r="R52" s="59"/>
      <c r="S52" s="16"/>
      <c r="T52" s="13"/>
      <c r="U52" s="16"/>
      <c r="V52" s="13"/>
      <c r="W52" s="16"/>
      <c r="X52" s="60"/>
      <c r="Y52" s="16"/>
      <c r="Z52" s="60"/>
      <c r="AA52" s="16"/>
      <c r="AB52" s="11"/>
      <c r="AC52" s="15"/>
      <c r="AD52" s="11"/>
      <c r="AE52" s="15"/>
      <c r="AF52" s="11"/>
      <c r="AG52" s="15"/>
    </row>
    <row r="53" spans="1:33" ht="18" customHeight="1" x14ac:dyDescent="0.2">
      <c r="B53" s="61"/>
      <c r="C53" s="61"/>
      <c r="D53" s="12"/>
      <c r="E53" s="68"/>
      <c r="F53" s="12"/>
      <c r="G53" s="11"/>
      <c r="H53" s="23" t="str">
        <f>IF(G53="","",VLOOKUP(G53,'Appx 2 (Comm) Rules'!$A$1:$C$54,2,FALSE))</f>
        <v/>
      </c>
      <c r="I53" s="65" t="str">
        <f>IF(G53="","",MIN(H53,VLOOKUP(G53,'Appx 2 (Comm) Rules'!A44:$E$54,5,0)))</f>
        <v/>
      </c>
      <c r="J53" s="14"/>
      <c r="K53" s="15"/>
      <c r="L53" s="14"/>
      <c r="M53" s="15"/>
      <c r="N53" s="14"/>
      <c r="O53" s="15"/>
      <c r="P53" s="14"/>
      <c r="Q53" s="15"/>
      <c r="R53" s="14"/>
      <c r="S53" s="15"/>
      <c r="T53" s="14"/>
      <c r="U53" s="15"/>
      <c r="V53" s="14"/>
      <c r="W53" s="15"/>
      <c r="X53" s="14"/>
      <c r="Y53" s="15"/>
      <c r="Z53" s="14"/>
      <c r="AA53" s="15"/>
      <c r="AB53" s="11"/>
      <c r="AC53" s="15"/>
      <c r="AD53" s="11"/>
      <c r="AE53" s="15"/>
      <c r="AF53" s="11"/>
      <c r="AG53" s="15"/>
    </row>
    <row r="54" spans="1:33" ht="18" customHeight="1" x14ac:dyDescent="0.2">
      <c r="B54" s="61"/>
      <c r="C54" s="61"/>
      <c r="D54" s="12"/>
      <c r="E54" s="68"/>
      <c r="F54" s="12"/>
      <c r="G54" s="11"/>
      <c r="H54" s="23" t="str">
        <f>IF(G54="","",VLOOKUP(G54,'Appx 2 (Comm) Rules'!$A$1:$C$54,2,FALSE))</f>
        <v/>
      </c>
      <c r="I54" s="65" t="str">
        <f>IF(G54="","",MIN(H54,VLOOKUP(G54,'Appx 2 (Comm) Rules'!A45:$E$54,5,0)))</f>
        <v/>
      </c>
      <c r="J54" s="13"/>
      <c r="K54" s="16"/>
      <c r="L54" s="13"/>
      <c r="M54" s="16"/>
      <c r="N54" s="13"/>
      <c r="O54" s="16"/>
      <c r="P54" s="13"/>
      <c r="Q54" s="16"/>
      <c r="R54" s="59"/>
      <c r="S54" s="16"/>
      <c r="T54" s="13"/>
      <c r="U54" s="16"/>
      <c r="V54" s="13"/>
      <c r="W54" s="16"/>
      <c r="X54" s="60"/>
      <c r="Y54" s="16"/>
      <c r="Z54" s="60"/>
      <c r="AA54" s="16"/>
      <c r="AB54" s="11"/>
      <c r="AC54" s="15"/>
      <c r="AD54" s="11"/>
      <c r="AE54" s="15"/>
      <c r="AF54" s="11"/>
      <c r="AG54" s="15"/>
    </row>
    <row r="55" spans="1:33" ht="18" customHeight="1" x14ac:dyDescent="0.2">
      <c r="B55" s="61"/>
      <c r="C55" s="61"/>
      <c r="D55" s="12"/>
      <c r="E55" s="68"/>
      <c r="F55" s="12"/>
      <c r="G55" s="11"/>
      <c r="H55" s="23" t="str">
        <f>IF(G55="","",VLOOKUP(G55,'Appx 2 (Comm) Rules'!$A$1:$C$54,2,FALSE))</f>
        <v/>
      </c>
      <c r="I55" s="65" t="str">
        <f>IF(G55="","",MIN(H55,VLOOKUP(G55,'Appx 2 (Comm) Rules'!A46:$E$54,5,0)))</f>
        <v/>
      </c>
      <c r="J55" s="14"/>
      <c r="K55" s="15"/>
      <c r="L55" s="14"/>
      <c r="M55" s="15"/>
      <c r="N55" s="14"/>
      <c r="O55" s="15"/>
      <c r="P55" s="14"/>
      <c r="Q55" s="15"/>
      <c r="R55" s="14"/>
      <c r="S55" s="15"/>
      <c r="T55" s="14"/>
      <c r="U55" s="15"/>
      <c r="V55" s="14"/>
      <c r="W55" s="15"/>
      <c r="X55" s="14"/>
      <c r="Y55" s="15"/>
      <c r="Z55" s="14"/>
      <c r="AA55" s="15"/>
      <c r="AB55" s="11"/>
      <c r="AC55" s="15"/>
      <c r="AD55" s="11"/>
      <c r="AE55" s="15"/>
      <c r="AF55" s="11"/>
      <c r="AG55" s="15"/>
    </row>
    <row r="56" spans="1:33" ht="18" customHeight="1" x14ac:dyDescent="0.2">
      <c r="B56" s="61"/>
      <c r="C56" s="61"/>
      <c r="D56" s="12"/>
      <c r="E56" s="68"/>
      <c r="F56" s="12"/>
      <c r="G56" s="11"/>
      <c r="H56" s="23" t="str">
        <f>IF(G56="","",VLOOKUP(G56,'Appx 2 (Comm) Rules'!$A$1:$C$54,2,FALSE))</f>
        <v/>
      </c>
      <c r="I56" s="65" t="str">
        <f>IF(G56="","",MIN(H56,VLOOKUP(G56,'Appx 2 (Comm) Rules'!A47:$E$54,5,0)))</f>
        <v/>
      </c>
      <c r="J56" s="13"/>
      <c r="K56" s="16"/>
      <c r="L56" s="13"/>
      <c r="M56" s="16"/>
      <c r="N56" s="13"/>
      <c r="O56" s="16"/>
      <c r="P56" s="13"/>
      <c r="Q56" s="16"/>
      <c r="R56" s="59"/>
      <c r="S56" s="16"/>
      <c r="T56" s="13"/>
      <c r="U56" s="16"/>
      <c r="V56" s="13"/>
      <c r="W56" s="16"/>
      <c r="X56" s="60"/>
      <c r="Y56" s="16"/>
      <c r="Z56" s="60"/>
      <c r="AA56" s="16"/>
      <c r="AB56" s="11"/>
      <c r="AC56" s="15"/>
      <c r="AD56" s="11"/>
      <c r="AE56" s="15"/>
      <c r="AF56" s="11"/>
      <c r="AG56" s="15"/>
    </row>
    <row r="57" spans="1:33" ht="18" customHeight="1" x14ac:dyDescent="0.2">
      <c r="B57" s="61"/>
      <c r="C57" s="61"/>
      <c r="D57" s="12"/>
      <c r="E57" s="68"/>
      <c r="F57" s="12"/>
      <c r="G57" s="11"/>
      <c r="H57" s="23" t="str">
        <f>IF(G57="","",VLOOKUP(G57,'Appx 2 (Comm) Rules'!$A$1:$C$54,2,FALSE))</f>
        <v/>
      </c>
      <c r="I57" s="65" t="str">
        <f>IF(G57="","",MIN(H57,VLOOKUP(G57,'Appx 2 (Comm) Rules'!A48:$E$54,5,0)))</f>
        <v/>
      </c>
      <c r="J57" s="14"/>
      <c r="K57" s="15"/>
      <c r="L57" s="14"/>
      <c r="M57" s="15"/>
      <c r="N57" s="14"/>
      <c r="O57" s="15"/>
      <c r="P57" s="14"/>
      <c r="Q57" s="15"/>
      <c r="R57" s="14"/>
      <c r="S57" s="15"/>
      <c r="T57" s="14"/>
      <c r="U57" s="15"/>
      <c r="V57" s="14"/>
      <c r="W57" s="15"/>
      <c r="X57" s="14"/>
      <c r="Y57" s="15"/>
      <c r="Z57" s="14"/>
      <c r="AA57" s="15"/>
      <c r="AB57" s="11"/>
      <c r="AC57" s="15"/>
      <c r="AD57" s="11"/>
      <c r="AE57" s="15"/>
      <c r="AF57" s="11"/>
      <c r="AG57" s="15"/>
    </row>
    <row r="58" spans="1:33" ht="18" customHeight="1" x14ac:dyDescent="0.2">
      <c r="B58" s="61"/>
      <c r="C58" s="61"/>
      <c r="D58" s="12"/>
      <c r="E58" s="68"/>
      <c r="F58" s="12"/>
      <c r="G58" s="11"/>
      <c r="H58" s="23" t="str">
        <f>IF(G58="","",VLOOKUP(G58,'Appx 2 (Comm) Rules'!$A$1:$C$54,2,FALSE))</f>
        <v/>
      </c>
      <c r="I58" s="65" t="str">
        <f>IF(G58="","",MIN(H58,VLOOKUP(G58,'Appx 2 (Comm) Rules'!A49:$E$54,5,0)))</f>
        <v/>
      </c>
      <c r="J58" s="13"/>
      <c r="K58" s="16"/>
      <c r="L58" s="13"/>
      <c r="M58" s="16"/>
      <c r="N58" s="13"/>
      <c r="O58" s="16"/>
      <c r="P58" s="13"/>
      <c r="Q58" s="16"/>
      <c r="R58" s="59"/>
      <c r="S58" s="16"/>
      <c r="T58" s="13"/>
      <c r="U58" s="16"/>
      <c r="V58" s="13"/>
      <c r="W58" s="16"/>
      <c r="X58" s="60"/>
      <c r="Y58" s="16"/>
      <c r="Z58" s="60"/>
      <c r="AA58" s="16"/>
      <c r="AB58" s="11"/>
      <c r="AC58" s="15"/>
      <c r="AD58" s="11"/>
      <c r="AE58" s="15"/>
      <c r="AF58" s="11"/>
      <c r="AG58" s="15"/>
    </row>
    <row r="59" spans="1:33" ht="18" customHeight="1" x14ac:dyDescent="0.2">
      <c r="B59" s="61"/>
      <c r="C59" s="61"/>
      <c r="D59" s="12"/>
      <c r="E59" s="68"/>
      <c r="F59" s="12"/>
      <c r="G59" s="11"/>
      <c r="H59" s="23" t="str">
        <f>IF(G59="","",VLOOKUP(G59,'Appx 2 (Comm) Rules'!$A$1:$C$54,2,FALSE))</f>
        <v/>
      </c>
      <c r="I59" s="65" t="str">
        <f>IF(G59="","",MIN(H59,VLOOKUP(G59,'Appx 2 (Comm) Rules'!A50:$E$54,5,0)))</f>
        <v/>
      </c>
      <c r="J59" s="14"/>
      <c r="K59" s="15"/>
      <c r="L59" s="14"/>
      <c r="M59" s="15"/>
      <c r="N59" s="14"/>
      <c r="O59" s="15"/>
      <c r="P59" s="14"/>
      <c r="Q59" s="15"/>
      <c r="R59" s="14"/>
      <c r="S59" s="15"/>
      <c r="T59" s="14"/>
      <c r="U59" s="15"/>
      <c r="V59" s="14"/>
      <c r="W59" s="15"/>
      <c r="X59" s="14"/>
      <c r="Y59" s="15"/>
      <c r="Z59" s="14"/>
      <c r="AA59" s="15"/>
      <c r="AB59" s="11"/>
      <c r="AC59" s="15"/>
      <c r="AD59" s="11"/>
      <c r="AE59" s="15"/>
      <c r="AF59" s="11"/>
      <c r="AG59" s="15"/>
    </row>
    <row r="60" spans="1:33" ht="18" customHeight="1" x14ac:dyDescent="0.2">
      <c r="B60" s="61"/>
      <c r="C60" s="61"/>
      <c r="D60" s="12"/>
      <c r="E60" s="68"/>
      <c r="F60" s="12"/>
      <c r="G60" s="11"/>
      <c r="H60" s="23" t="str">
        <f>IF(G60="","",VLOOKUP(G60,'Appx 2 (Comm) Rules'!$A$1:$C$54,2,FALSE))</f>
        <v/>
      </c>
      <c r="I60" s="65" t="str">
        <f>IF(G60="","",MIN(H60,VLOOKUP(G60,'Appx 2 (Comm) Rules'!A51:$E$54,5,0)))</f>
        <v/>
      </c>
      <c r="J60" s="13"/>
      <c r="K60" s="16"/>
      <c r="L60" s="13"/>
      <c r="M60" s="16"/>
      <c r="N60" s="13"/>
      <c r="O60" s="16"/>
      <c r="P60" s="13"/>
      <c r="Q60" s="16"/>
      <c r="R60" s="59"/>
      <c r="S60" s="16"/>
      <c r="T60" s="13"/>
      <c r="U60" s="16"/>
      <c r="V60" s="13"/>
      <c r="W60" s="16"/>
      <c r="X60" s="60"/>
      <c r="Y60" s="16"/>
      <c r="Z60" s="60"/>
      <c r="AA60" s="16"/>
      <c r="AB60" s="11"/>
      <c r="AC60" s="15"/>
      <c r="AD60" s="11"/>
      <c r="AE60" s="15"/>
      <c r="AF60" s="11"/>
      <c r="AG60" s="15"/>
    </row>
    <row r="61" spans="1:33" ht="18" customHeight="1" x14ac:dyDescent="0.2">
      <c r="B61" s="61"/>
      <c r="C61" s="61"/>
      <c r="D61" s="12"/>
      <c r="E61" s="68"/>
      <c r="F61" s="12"/>
      <c r="G61" s="11"/>
      <c r="H61" s="23" t="str">
        <f>IF(G61="","",VLOOKUP(G61,'Appx 2 (Comm) Rules'!$A$1:$C$54,2,FALSE))</f>
        <v/>
      </c>
      <c r="I61" s="65" t="str">
        <f>IF(G61="","",MIN(H61,VLOOKUP(G61,'Appx 2 (Comm) Rules'!A52:$E$54,5,0)))</f>
        <v/>
      </c>
      <c r="J61" s="14"/>
      <c r="K61" s="15"/>
      <c r="L61" s="14"/>
      <c r="M61" s="15"/>
      <c r="N61" s="14"/>
      <c r="O61" s="15"/>
      <c r="P61" s="14"/>
      <c r="Q61" s="15"/>
      <c r="R61" s="14"/>
      <c r="S61" s="15"/>
      <c r="T61" s="14"/>
      <c r="U61" s="15"/>
      <c r="V61" s="14"/>
      <c r="W61" s="15"/>
      <c r="X61" s="14"/>
      <c r="Y61" s="15"/>
      <c r="Z61" s="14"/>
      <c r="AA61" s="15"/>
      <c r="AB61" s="11"/>
      <c r="AC61" s="15"/>
      <c r="AD61" s="11"/>
      <c r="AE61" s="15"/>
      <c r="AF61" s="11"/>
      <c r="AG61" s="15"/>
    </row>
    <row r="62" spans="1:33" ht="18" customHeight="1" x14ac:dyDescent="0.2">
      <c r="B62" s="61"/>
      <c r="C62" s="61"/>
      <c r="D62" s="12"/>
      <c r="E62" s="68"/>
      <c r="F62" s="12"/>
      <c r="G62" s="11"/>
      <c r="H62" s="23" t="str">
        <f>IF(G62="","",VLOOKUP(G62,'Appx 2 (Comm) Rules'!$A$1:$C$54,2,FALSE))</f>
        <v/>
      </c>
      <c r="I62" s="65" t="str">
        <f>IF(G62="","",MIN(H62,VLOOKUP(G62,'Appx 2 (Comm) Rules'!A53:$E$54,5,0)))</f>
        <v/>
      </c>
      <c r="J62" s="13"/>
      <c r="K62" s="16"/>
      <c r="L62" s="13"/>
      <c r="M62" s="16"/>
      <c r="N62" s="13"/>
      <c r="O62" s="16"/>
      <c r="P62" s="13"/>
      <c r="Q62" s="16"/>
      <c r="R62" s="59"/>
      <c r="S62" s="16"/>
      <c r="T62" s="13"/>
      <c r="U62" s="16"/>
      <c r="V62" s="13"/>
      <c r="W62" s="16"/>
      <c r="X62" s="60"/>
      <c r="Y62" s="16"/>
      <c r="Z62" s="60"/>
      <c r="AA62" s="16"/>
      <c r="AB62" s="11"/>
      <c r="AC62" s="15"/>
      <c r="AD62" s="11"/>
      <c r="AE62" s="15"/>
      <c r="AF62" s="11"/>
      <c r="AG62" s="15"/>
    </row>
    <row r="63" spans="1:33" ht="18" customHeight="1" x14ac:dyDescent="0.2">
      <c r="B63" s="61"/>
      <c r="C63" s="61"/>
      <c r="D63" s="12"/>
      <c r="E63" s="68"/>
      <c r="F63" s="12"/>
      <c r="G63" s="11"/>
      <c r="H63" s="23" t="str">
        <f>IF(G63="","",VLOOKUP(G63,'Appx 2 (Comm) Rules'!$A$1:$C$54,2,FALSE))</f>
        <v/>
      </c>
      <c r="I63" s="65" t="str">
        <f>IF(G63="","",MIN(H63,VLOOKUP(G63,'Appx 2 (Comm) Rules'!A54:$E$54,5,0)))</f>
        <v/>
      </c>
      <c r="J63" s="14"/>
      <c r="K63" s="15"/>
      <c r="L63" s="14"/>
      <c r="M63" s="15"/>
      <c r="N63" s="14"/>
      <c r="O63" s="15"/>
      <c r="P63" s="14"/>
      <c r="Q63" s="15"/>
      <c r="R63" s="14"/>
      <c r="S63" s="15"/>
      <c r="T63" s="14"/>
      <c r="U63" s="15"/>
      <c r="V63" s="14"/>
      <c r="W63" s="15"/>
      <c r="X63" s="14"/>
      <c r="Y63" s="15"/>
      <c r="Z63" s="14"/>
      <c r="AA63" s="15"/>
      <c r="AB63" s="11"/>
      <c r="AC63" s="15"/>
      <c r="AD63" s="11"/>
      <c r="AE63" s="15"/>
      <c r="AF63" s="11"/>
      <c r="AG63" s="15"/>
    </row>
    <row r="64" spans="1:33" ht="18" customHeight="1" x14ac:dyDescent="0.2">
      <c r="B64" s="61"/>
      <c r="C64" s="61"/>
      <c r="D64" s="12"/>
      <c r="E64" s="68"/>
      <c r="F64" s="12"/>
      <c r="G64" s="11"/>
      <c r="H64" s="23" t="str">
        <f>IF(G64="","",VLOOKUP(G64,'Appx 2 (Comm) Rules'!$A$1:$C$54,2,FALSE))</f>
        <v/>
      </c>
      <c r="I64" s="65" t="str">
        <f>IF(G64="","",MIN(H64,VLOOKUP(G64,'Appx 2 (Comm) Rules'!A$54:$E55,5,0)))</f>
        <v/>
      </c>
      <c r="J64" s="13"/>
      <c r="K64" s="16"/>
      <c r="L64" s="13"/>
      <c r="M64" s="16"/>
      <c r="N64" s="13"/>
      <c r="O64" s="16"/>
      <c r="P64" s="13"/>
      <c r="Q64" s="16"/>
      <c r="R64" s="59"/>
      <c r="S64" s="16"/>
      <c r="T64" s="13"/>
      <c r="U64" s="16"/>
      <c r="V64" s="13"/>
      <c r="W64" s="16"/>
      <c r="X64" s="60"/>
      <c r="Y64" s="16"/>
      <c r="Z64" s="60"/>
      <c r="AA64" s="16"/>
      <c r="AB64" s="11"/>
      <c r="AC64" s="15"/>
      <c r="AD64" s="11"/>
      <c r="AE64" s="15"/>
      <c r="AF64" s="11"/>
      <c r="AG64" s="15"/>
    </row>
    <row r="65" spans="1:33" ht="18" customHeight="1" x14ac:dyDescent="0.2">
      <c r="B65" s="61"/>
      <c r="C65" s="61"/>
      <c r="D65" s="12"/>
      <c r="E65" s="68"/>
      <c r="F65" s="12"/>
      <c r="G65" s="11"/>
      <c r="H65" s="23" t="str">
        <f>IF(G65="","",VLOOKUP(G65,'Appx 2 (Comm) Rules'!$A$1:$C$54,2,FALSE))</f>
        <v/>
      </c>
      <c r="I65" s="65" t="str">
        <f>IF(G65="","",MIN(H65,VLOOKUP(G65,'Appx 2 (Comm) Rules'!A$54:$E56,5,0)))</f>
        <v/>
      </c>
      <c r="J65" s="14"/>
      <c r="K65" s="15"/>
      <c r="L65" s="14"/>
      <c r="M65" s="15"/>
      <c r="N65" s="14"/>
      <c r="O65" s="15"/>
      <c r="P65" s="14"/>
      <c r="Q65" s="15"/>
      <c r="R65" s="14"/>
      <c r="S65" s="15"/>
      <c r="T65" s="14"/>
      <c r="U65" s="15"/>
      <c r="V65" s="14"/>
      <c r="W65" s="15"/>
      <c r="X65" s="14"/>
      <c r="Y65" s="15"/>
      <c r="Z65" s="14"/>
      <c r="AA65" s="15"/>
      <c r="AB65" s="11"/>
      <c r="AC65" s="15"/>
      <c r="AD65" s="11"/>
      <c r="AE65" s="15"/>
      <c r="AF65" s="11"/>
      <c r="AG65" s="15"/>
    </row>
    <row r="66" spans="1:33" ht="18" customHeight="1" x14ac:dyDescent="0.2">
      <c r="B66" s="61"/>
      <c r="C66" s="61"/>
      <c r="D66" s="12"/>
      <c r="E66" s="68"/>
      <c r="F66" s="12"/>
      <c r="G66" s="11"/>
      <c r="H66" s="23" t="str">
        <f>IF(G66="","",VLOOKUP(G66,'Appx 2 (Comm) Rules'!$A$1:$C$54,2,FALSE))</f>
        <v/>
      </c>
      <c r="I66" s="65" t="str">
        <f>IF(G66="","",MIN(H66,VLOOKUP(G66,'Appx 2 (Comm) Rules'!A$54:$E57,5,0)))</f>
        <v/>
      </c>
      <c r="J66" s="13"/>
      <c r="K66" s="16"/>
      <c r="L66" s="13"/>
      <c r="M66" s="16"/>
      <c r="N66" s="13"/>
      <c r="O66" s="16"/>
      <c r="P66" s="13"/>
      <c r="Q66" s="16"/>
      <c r="R66" s="59"/>
      <c r="S66" s="16"/>
      <c r="T66" s="13"/>
      <c r="U66" s="16"/>
      <c r="V66" s="13"/>
      <c r="W66" s="16"/>
      <c r="X66" s="60"/>
      <c r="Y66" s="16"/>
      <c r="Z66" s="60"/>
      <c r="AA66" s="16"/>
      <c r="AB66" s="11"/>
      <c r="AC66" s="15"/>
      <c r="AD66" s="11"/>
      <c r="AE66" s="15"/>
      <c r="AF66" s="11"/>
      <c r="AG66" s="15"/>
    </row>
    <row r="67" spans="1:33" ht="18" customHeight="1" x14ac:dyDescent="0.2">
      <c r="B67" s="61"/>
      <c r="C67" s="61"/>
      <c r="D67" s="12"/>
      <c r="E67" s="68"/>
      <c r="F67" s="12"/>
      <c r="G67" s="11"/>
      <c r="H67" s="23" t="str">
        <f>IF(G67="","",VLOOKUP(G67,'Appx 2 (Comm) Rules'!$A$1:$C$54,2,FALSE))</f>
        <v/>
      </c>
      <c r="I67" s="65" t="str">
        <f>IF(G67="","",MIN(H67,VLOOKUP(G67,'Appx 2 (Comm) Rules'!A$54:$E58,5,0)))</f>
        <v/>
      </c>
      <c r="J67" s="14"/>
      <c r="K67" s="15"/>
      <c r="L67" s="14"/>
      <c r="M67" s="15"/>
      <c r="N67" s="14"/>
      <c r="O67" s="15"/>
      <c r="P67" s="14"/>
      <c r="Q67" s="15"/>
      <c r="R67" s="14"/>
      <c r="S67" s="15"/>
      <c r="T67" s="14"/>
      <c r="U67" s="15"/>
      <c r="V67" s="14"/>
      <c r="W67" s="15"/>
      <c r="X67" s="14"/>
      <c r="Y67" s="15"/>
      <c r="Z67" s="14"/>
      <c r="AA67" s="15"/>
      <c r="AB67" s="11"/>
      <c r="AC67" s="15"/>
      <c r="AD67" s="11"/>
      <c r="AE67" s="15"/>
      <c r="AF67" s="11"/>
      <c r="AG67" s="15"/>
    </row>
    <row r="68" spans="1:33" ht="18" customHeight="1" x14ac:dyDescent="0.2">
      <c r="B68" s="61"/>
      <c r="C68" s="61"/>
      <c r="D68" s="12"/>
      <c r="E68" s="68"/>
      <c r="F68" s="12"/>
      <c r="G68" s="11"/>
      <c r="H68" s="23" t="str">
        <f>IF(G68="","",VLOOKUP(G68,'Appx 2 (Comm) Rules'!$A$1:$C$54,2,FALSE))</f>
        <v/>
      </c>
      <c r="I68" s="65" t="str">
        <f>IF(G68="","",MIN(H68,VLOOKUP(G68,'Appx 2 (Comm) Rules'!A$54:$E59,5,0)))</f>
        <v/>
      </c>
      <c r="J68" s="13"/>
      <c r="K68" s="16"/>
      <c r="L68" s="13"/>
      <c r="M68" s="16"/>
      <c r="N68" s="13"/>
      <c r="O68" s="16"/>
      <c r="P68" s="13"/>
      <c r="Q68" s="16"/>
      <c r="R68" s="59"/>
      <c r="S68" s="16"/>
      <c r="T68" s="13"/>
      <c r="U68" s="16"/>
      <c r="V68" s="13"/>
      <c r="W68" s="16"/>
      <c r="X68" s="60"/>
      <c r="Y68" s="16"/>
      <c r="Z68" s="60"/>
      <c r="AA68" s="16"/>
      <c r="AB68" s="11"/>
      <c r="AC68" s="15"/>
      <c r="AD68" s="11"/>
      <c r="AE68" s="15"/>
      <c r="AF68" s="11"/>
      <c r="AG68" s="15"/>
    </row>
    <row r="69" spans="1:33" ht="18" customHeight="1" x14ac:dyDescent="0.2">
      <c r="B69" s="61"/>
      <c r="C69" s="61"/>
      <c r="D69" s="12"/>
      <c r="E69" s="68"/>
      <c r="F69" s="12"/>
      <c r="G69" s="11"/>
      <c r="H69" s="23" t="str">
        <f>IF(G69="","",VLOOKUP(G69,'Appx 2 (Comm) Rules'!$A$1:$C$54,2,FALSE))</f>
        <v/>
      </c>
      <c r="I69" s="65" t="str">
        <f>IF(G69="","",MIN(H69,VLOOKUP(G69,'Appx 2 (Comm) Rules'!A$54:$E60,5,0)))</f>
        <v/>
      </c>
      <c r="J69" s="14"/>
      <c r="K69" s="15"/>
      <c r="L69" s="14"/>
      <c r="M69" s="15"/>
      <c r="N69" s="14"/>
      <c r="O69" s="15"/>
      <c r="P69" s="14"/>
      <c r="Q69" s="15"/>
      <c r="R69" s="14"/>
      <c r="S69" s="15"/>
      <c r="T69" s="14"/>
      <c r="U69" s="15"/>
      <c r="V69" s="14"/>
      <c r="W69" s="15"/>
      <c r="X69" s="14"/>
      <c r="Y69" s="15"/>
      <c r="Z69" s="14"/>
      <c r="AA69" s="15"/>
      <c r="AB69" s="11"/>
      <c r="AC69" s="15"/>
      <c r="AD69" s="11"/>
      <c r="AE69" s="15"/>
      <c r="AF69" s="11"/>
      <c r="AG69" s="15"/>
    </row>
    <row r="70" spans="1:33" ht="18" customHeight="1" x14ac:dyDescent="0.2">
      <c r="A70" s="57"/>
      <c r="B70" s="61"/>
      <c r="C70" s="61"/>
      <c r="D70" s="12"/>
      <c r="E70" s="68"/>
      <c r="F70" s="12"/>
      <c r="G70" s="11"/>
      <c r="H70" s="23" t="str">
        <f>IF(G70="","",VLOOKUP(G70,'Appx 2 (Comm) Rules'!$A$1:$C$54,2,FALSE))</f>
        <v/>
      </c>
      <c r="I70" s="65" t="str">
        <f>IF(G70="","",MIN(H70,VLOOKUP(G70,'Appx 2 (Comm) Rules'!A$54:$E61,5,0)))</f>
        <v/>
      </c>
      <c r="J70" s="13"/>
      <c r="K70" s="16"/>
      <c r="L70" s="13"/>
      <c r="M70" s="16"/>
      <c r="N70" s="13"/>
      <c r="O70" s="16"/>
      <c r="P70" s="13"/>
      <c r="Q70" s="16"/>
      <c r="R70" s="59"/>
      <c r="S70" s="16"/>
      <c r="T70" s="13"/>
      <c r="U70" s="16"/>
      <c r="V70" s="13"/>
      <c r="W70" s="16"/>
      <c r="X70" s="60"/>
      <c r="Y70" s="16"/>
      <c r="Z70" s="60"/>
      <c r="AA70" s="16"/>
      <c r="AB70" s="11"/>
      <c r="AC70" s="15"/>
      <c r="AD70" s="11"/>
      <c r="AE70" s="15"/>
      <c r="AF70" s="11"/>
      <c r="AG70" s="15"/>
    </row>
    <row r="71" spans="1:33" ht="18" customHeight="1" x14ac:dyDescent="0.2">
      <c r="B71" s="61"/>
      <c r="C71" s="61"/>
      <c r="D71" s="12"/>
      <c r="E71" s="68"/>
      <c r="F71" s="12"/>
      <c r="G71" s="11"/>
      <c r="H71" s="23" t="str">
        <f>IF(G71="","",VLOOKUP(G71,'Appx 2 (Comm) Rules'!$A$1:$C$54,2,FALSE))</f>
        <v/>
      </c>
      <c r="I71" s="65" t="str">
        <f>IF(G71="","",MIN(H71,VLOOKUP(G71,'Appx 2 (Comm) Rules'!A$54:$E62,5,0)))</f>
        <v/>
      </c>
      <c r="J71" s="14"/>
      <c r="K71" s="15"/>
      <c r="L71" s="14"/>
      <c r="M71" s="15"/>
      <c r="N71" s="14"/>
      <c r="O71" s="15"/>
      <c r="P71" s="14"/>
      <c r="Q71" s="15"/>
      <c r="R71" s="14"/>
      <c r="S71" s="15"/>
      <c r="T71" s="14"/>
      <c r="U71" s="15"/>
      <c r="V71" s="14"/>
      <c r="W71" s="15"/>
      <c r="X71" s="14"/>
      <c r="Y71" s="15"/>
      <c r="Z71" s="14"/>
      <c r="AA71" s="15"/>
      <c r="AB71" s="11"/>
      <c r="AC71" s="15"/>
      <c r="AD71" s="11"/>
      <c r="AE71" s="15"/>
      <c r="AF71" s="11"/>
      <c r="AG71" s="15"/>
    </row>
    <row r="72" spans="1:33" ht="18" customHeight="1" x14ac:dyDescent="0.2">
      <c r="B72" s="61"/>
      <c r="C72" s="61"/>
      <c r="D72" s="12"/>
      <c r="E72" s="68"/>
      <c r="F72" s="12"/>
      <c r="G72" s="11"/>
      <c r="H72" s="23" t="str">
        <f>IF(G72="","",VLOOKUP(G72,'Appx 2 (Comm) Rules'!$A$1:$C$54,2,FALSE))</f>
        <v/>
      </c>
      <c r="I72" s="65" t="str">
        <f>IF(G72="","",MIN(H72,VLOOKUP(G72,'Appx 2 (Comm) Rules'!A$54:$E63,5,0)))</f>
        <v/>
      </c>
      <c r="J72" s="13"/>
      <c r="K72" s="16"/>
      <c r="L72" s="13"/>
      <c r="M72" s="16"/>
      <c r="N72" s="13"/>
      <c r="O72" s="16"/>
      <c r="P72" s="13"/>
      <c r="Q72" s="16"/>
      <c r="R72" s="59"/>
      <c r="S72" s="16"/>
      <c r="T72" s="13"/>
      <c r="U72" s="16"/>
      <c r="V72" s="13"/>
      <c r="W72" s="16"/>
      <c r="X72" s="60"/>
      <c r="Y72" s="16"/>
      <c r="Z72" s="60"/>
      <c r="AA72" s="16"/>
      <c r="AB72" s="11"/>
      <c r="AC72" s="15"/>
      <c r="AD72" s="11"/>
      <c r="AE72" s="15"/>
      <c r="AF72" s="11"/>
      <c r="AG72" s="15"/>
    </row>
    <row r="73" spans="1:33" ht="18" customHeight="1" x14ac:dyDescent="0.2">
      <c r="B73" s="61"/>
      <c r="C73" s="61"/>
      <c r="D73" s="12"/>
      <c r="E73" s="68"/>
      <c r="F73" s="12"/>
      <c r="G73" s="11"/>
      <c r="H73" s="23" t="str">
        <f>IF(G73="","",VLOOKUP(G73,'Appx 2 (Comm) Rules'!$A$1:$C$54,2,FALSE))</f>
        <v/>
      </c>
      <c r="I73" s="65" t="str">
        <f>IF(G73="","",MIN(H73,VLOOKUP(G73,'Appx 2 (Comm) Rules'!A$54:$E64,5,0)))</f>
        <v/>
      </c>
      <c r="J73" s="14"/>
      <c r="K73" s="15"/>
      <c r="L73" s="14"/>
      <c r="M73" s="15"/>
      <c r="N73" s="14"/>
      <c r="O73" s="15"/>
      <c r="P73" s="14"/>
      <c r="Q73" s="15"/>
      <c r="R73" s="14"/>
      <c r="S73" s="15"/>
      <c r="T73" s="14"/>
      <c r="U73" s="15"/>
      <c r="V73" s="14"/>
      <c r="W73" s="15"/>
      <c r="X73" s="14"/>
      <c r="Y73" s="15"/>
      <c r="Z73" s="14"/>
      <c r="AA73" s="15"/>
      <c r="AB73" s="11"/>
      <c r="AC73" s="15"/>
      <c r="AD73" s="11"/>
      <c r="AE73" s="15"/>
      <c r="AF73" s="11"/>
      <c r="AG73" s="15"/>
    </row>
    <row r="74" spans="1:33" ht="18" customHeight="1" x14ac:dyDescent="0.2">
      <c r="B74" s="61"/>
      <c r="C74" s="61"/>
      <c r="D74" s="12"/>
      <c r="E74" s="68"/>
      <c r="F74" s="12"/>
      <c r="G74" s="11"/>
      <c r="H74" s="23" t="str">
        <f>IF(G74="","",VLOOKUP(G74,'Appx 2 (Comm) Rules'!$A$1:$C$54,2,FALSE))</f>
        <v/>
      </c>
      <c r="I74" s="65" t="str">
        <f>IF(G74="","",MIN(H74,VLOOKUP(G74,'Appx 2 (Comm) Rules'!A$54:$E65,5,0)))</f>
        <v/>
      </c>
      <c r="J74" s="13"/>
      <c r="K74" s="16"/>
      <c r="L74" s="13"/>
      <c r="M74" s="16"/>
      <c r="N74" s="13"/>
      <c r="O74" s="16"/>
      <c r="P74" s="13"/>
      <c r="Q74" s="16"/>
      <c r="R74" s="59"/>
      <c r="S74" s="16"/>
      <c r="T74" s="13"/>
      <c r="U74" s="16"/>
      <c r="V74" s="13"/>
      <c r="W74" s="16"/>
      <c r="X74" s="60"/>
      <c r="Y74" s="16"/>
      <c r="Z74" s="60"/>
      <c r="AA74" s="16"/>
      <c r="AB74" s="11"/>
      <c r="AC74" s="15"/>
      <c r="AD74" s="11"/>
      <c r="AE74" s="15"/>
      <c r="AF74" s="11"/>
      <c r="AG74" s="15"/>
    </row>
    <row r="75" spans="1:33" ht="18" customHeight="1" x14ac:dyDescent="0.2">
      <c r="B75" s="61"/>
      <c r="C75" s="61"/>
      <c r="D75" s="12"/>
      <c r="E75" s="68"/>
      <c r="F75" s="12"/>
      <c r="G75" s="11"/>
      <c r="H75" s="23" t="str">
        <f>IF(G75="","",VLOOKUP(G75,'Appx 2 (Comm) Rules'!$A$1:$C$54,2,FALSE))</f>
        <v/>
      </c>
      <c r="I75" s="65" t="str">
        <f>IF(G75="","",MIN(H75,VLOOKUP(G75,'Appx 2 (Comm) Rules'!A$54:$E66,5,0)))</f>
        <v/>
      </c>
      <c r="J75" s="14"/>
      <c r="K75" s="15"/>
      <c r="L75" s="14"/>
      <c r="M75" s="15"/>
      <c r="N75" s="14"/>
      <c r="O75" s="15"/>
      <c r="P75" s="14"/>
      <c r="Q75" s="15"/>
      <c r="R75" s="14"/>
      <c r="S75" s="15"/>
      <c r="T75" s="14"/>
      <c r="U75" s="15"/>
      <c r="V75" s="14"/>
      <c r="W75" s="15"/>
      <c r="X75" s="14"/>
      <c r="Y75" s="15"/>
      <c r="Z75" s="14"/>
      <c r="AA75" s="15"/>
      <c r="AB75" s="11"/>
      <c r="AC75" s="15"/>
      <c r="AD75" s="11"/>
      <c r="AE75" s="15"/>
      <c r="AF75" s="11"/>
      <c r="AG75" s="15"/>
    </row>
    <row r="76" spans="1:33" ht="18" customHeight="1" x14ac:dyDescent="0.2">
      <c r="B76" s="61"/>
      <c r="C76" s="61"/>
      <c r="D76" s="12"/>
      <c r="E76" s="68"/>
      <c r="F76" s="12"/>
      <c r="G76" s="11"/>
      <c r="H76" s="23" t="str">
        <f>IF(G76="","",VLOOKUP(G76,'Appx 2 (Comm) Rules'!$A$1:$C$54,2,FALSE))</f>
        <v/>
      </c>
      <c r="I76" s="65" t="str">
        <f>IF(G76="","",MIN(H76,VLOOKUP(G76,'Appx 2 (Comm) Rules'!A$54:$E67,5,0)))</f>
        <v/>
      </c>
      <c r="J76" s="13"/>
      <c r="K76" s="16"/>
      <c r="L76" s="13"/>
      <c r="M76" s="16"/>
      <c r="N76" s="13"/>
      <c r="O76" s="16"/>
      <c r="P76" s="13"/>
      <c r="Q76" s="16"/>
      <c r="R76" s="59"/>
      <c r="S76" s="16"/>
      <c r="T76" s="13"/>
      <c r="U76" s="16"/>
      <c r="V76" s="13"/>
      <c r="W76" s="16"/>
      <c r="X76" s="60"/>
      <c r="Y76" s="16"/>
      <c r="Z76" s="60"/>
      <c r="AA76" s="16"/>
      <c r="AB76" s="11"/>
      <c r="AC76" s="15"/>
      <c r="AD76" s="11"/>
      <c r="AE76" s="15"/>
      <c r="AF76" s="11"/>
      <c r="AG76" s="15"/>
    </row>
    <row r="77" spans="1:33" ht="18" customHeight="1" x14ac:dyDescent="0.2">
      <c r="B77" s="61"/>
      <c r="C77" s="61"/>
      <c r="D77" s="12"/>
      <c r="E77" s="68"/>
      <c r="F77" s="12"/>
      <c r="G77" s="11"/>
      <c r="H77" s="23" t="str">
        <f>IF(G77="","",VLOOKUP(G77,'Appx 2 (Comm) Rules'!$A$1:$C$54,2,FALSE))</f>
        <v/>
      </c>
      <c r="I77" s="65" t="str">
        <f>IF(G77="","",MIN(H77,VLOOKUP(G77,'Appx 2 (Comm) Rules'!A$54:$E68,5,0)))</f>
        <v/>
      </c>
      <c r="J77" s="14"/>
      <c r="K77" s="15"/>
      <c r="L77" s="14"/>
      <c r="M77" s="15"/>
      <c r="N77" s="14"/>
      <c r="O77" s="15"/>
      <c r="P77" s="14"/>
      <c r="Q77" s="15"/>
      <c r="R77" s="14"/>
      <c r="S77" s="15"/>
      <c r="T77" s="14"/>
      <c r="U77" s="15"/>
      <c r="V77" s="14"/>
      <c r="W77" s="15"/>
      <c r="X77" s="14"/>
      <c r="Y77" s="15"/>
      <c r="Z77" s="14"/>
      <c r="AA77" s="15"/>
      <c r="AB77" s="11"/>
      <c r="AC77" s="15"/>
      <c r="AD77" s="11"/>
      <c r="AE77" s="15"/>
      <c r="AF77" s="11"/>
      <c r="AG77" s="15"/>
    </row>
    <row r="78" spans="1:33" ht="18" customHeight="1" x14ac:dyDescent="0.2">
      <c r="B78" s="61"/>
      <c r="C78" s="61"/>
      <c r="D78" s="12"/>
      <c r="E78" s="68"/>
      <c r="F78" s="12"/>
      <c r="G78" s="11"/>
      <c r="H78" s="23" t="str">
        <f>IF(G78="","",VLOOKUP(G78,'Appx 2 (Comm) Rules'!$A$1:$C$54,2,FALSE))</f>
        <v/>
      </c>
      <c r="I78" s="65" t="str">
        <f>IF(G78="","",MIN(H78,VLOOKUP(G78,'Appx 2 (Comm) Rules'!A$54:$E69,5,0)))</f>
        <v/>
      </c>
      <c r="J78" s="13"/>
      <c r="K78" s="16"/>
      <c r="L78" s="13"/>
      <c r="M78" s="16"/>
      <c r="N78" s="13"/>
      <c r="O78" s="16"/>
      <c r="P78" s="13"/>
      <c r="Q78" s="16"/>
      <c r="R78" s="59"/>
      <c r="S78" s="16"/>
      <c r="T78" s="13"/>
      <c r="U78" s="16"/>
      <c r="V78" s="13"/>
      <c r="W78" s="16"/>
      <c r="X78" s="60"/>
      <c r="Y78" s="16"/>
      <c r="Z78" s="60"/>
      <c r="AA78" s="16"/>
      <c r="AB78" s="11"/>
      <c r="AC78" s="15"/>
      <c r="AD78" s="11"/>
      <c r="AE78" s="15"/>
      <c r="AF78" s="11"/>
      <c r="AG78" s="15"/>
    </row>
    <row r="79" spans="1:33" ht="18" customHeight="1" x14ac:dyDescent="0.2">
      <c r="B79" s="61"/>
      <c r="C79" s="61"/>
      <c r="D79" s="12"/>
      <c r="E79" s="68"/>
      <c r="F79" s="12"/>
      <c r="G79" s="11"/>
      <c r="H79" s="23" t="str">
        <f>IF(G79="","",VLOOKUP(G79,'Appx 2 (Comm) Rules'!$A$1:$C$54,2,FALSE))</f>
        <v/>
      </c>
      <c r="I79" s="65" t="str">
        <f>IF(G79="","",MIN(H79,VLOOKUP(G79,'Appx 2 (Comm) Rules'!A$54:$E70,5,0)))</f>
        <v/>
      </c>
      <c r="J79" s="14"/>
      <c r="K79" s="15"/>
      <c r="L79" s="14"/>
      <c r="M79" s="15"/>
      <c r="N79" s="14"/>
      <c r="O79" s="15"/>
      <c r="P79" s="14"/>
      <c r="Q79" s="15"/>
      <c r="R79" s="14"/>
      <c r="S79" s="15"/>
      <c r="T79" s="14"/>
      <c r="U79" s="15"/>
      <c r="V79" s="14"/>
      <c r="W79" s="15"/>
      <c r="X79" s="14"/>
      <c r="Y79" s="15"/>
      <c r="Z79" s="14"/>
      <c r="AA79" s="15"/>
      <c r="AB79" s="11"/>
      <c r="AC79" s="15"/>
      <c r="AD79" s="11"/>
      <c r="AE79" s="15"/>
      <c r="AF79" s="11"/>
      <c r="AG79" s="15"/>
    </row>
    <row r="80" spans="1:33" ht="18" customHeight="1" x14ac:dyDescent="0.2">
      <c r="B80" s="61"/>
      <c r="C80" s="61"/>
      <c r="D80" s="12"/>
      <c r="E80" s="68"/>
      <c r="F80" s="12"/>
      <c r="G80" s="11"/>
      <c r="H80" s="23" t="str">
        <f>IF(G80="","",VLOOKUP(G80,'Appx 2 (Comm) Rules'!$A$1:$C$54,2,FALSE))</f>
        <v/>
      </c>
      <c r="I80" s="65" t="str">
        <f>IF(G80="","",MIN(H80,VLOOKUP(G80,'Appx 2 (Comm) Rules'!A$54:$E71,5,0)))</f>
        <v/>
      </c>
      <c r="J80" s="13"/>
      <c r="K80" s="16"/>
      <c r="L80" s="13"/>
      <c r="M80" s="16"/>
      <c r="N80" s="13"/>
      <c r="O80" s="16"/>
      <c r="P80" s="13"/>
      <c r="Q80" s="16"/>
      <c r="R80" s="59"/>
      <c r="S80" s="16"/>
      <c r="T80" s="13"/>
      <c r="U80" s="16"/>
      <c r="V80" s="13"/>
      <c r="W80" s="16"/>
      <c r="X80" s="60"/>
      <c r="Y80" s="16"/>
      <c r="Z80" s="60"/>
      <c r="AA80" s="16"/>
      <c r="AB80" s="11"/>
      <c r="AC80" s="15"/>
      <c r="AD80" s="11"/>
      <c r="AE80" s="15"/>
      <c r="AF80" s="11"/>
      <c r="AG80" s="15"/>
    </row>
    <row r="81" spans="1:33" ht="18" customHeight="1" x14ac:dyDescent="0.2">
      <c r="B81" s="61"/>
      <c r="C81" s="61"/>
      <c r="D81" s="12"/>
      <c r="E81" s="68"/>
      <c r="F81" s="12"/>
      <c r="G81" s="11"/>
      <c r="H81" s="23" t="str">
        <f>IF(G81="","",VLOOKUP(G81,'Appx 2 (Comm) Rules'!$A$1:$C$54,2,FALSE))</f>
        <v/>
      </c>
      <c r="I81" s="65" t="str">
        <f>IF(G81="","",MIN(H81,VLOOKUP(G81,'Appx 2 (Comm) Rules'!A$54:$E72,5,0)))</f>
        <v/>
      </c>
      <c r="J81" s="14"/>
      <c r="K81" s="15"/>
      <c r="L81" s="14"/>
      <c r="M81" s="15"/>
      <c r="N81" s="14"/>
      <c r="O81" s="15"/>
      <c r="P81" s="14"/>
      <c r="Q81" s="15"/>
      <c r="R81" s="14"/>
      <c r="S81" s="15"/>
      <c r="T81" s="14"/>
      <c r="U81" s="15"/>
      <c r="V81" s="14"/>
      <c r="W81" s="15"/>
      <c r="X81" s="14"/>
      <c r="Y81" s="15"/>
      <c r="Z81" s="14"/>
      <c r="AA81" s="15"/>
      <c r="AB81" s="11"/>
      <c r="AC81" s="15"/>
      <c r="AD81" s="11"/>
      <c r="AE81" s="15"/>
      <c r="AF81" s="11"/>
      <c r="AG81" s="15"/>
    </row>
    <row r="82" spans="1:33" ht="18" customHeight="1" x14ac:dyDescent="0.2">
      <c r="B82" s="61"/>
      <c r="C82" s="61"/>
      <c r="D82" s="12"/>
      <c r="E82" s="68"/>
      <c r="F82" s="12"/>
      <c r="G82" s="11"/>
      <c r="H82" s="23" t="str">
        <f>IF(G82="","",VLOOKUP(G82,'Appx 2 (Comm) Rules'!$A$1:$C$54,2,FALSE))</f>
        <v/>
      </c>
      <c r="I82" s="65" t="str">
        <f>IF(G82="","",MIN(H82,VLOOKUP(G82,'Appx 2 (Comm) Rules'!A$54:$E73,5,0)))</f>
        <v/>
      </c>
      <c r="J82" s="13"/>
      <c r="K82" s="16"/>
      <c r="L82" s="13"/>
      <c r="M82" s="16"/>
      <c r="N82" s="13"/>
      <c r="O82" s="16"/>
      <c r="P82" s="13"/>
      <c r="Q82" s="16"/>
      <c r="R82" s="59"/>
      <c r="S82" s="16"/>
      <c r="T82" s="13"/>
      <c r="U82" s="16"/>
      <c r="V82" s="13"/>
      <c r="W82" s="16"/>
      <c r="X82" s="60"/>
      <c r="Y82" s="16"/>
      <c r="Z82" s="60"/>
      <c r="AA82" s="16"/>
      <c r="AB82" s="11"/>
      <c r="AC82" s="15"/>
      <c r="AD82" s="11"/>
      <c r="AE82" s="15"/>
      <c r="AF82" s="11"/>
      <c r="AG82" s="15"/>
    </row>
    <row r="83" spans="1:33" ht="18" customHeight="1" x14ac:dyDescent="0.2">
      <c r="B83" s="61"/>
      <c r="C83" s="61"/>
      <c r="D83" s="12"/>
      <c r="E83" s="68"/>
      <c r="F83" s="12"/>
      <c r="G83" s="11"/>
      <c r="H83" s="23" t="str">
        <f>IF(G83="","",VLOOKUP(G83,'Appx 2 (Comm) Rules'!$A$1:$C$54,2,FALSE))</f>
        <v/>
      </c>
      <c r="I83" s="65" t="str">
        <f>IF(G83="","",MIN(H83,VLOOKUP(G83,'Appx 2 (Comm) Rules'!A$54:$E74,5,0)))</f>
        <v/>
      </c>
      <c r="J83" s="14"/>
      <c r="K83" s="15"/>
      <c r="L83" s="14"/>
      <c r="M83" s="15"/>
      <c r="N83" s="14"/>
      <c r="O83" s="15"/>
      <c r="P83" s="14"/>
      <c r="Q83" s="15"/>
      <c r="R83" s="14"/>
      <c r="S83" s="15"/>
      <c r="T83" s="14"/>
      <c r="U83" s="15"/>
      <c r="V83" s="14"/>
      <c r="W83" s="15"/>
      <c r="X83" s="14"/>
      <c r="Y83" s="15"/>
      <c r="Z83" s="14"/>
      <c r="AA83" s="15"/>
      <c r="AB83" s="11"/>
      <c r="AC83" s="15"/>
      <c r="AD83" s="11"/>
      <c r="AE83" s="15"/>
      <c r="AF83" s="11"/>
      <c r="AG83" s="15"/>
    </row>
    <row r="84" spans="1:33" ht="18" customHeight="1" x14ac:dyDescent="0.2">
      <c r="B84" s="61"/>
      <c r="C84" s="61"/>
      <c r="D84" s="12"/>
      <c r="E84" s="68"/>
      <c r="F84" s="12"/>
      <c r="G84" s="11"/>
      <c r="H84" s="23" t="str">
        <f>IF(G84="","",VLOOKUP(G84,'Appx 2 (Comm) Rules'!$A$1:$C$54,2,FALSE))</f>
        <v/>
      </c>
      <c r="I84" s="65" t="str">
        <f>IF(G84="","",MIN(H84,VLOOKUP(G84,'Appx 2 (Comm) Rules'!A$54:$E75,5,0)))</f>
        <v/>
      </c>
      <c r="J84" s="13"/>
      <c r="K84" s="16"/>
      <c r="L84" s="13"/>
      <c r="M84" s="16"/>
      <c r="N84" s="13"/>
      <c r="O84" s="16"/>
      <c r="P84" s="13"/>
      <c r="Q84" s="16"/>
      <c r="R84" s="59"/>
      <c r="S84" s="16"/>
      <c r="T84" s="13"/>
      <c r="U84" s="16"/>
      <c r="V84" s="13"/>
      <c r="W84" s="16"/>
      <c r="X84" s="60"/>
      <c r="Y84" s="16"/>
      <c r="Z84" s="60"/>
      <c r="AA84" s="16"/>
      <c r="AB84" s="11"/>
      <c r="AC84" s="15"/>
      <c r="AD84" s="11"/>
      <c r="AE84" s="15"/>
      <c r="AF84" s="11"/>
      <c r="AG84" s="15"/>
    </row>
    <row r="85" spans="1:33" ht="18" customHeight="1" x14ac:dyDescent="0.2">
      <c r="B85" s="61"/>
      <c r="C85" s="61"/>
      <c r="D85" s="12"/>
      <c r="E85" s="68"/>
      <c r="F85" s="12"/>
      <c r="G85" s="11"/>
      <c r="H85" s="23" t="str">
        <f>IF(G85="","",VLOOKUP(G85,'Appx 2 (Comm) Rules'!$A$1:$C$54,2,FALSE))</f>
        <v/>
      </c>
      <c r="I85" s="65" t="str">
        <f>IF(G85="","",MIN(H85,VLOOKUP(G85,'Appx 2 (Comm) Rules'!A$54:$E76,5,0)))</f>
        <v/>
      </c>
      <c r="J85" s="14"/>
      <c r="K85" s="15"/>
      <c r="L85" s="14"/>
      <c r="M85" s="15"/>
      <c r="N85" s="14"/>
      <c r="O85" s="15"/>
      <c r="P85" s="14"/>
      <c r="Q85" s="15"/>
      <c r="R85" s="14"/>
      <c r="S85" s="15"/>
      <c r="T85" s="14"/>
      <c r="U85" s="15"/>
      <c r="V85" s="14"/>
      <c r="W85" s="15"/>
      <c r="X85" s="14"/>
      <c r="Y85" s="15"/>
      <c r="Z85" s="14"/>
      <c r="AA85" s="15"/>
      <c r="AB85" s="11"/>
      <c r="AC85" s="15"/>
      <c r="AD85" s="11"/>
      <c r="AE85" s="15"/>
      <c r="AF85" s="11"/>
      <c r="AG85" s="15"/>
    </row>
    <row r="86" spans="1:33" ht="18" customHeight="1" x14ac:dyDescent="0.2">
      <c r="B86" s="61"/>
      <c r="C86" s="61"/>
      <c r="D86" s="12"/>
      <c r="E86" s="68"/>
      <c r="F86" s="12"/>
      <c r="G86" s="11"/>
      <c r="H86" s="23" t="str">
        <f>IF(G86="","",VLOOKUP(G86,'Appx 2 (Comm) Rules'!$A$1:$C$54,2,FALSE))</f>
        <v/>
      </c>
      <c r="I86" s="65" t="str">
        <f>IF(G86="","",MIN(H86,VLOOKUP(G86,'Appx 2 (Comm) Rules'!A$54:$E77,5,0)))</f>
        <v/>
      </c>
      <c r="J86" s="13"/>
      <c r="K86" s="16"/>
      <c r="L86" s="13"/>
      <c r="M86" s="16"/>
      <c r="N86" s="13"/>
      <c r="O86" s="16"/>
      <c r="P86" s="13"/>
      <c r="Q86" s="16"/>
      <c r="R86" s="59"/>
      <c r="S86" s="16"/>
      <c r="T86" s="13"/>
      <c r="U86" s="16"/>
      <c r="V86" s="13"/>
      <c r="W86" s="16"/>
      <c r="X86" s="60"/>
      <c r="Y86" s="16"/>
      <c r="Z86" s="60"/>
      <c r="AA86" s="16"/>
      <c r="AB86" s="11"/>
      <c r="AC86" s="15"/>
      <c r="AD86" s="11"/>
      <c r="AE86" s="15"/>
      <c r="AF86" s="11"/>
      <c r="AG86" s="15"/>
    </row>
    <row r="87" spans="1:33" ht="18" customHeight="1" x14ac:dyDescent="0.2">
      <c r="B87" s="61"/>
      <c r="C87" s="61"/>
      <c r="D87" s="12"/>
      <c r="E87" s="68"/>
      <c r="F87" s="12"/>
      <c r="G87" s="11"/>
      <c r="H87" s="23" t="str">
        <f>IF(G87="","",VLOOKUP(G87,'Appx 2 (Comm) Rules'!$A$1:$C$54,2,FALSE))</f>
        <v/>
      </c>
      <c r="I87" s="65" t="str">
        <f>IF(G87="","",MIN(H87,VLOOKUP(G87,'Appx 2 (Comm) Rules'!A$54:$E78,5,0)))</f>
        <v/>
      </c>
      <c r="J87" s="14"/>
      <c r="K87" s="15"/>
      <c r="L87" s="14"/>
      <c r="M87" s="15"/>
      <c r="N87" s="14"/>
      <c r="O87" s="15"/>
      <c r="P87" s="14"/>
      <c r="Q87" s="15"/>
      <c r="R87" s="14"/>
      <c r="S87" s="15"/>
      <c r="T87" s="14"/>
      <c r="U87" s="15"/>
      <c r="V87" s="14"/>
      <c r="W87" s="15"/>
      <c r="X87" s="14"/>
      <c r="Y87" s="15"/>
      <c r="Z87" s="14"/>
      <c r="AA87" s="15"/>
      <c r="AB87" s="11"/>
      <c r="AC87" s="15"/>
      <c r="AD87" s="11"/>
      <c r="AE87" s="15"/>
      <c r="AF87" s="11"/>
      <c r="AG87" s="15"/>
    </row>
    <row r="88" spans="1:33" ht="18" customHeight="1" x14ac:dyDescent="0.2">
      <c r="B88" s="61"/>
      <c r="C88" s="61"/>
      <c r="D88" s="12"/>
      <c r="E88" s="68"/>
      <c r="F88" s="12"/>
      <c r="G88" s="11"/>
      <c r="H88" s="23" t="str">
        <f>IF(G88="","",VLOOKUP(G88,'Appx 2 (Comm) Rules'!$A$1:$C$54,2,FALSE))</f>
        <v/>
      </c>
      <c r="I88" s="65" t="str">
        <f>IF(G88="","",MIN(H88,VLOOKUP(G88,'Appx 2 (Comm) Rules'!A$54:$E79,5,0)))</f>
        <v/>
      </c>
      <c r="J88" s="13"/>
      <c r="K88" s="16"/>
      <c r="L88" s="13"/>
      <c r="M88" s="16"/>
      <c r="N88" s="13"/>
      <c r="O88" s="16"/>
      <c r="P88" s="13"/>
      <c r="Q88" s="16"/>
      <c r="R88" s="59"/>
      <c r="S88" s="16"/>
      <c r="T88" s="13"/>
      <c r="U88" s="16"/>
      <c r="V88" s="13"/>
      <c r="W88" s="16"/>
      <c r="X88" s="60"/>
      <c r="Y88" s="16"/>
      <c r="Z88" s="60"/>
      <c r="AA88" s="16"/>
      <c r="AB88" s="11"/>
      <c r="AC88" s="15"/>
      <c r="AD88" s="11"/>
      <c r="AE88" s="15"/>
      <c r="AF88" s="11"/>
      <c r="AG88" s="15"/>
    </row>
    <row r="89" spans="1:33" ht="18" customHeight="1" x14ac:dyDescent="0.2">
      <c r="B89" s="61"/>
      <c r="C89" s="61"/>
      <c r="D89" s="12"/>
      <c r="E89" s="68"/>
      <c r="F89" s="12"/>
      <c r="G89" s="11"/>
      <c r="H89" s="23" t="str">
        <f>IF(G89="","",VLOOKUP(G89,'Appx 2 (Comm) Rules'!$A$1:$C$54,2,FALSE))</f>
        <v/>
      </c>
      <c r="I89" s="65" t="str">
        <f>IF(G89="","",MIN(H89,VLOOKUP(G89,'Appx 2 (Comm) Rules'!A$54:$E80,5,0)))</f>
        <v/>
      </c>
      <c r="J89" s="14"/>
      <c r="K89" s="15"/>
      <c r="L89" s="14"/>
      <c r="M89" s="15"/>
      <c r="N89" s="14"/>
      <c r="O89" s="15"/>
      <c r="P89" s="14"/>
      <c r="Q89" s="15"/>
      <c r="R89" s="14"/>
      <c r="S89" s="15"/>
      <c r="T89" s="14"/>
      <c r="U89" s="15"/>
      <c r="V89" s="14"/>
      <c r="W89" s="15"/>
      <c r="X89" s="14"/>
      <c r="Y89" s="15"/>
      <c r="Z89" s="14"/>
      <c r="AA89" s="15"/>
      <c r="AB89" s="11"/>
      <c r="AC89" s="15"/>
      <c r="AD89" s="11"/>
      <c r="AE89" s="15"/>
      <c r="AF89" s="11"/>
      <c r="AG89" s="15"/>
    </row>
    <row r="90" spans="1:33" ht="18" customHeight="1" x14ac:dyDescent="0.2">
      <c r="A90" s="57"/>
      <c r="B90" s="61"/>
      <c r="C90" s="61"/>
      <c r="D90" s="12"/>
      <c r="E90" s="68"/>
      <c r="F90" s="12"/>
      <c r="G90" s="11"/>
      <c r="H90" s="23" t="str">
        <f>IF(G90="","",VLOOKUP(G90,'Appx 2 (Comm) Rules'!$A$1:$C$54,2,FALSE))</f>
        <v/>
      </c>
      <c r="I90" s="65" t="str">
        <f>IF(G90="","",MIN(H90,VLOOKUP(G90,'Appx 2 (Comm) Rules'!A$54:$E81,5,0)))</f>
        <v/>
      </c>
      <c r="J90" s="13"/>
      <c r="K90" s="16"/>
      <c r="L90" s="13"/>
      <c r="M90" s="16"/>
      <c r="N90" s="13"/>
      <c r="O90" s="16"/>
      <c r="P90" s="13"/>
      <c r="Q90" s="16"/>
      <c r="R90" s="59"/>
      <c r="S90" s="16"/>
      <c r="T90" s="13"/>
      <c r="U90" s="16"/>
      <c r="V90" s="13"/>
      <c r="W90" s="16"/>
      <c r="X90" s="60"/>
      <c r="Y90" s="16"/>
      <c r="Z90" s="60"/>
      <c r="AA90" s="16"/>
      <c r="AB90" s="11"/>
      <c r="AC90" s="15"/>
      <c r="AD90" s="11"/>
      <c r="AE90" s="15"/>
      <c r="AF90" s="11"/>
      <c r="AG90" s="15"/>
    </row>
    <row r="91" spans="1:33" ht="18" customHeight="1" x14ac:dyDescent="0.2">
      <c r="B91" s="61"/>
      <c r="C91" s="61"/>
      <c r="D91" s="12"/>
      <c r="E91" s="68"/>
      <c r="F91" s="12"/>
      <c r="G91" s="11"/>
      <c r="H91" s="23" t="str">
        <f>IF(G91="","",VLOOKUP(G91,'Appx 2 (Comm) Rules'!$A$1:$C$54,2,FALSE))</f>
        <v/>
      </c>
      <c r="I91" s="65" t="str">
        <f>IF(G91="","",MIN(H91,VLOOKUP(G91,'Appx 2 (Comm) Rules'!A$54:$E82,5,0)))</f>
        <v/>
      </c>
      <c r="J91" s="14"/>
      <c r="K91" s="15"/>
      <c r="L91" s="14"/>
      <c r="M91" s="15"/>
      <c r="N91" s="14"/>
      <c r="O91" s="15"/>
      <c r="P91" s="14"/>
      <c r="Q91" s="15"/>
      <c r="R91" s="14"/>
      <c r="S91" s="15"/>
      <c r="T91" s="14"/>
      <c r="U91" s="15"/>
      <c r="V91" s="14"/>
      <c r="W91" s="15"/>
      <c r="X91" s="14"/>
      <c r="Y91" s="15"/>
      <c r="Z91" s="14"/>
      <c r="AA91" s="15"/>
      <c r="AB91" s="11"/>
      <c r="AC91" s="15"/>
      <c r="AD91" s="11"/>
      <c r="AE91" s="15"/>
      <c r="AF91" s="11"/>
      <c r="AG91" s="15"/>
    </row>
    <row r="92" spans="1:33" ht="18" customHeight="1" x14ac:dyDescent="0.2">
      <c r="B92" s="61"/>
      <c r="C92" s="61"/>
      <c r="D92" s="12"/>
      <c r="E92" s="68"/>
      <c r="F92" s="12"/>
      <c r="G92" s="11"/>
      <c r="H92" s="23" t="str">
        <f>IF(G92="","",VLOOKUP(G92,'Appx 2 (Comm) Rules'!$A$1:$C$54,2,FALSE))</f>
        <v/>
      </c>
      <c r="I92" s="65" t="str">
        <f>IF(G92="","",MIN(H92,VLOOKUP(G92,'Appx 2 (Comm) Rules'!A$54:$E83,5,0)))</f>
        <v/>
      </c>
      <c r="J92" s="13"/>
      <c r="K92" s="16"/>
      <c r="L92" s="13"/>
      <c r="M92" s="16"/>
      <c r="N92" s="13"/>
      <c r="O92" s="16"/>
      <c r="P92" s="13"/>
      <c r="Q92" s="16"/>
      <c r="R92" s="59"/>
      <c r="S92" s="16"/>
      <c r="T92" s="13"/>
      <c r="U92" s="16"/>
      <c r="V92" s="13"/>
      <c r="W92" s="16"/>
      <c r="X92" s="60"/>
      <c r="Y92" s="16"/>
      <c r="Z92" s="60"/>
      <c r="AA92" s="16"/>
      <c r="AB92" s="11"/>
      <c r="AC92" s="15"/>
      <c r="AD92" s="11"/>
      <c r="AE92" s="15"/>
      <c r="AF92" s="11"/>
      <c r="AG92" s="15"/>
    </row>
    <row r="93" spans="1:33" ht="18" customHeight="1" x14ac:dyDescent="0.2">
      <c r="B93" s="61"/>
      <c r="C93" s="61"/>
      <c r="D93" s="12"/>
      <c r="E93" s="68"/>
      <c r="F93" s="12"/>
      <c r="G93" s="11"/>
      <c r="H93" s="23" t="str">
        <f>IF(G93="","",VLOOKUP(G93,'Appx 2 (Comm) Rules'!$A$1:$C$54,2,FALSE))</f>
        <v/>
      </c>
      <c r="I93" s="65" t="str">
        <f>IF(G93="","",MIN(H93,VLOOKUP(G93,'Appx 2 (Comm) Rules'!A$54:$E84,5,0)))</f>
        <v/>
      </c>
      <c r="J93" s="14"/>
      <c r="K93" s="15"/>
      <c r="L93" s="14"/>
      <c r="M93" s="15"/>
      <c r="N93" s="14"/>
      <c r="O93" s="15"/>
      <c r="P93" s="14"/>
      <c r="Q93" s="15"/>
      <c r="R93" s="14"/>
      <c r="S93" s="15"/>
      <c r="T93" s="14"/>
      <c r="U93" s="15"/>
      <c r="V93" s="14"/>
      <c r="W93" s="15"/>
      <c r="X93" s="14"/>
      <c r="Y93" s="15"/>
      <c r="Z93" s="14"/>
      <c r="AA93" s="15"/>
      <c r="AB93" s="11"/>
      <c r="AC93" s="15"/>
      <c r="AD93" s="11"/>
      <c r="AE93" s="15"/>
      <c r="AF93" s="11"/>
      <c r="AG93" s="15"/>
    </row>
    <row r="94" spans="1:33" ht="18" customHeight="1" x14ac:dyDescent="0.2">
      <c r="B94" s="61"/>
      <c r="C94" s="61"/>
      <c r="D94" s="12"/>
      <c r="E94" s="68"/>
      <c r="F94" s="12"/>
      <c r="G94" s="11"/>
      <c r="H94" s="23" t="str">
        <f>IF(G94="","",VLOOKUP(G94,'Appx 2 (Comm) Rules'!$A$1:$C$54,2,FALSE))</f>
        <v/>
      </c>
      <c r="I94" s="65" t="str">
        <f>IF(G94="","",MIN(H94,VLOOKUP(G94,'Appx 2 (Comm) Rules'!A$54:$E85,5,0)))</f>
        <v/>
      </c>
      <c r="J94" s="13"/>
      <c r="K94" s="16"/>
      <c r="L94" s="13"/>
      <c r="M94" s="16"/>
      <c r="N94" s="13"/>
      <c r="O94" s="16"/>
      <c r="P94" s="13"/>
      <c r="Q94" s="16"/>
      <c r="R94" s="59"/>
      <c r="S94" s="16"/>
      <c r="T94" s="13"/>
      <c r="U94" s="16"/>
      <c r="V94" s="13"/>
      <c r="W94" s="16"/>
      <c r="X94" s="60"/>
      <c r="Y94" s="16"/>
      <c r="Z94" s="60"/>
      <c r="AA94" s="16"/>
      <c r="AB94" s="11"/>
      <c r="AC94" s="15"/>
      <c r="AD94" s="11"/>
      <c r="AE94" s="15"/>
      <c r="AF94" s="11"/>
      <c r="AG94" s="15"/>
    </row>
    <row r="95" spans="1:33" ht="18" customHeight="1" x14ac:dyDescent="0.2">
      <c r="B95" s="61"/>
      <c r="C95" s="61"/>
      <c r="D95" s="12"/>
      <c r="E95" s="68"/>
      <c r="F95" s="12"/>
      <c r="G95" s="11"/>
      <c r="H95" s="23" t="str">
        <f>IF(G95="","",VLOOKUP(G95,'Appx 2 (Comm) Rules'!$A$1:$C$54,2,FALSE))</f>
        <v/>
      </c>
      <c r="I95" s="65" t="str">
        <f>IF(G95="","",MIN(H95,VLOOKUP(G95,'Appx 2 (Comm) Rules'!A$54:$E86,5,0)))</f>
        <v/>
      </c>
      <c r="J95" s="14"/>
      <c r="K95" s="15"/>
      <c r="L95" s="14"/>
      <c r="M95" s="15"/>
      <c r="N95" s="14"/>
      <c r="O95" s="15"/>
      <c r="P95" s="14"/>
      <c r="Q95" s="15"/>
      <c r="R95" s="14"/>
      <c r="S95" s="15"/>
      <c r="T95" s="14"/>
      <c r="U95" s="15"/>
      <c r="V95" s="14"/>
      <c r="W95" s="15"/>
      <c r="X95" s="14"/>
      <c r="Y95" s="15"/>
      <c r="Z95" s="14"/>
      <c r="AA95" s="15"/>
      <c r="AB95" s="11"/>
      <c r="AC95" s="15"/>
      <c r="AD95" s="11"/>
      <c r="AE95" s="15"/>
      <c r="AF95" s="11"/>
      <c r="AG95" s="15"/>
    </row>
    <row r="96" spans="1:33" ht="18" customHeight="1" x14ac:dyDescent="0.2">
      <c r="B96" s="61"/>
      <c r="C96" s="61"/>
      <c r="D96" s="12"/>
      <c r="E96" s="68"/>
      <c r="F96" s="12"/>
      <c r="G96" s="11"/>
      <c r="H96" s="23" t="str">
        <f>IF(G96="","",VLOOKUP(G96,'Appx 2 (Comm) Rules'!$A$1:$C$54,2,FALSE))</f>
        <v/>
      </c>
      <c r="I96" s="65" t="str">
        <f>IF(G96="","",MIN(H96,VLOOKUP(G96,'Appx 2 (Comm) Rules'!A$54:$E87,5,0)))</f>
        <v/>
      </c>
      <c r="J96" s="13"/>
      <c r="K96" s="16"/>
      <c r="L96" s="13"/>
      <c r="M96" s="16"/>
      <c r="N96" s="13"/>
      <c r="O96" s="16"/>
      <c r="P96" s="13"/>
      <c r="Q96" s="16"/>
      <c r="R96" s="59"/>
      <c r="S96" s="16"/>
      <c r="T96" s="13"/>
      <c r="U96" s="16"/>
      <c r="V96" s="13"/>
      <c r="W96" s="16"/>
      <c r="X96" s="60"/>
      <c r="Y96" s="16"/>
      <c r="Z96" s="60"/>
      <c r="AA96" s="16"/>
      <c r="AB96" s="11"/>
      <c r="AC96" s="15"/>
      <c r="AD96" s="11"/>
      <c r="AE96" s="15"/>
      <c r="AF96" s="11"/>
      <c r="AG96" s="15"/>
    </row>
    <row r="97" spans="1:33" ht="18" customHeight="1" x14ac:dyDescent="0.2">
      <c r="B97" s="61"/>
      <c r="C97" s="61"/>
      <c r="D97" s="12"/>
      <c r="E97" s="68"/>
      <c r="F97" s="12"/>
      <c r="G97" s="11"/>
      <c r="H97" s="23" t="str">
        <f>IF(G97="","",VLOOKUP(G97,'Appx 2 (Comm) Rules'!$A$1:$C$54,2,FALSE))</f>
        <v/>
      </c>
      <c r="I97" s="65" t="str">
        <f>IF(G97="","",MIN(H97,VLOOKUP(G97,'Appx 2 (Comm) Rules'!A$54:$E88,5,0)))</f>
        <v/>
      </c>
      <c r="J97" s="14"/>
      <c r="K97" s="15"/>
      <c r="L97" s="14"/>
      <c r="M97" s="15"/>
      <c r="N97" s="14"/>
      <c r="O97" s="15"/>
      <c r="P97" s="14"/>
      <c r="Q97" s="15"/>
      <c r="R97" s="14"/>
      <c r="S97" s="15"/>
      <c r="T97" s="14"/>
      <c r="U97" s="15"/>
      <c r="V97" s="14"/>
      <c r="W97" s="15"/>
      <c r="X97" s="14"/>
      <c r="Y97" s="15"/>
      <c r="Z97" s="14"/>
      <c r="AA97" s="15"/>
      <c r="AB97" s="11"/>
      <c r="AC97" s="15"/>
      <c r="AD97" s="11"/>
      <c r="AE97" s="15"/>
      <c r="AF97" s="11"/>
      <c r="AG97" s="15"/>
    </row>
    <row r="98" spans="1:33" ht="18" customHeight="1" x14ac:dyDescent="0.2">
      <c r="B98" s="61"/>
      <c r="C98" s="61"/>
      <c r="D98" s="12"/>
      <c r="E98" s="68"/>
      <c r="F98" s="12"/>
      <c r="G98" s="11"/>
      <c r="H98" s="23" t="str">
        <f>IF(G98="","",VLOOKUP(G98,'Appx 2 (Comm) Rules'!$A$1:$C$54,2,FALSE))</f>
        <v/>
      </c>
      <c r="I98" s="65" t="str">
        <f>IF(G98="","",MIN(H98,VLOOKUP(G98,'Appx 2 (Comm) Rules'!A$54:$E89,5,0)))</f>
        <v/>
      </c>
      <c r="J98" s="13"/>
      <c r="K98" s="16"/>
      <c r="L98" s="13"/>
      <c r="M98" s="16"/>
      <c r="N98" s="13"/>
      <c r="O98" s="16"/>
      <c r="P98" s="13"/>
      <c r="Q98" s="16"/>
      <c r="R98" s="59"/>
      <c r="S98" s="16"/>
      <c r="T98" s="13"/>
      <c r="U98" s="16"/>
      <c r="V98" s="13"/>
      <c r="W98" s="16"/>
      <c r="X98" s="60"/>
      <c r="Y98" s="16"/>
      <c r="Z98" s="60"/>
      <c r="AA98" s="16"/>
      <c r="AB98" s="11"/>
      <c r="AC98" s="15"/>
      <c r="AD98" s="11"/>
      <c r="AE98" s="15"/>
      <c r="AF98" s="11"/>
      <c r="AG98" s="15"/>
    </row>
    <row r="99" spans="1:33" ht="18" customHeight="1" x14ac:dyDescent="0.2">
      <c r="B99" s="61"/>
      <c r="C99" s="61"/>
      <c r="D99" s="12"/>
      <c r="E99" s="68"/>
      <c r="F99" s="12"/>
      <c r="G99" s="11"/>
      <c r="H99" s="23" t="str">
        <f>IF(G99="","",VLOOKUP(G99,'Appx 2 (Comm) Rules'!$A$1:$C$54,2,FALSE))</f>
        <v/>
      </c>
      <c r="I99" s="65" t="str">
        <f>IF(G99="","",MIN(H99,VLOOKUP(G99,'Appx 2 (Comm) Rules'!A$54:$E90,5,0)))</f>
        <v/>
      </c>
      <c r="J99" s="14"/>
      <c r="K99" s="15"/>
      <c r="L99" s="14"/>
      <c r="M99" s="15"/>
      <c r="N99" s="14"/>
      <c r="O99" s="15"/>
      <c r="P99" s="14"/>
      <c r="Q99" s="15"/>
      <c r="R99" s="14"/>
      <c r="S99" s="15"/>
      <c r="T99" s="14"/>
      <c r="U99" s="15"/>
      <c r="V99" s="14"/>
      <c r="W99" s="15"/>
      <c r="X99" s="14"/>
      <c r="Y99" s="15"/>
      <c r="Z99" s="14"/>
      <c r="AA99" s="15"/>
      <c r="AB99" s="11"/>
      <c r="AC99" s="15"/>
      <c r="AD99" s="11"/>
      <c r="AE99" s="15"/>
      <c r="AF99" s="11"/>
      <c r="AG99" s="15"/>
    </row>
    <row r="100" spans="1:33" ht="18" customHeight="1" x14ac:dyDescent="0.2">
      <c r="B100" s="61"/>
      <c r="C100" s="61"/>
      <c r="D100" s="12"/>
      <c r="E100" s="68"/>
      <c r="F100" s="12"/>
      <c r="G100" s="11"/>
      <c r="H100" s="23" t="str">
        <f>IF(G100="","",VLOOKUP(G100,'Appx 2 (Comm) Rules'!$A$1:$C$54,2,FALSE))</f>
        <v/>
      </c>
      <c r="I100" s="65" t="str">
        <f>IF(G100="","",MIN(H100,VLOOKUP(G100,'Appx 2 (Comm) Rules'!A$54:$E91,5,0)))</f>
        <v/>
      </c>
      <c r="J100" s="13"/>
      <c r="K100" s="16"/>
      <c r="L100" s="13"/>
      <c r="M100" s="16"/>
      <c r="N100" s="13"/>
      <c r="O100" s="16"/>
      <c r="P100" s="13"/>
      <c r="Q100" s="16"/>
      <c r="R100" s="59"/>
      <c r="S100" s="16"/>
      <c r="T100" s="13"/>
      <c r="U100" s="16"/>
      <c r="V100" s="13"/>
      <c r="W100" s="16"/>
      <c r="X100" s="60"/>
      <c r="Y100" s="16"/>
      <c r="Z100" s="60"/>
      <c r="AA100" s="16"/>
      <c r="AB100" s="11"/>
      <c r="AC100" s="15"/>
      <c r="AD100" s="11"/>
      <c r="AE100" s="15"/>
      <c r="AF100" s="11"/>
      <c r="AG100" s="15"/>
    </row>
    <row r="101" spans="1:33" ht="18" customHeight="1" x14ac:dyDescent="0.2">
      <c r="B101" s="61"/>
      <c r="C101" s="61"/>
      <c r="D101" s="12"/>
      <c r="E101" s="68"/>
      <c r="F101" s="12"/>
      <c r="G101" s="11"/>
      <c r="H101" s="23" t="str">
        <f>IF(G101="","",VLOOKUP(G101,'Appx 2 (Comm) Rules'!$A$1:$C$54,2,FALSE))</f>
        <v/>
      </c>
      <c r="I101" s="65" t="str">
        <f>IF(G101="","",MIN(H101,VLOOKUP(G101,'Appx 2 (Comm) Rules'!A$54:$E92,5,0)))</f>
        <v/>
      </c>
      <c r="J101" s="14"/>
      <c r="K101" s="15"/>
      <c r="L101" s="14"/>
      <c r="M101" s="15"/>
      <c r="N101" s="14"/>
      <c r="O101" s="15"/>
      <c r="P101" s="14"/>
      <c r="Q101" s="15"/>
      <c r="R101" s="14"/>
      <c r="S101" s="15"/>
      <c r="T101" s="14"/>
      <c r="U101" s="15"/>
      <c r="V101" s="14"/>
      <c r="W101" s="15"/>
      <c r="X101" s="14"/>
      <c r="Y101" s="15"/>
      <c r="Z101" s="14"/>
      <c r="AA101" s="15"/>
      <c r="AB101" s="11"/>
      <c r="AC101" s="15"/>
      <c r="AD101" s="11"/>
      <c r="AE101" s="15"/>
      <c r="AF101" s="11"/>
      <c r="AG101" s="15"/>
    </row>
    <row r="102" spans="1:33" ht="18" customHeight="1" x14ac:dyDescent="0.2">
      <c r="B102" s="61"/>
      <c r="C102" s="61"/>
      <c r="D102" s="12"/>
      <c r="E102" s="68"/>
      <c r="F102" s="12"/>
      <c r="G102" s="11"/>
      <c r="H102" s="23" t="str">
        <f>IF(G102="","",VLOOKUP(G102,'Appx 2 (Comm) Rules'!$A$1:$C$54,2,FALSE))</f>
        <v/>
      </c>
      <c r="I102" s="65" t="str">
        <f>IF(G102="","",MIN(H102,VLOOKUP(G102,'Appx 2 (Comm) Rules'!A$54:$E93,5,0)))</f>
        <v/>
      </c>
      <c r="J102" s="13"/>
      <c r="K102" s="16"/>
      <c r="L102" s="13"/>
      <c r="M102" s="16"/>
      <c r="N102" s="13"/>
      <c r="O102" s="16"/>
      <c r="P102" s="13"/>
      <c r="Q102" s="16"/>
      <c r="R102" s="59"/>
      <c r="S102" s="16"/>
      <c r="T102" s="13"/>
      <c r="U102" s="16"/>
      <c r="V102" s="13"/>
      <c r="W102" s="16"/>
      <c r="X102" s="60"/>
      <c r="Y102" s="16"/>
      <c r="Z102" s="60"/>
      <c r="AA102" s="16"/>
      <c r="AB102" s="11"/>
      <c r="AC102" s="15"/>
      <c r="AD102" s="11"/>
      <c r="AE102" s="15"/>
      <c r="AF102" s="11"/>
      <c r="AG102" s="15"/>
    </row>
    <row r="103" spans="1:33" ht="18" customHeight="1" x14ac:dyDescent="0.2">
      <c r="B103" s="61"/>
      <c r="C103" s="61"/>
      <c r="D103" s="12"/>
      <c r="E103" s="68"/>
      <c r="F103" s="12"/>
      <c r="G103" s="11"/>
      <c r="H103" s="23" t="str">
        <f>IF(G103="","",VLOOKUP(G103,'Appx 2 (Comm) Rules'!$A$1:$C$54,2,FALSE))</f>
        <v/>
      </c>
      <c r="I103" s="65" t="str">
        <f>IF(G103="","",MIN(H103,VLOOKUP(G103,'Appx 2 (Comm) Rules'!A$54:$E94,5,0)))</f>
        <v/>
      </c>
      <c r="J103" s="14"/>
      <c r="K103" s="15"/>
      <c r="L103" s="14"/>
      <c r="M103" s="15"/>
      <c r="N103" s="14"/>
      <c r="O103" s="15"/>
      <c r="P103" s="14"/>
      <c r="Q103" s="15"/>
      <c r="R103" s="14"/>
      <c r="S103" s="15"/>
      <c r="T103" s="14"/>
      <c r="U103" s="15"/>
      <c r="V103" s="14"/>
      <c r="W103" s="15"/>
      <c r="X103" s="14"/>
      <c r="Y103" s="15"/>
      <c r="Z103" s="14"/>
      <c r="AA103" s="15"/>
      <c r="AB103" s="11"/>
      <c r="AC103" s="15"/>
      <c r="AD103" s="11"/>
      <c r="AE103" s="15"/>
      <c r="AF103" s="11"/>
      <c r="AG103" s="15"/>
    </row>
    <row r="104" spans="1:33" ht="18" customHeight="1" x14ac:dyDescent="0.2">
      <c r="B104" s="61"/>
      <c r="C104" s="61"/>
      <c r="D104" s="12"/>
      <c r="E104" s="68"/>
      <c r="F104" s="12"/>
      <c r="G104" s="11"/>
      <c r="H104" s="23" t="str">
        <f>IF(G104="","",VLOOKUP(G104,'Appx 2 (Comm) Rules'!$A$1:$C$54,2,FALSE))</f>
        <v/>
      </c>
      <c r="I104" s="65" t="str">
        <f>IF(G104="","",MIN(H104,VLOOKUP(G104,'Appx 2 (Comm) Rules'!A$54:$E95,5,0)))</f>
        <v/>
      </c>
      <c r="J104" s="13"/>
      <c r="K104" s="16"/>
      <c r="L104" s="13"/>
      <c r="M104" s="16"/>
      <c r="N104" s="13"/>
      <c r="O104" s="16"/>
      <c r="P104" s="13"/>
      <c r="Q104" s="16"/>
      <c r="R104" s="59"/>
      <c r="S104" s="16"/>
      <c r="T104" s="13"/>
      <c r="U104" s="16"/>
      <c r="V104" s="13"/>
      <c r="W104" s="16"/>
      <c r="X104" s="60"/>
      <c r="Y104" s="16"/>
      <c r="Z104" s="60"/>
      <c r="AA104" s="16"/>
      <c r="AB104" s="11"/>
      <c r="AC104" s="15"/>
      <c r="AD104" s="11"/>
      <c r="AE104" s="15"/>
      <c r="AF104" s="11"/>
      <c r="AG104" s="15"/>
    </row>
    <row r="105" spans="1:33" ht="18" customHeight="1" x14ac:dyDescent="0.2">
      <c r="B105" s="61"/>
      <c r="C105" s="61"/>
      <c r="D105" s="12"/>
      <c r="E105" s="68"/>
      <c r="F105" s="12"/>
      <c r="G105" s="11"/>
      <c r="H105" s="23" t="str">
        <f>IF(G105="","",VLOOKUP(G105,'Appx 2 (Comm) Rules'!$A$1:$C$54,2,FALSE))</f>
        <v/>
      </c>
      <c r="I105" s="65" t="str">
        <f>IF(G105="","",MIN(H105,VLOOKUP(G105,'Appx 2 (Comm) Rules'!A$54:$E96,5,0)))</f>
        <v/>
      </c>
      <c r="J105" s="14"/>
      <c r="K105" s="15"/>
      <c r="L105" s="14"/>
      <c r="M105" s="15"/>
      <c r="N105" s="14"/>
      <c r="O105" s="15"/>
      <c r="P105" s="14"/>
      <c r="Q105" s="15"/>
      <c r="R105" s="14"/>
      <c r="S105" s="15"/>
      <c r="T105" s="14"/>
      <c r="U105" s="15"/>
      <c r="V105" s="14"/>
      <c r="W105" s="15"/>
      <c r="X105" s="14"/>
      <c r="Y105" s="15"/>
      <c r="Z105" s="14"/>
      <c r="AA105" s="15"/>
      <c r="AB105" s="11"/>
      <c r="AC105" s="15"/>
      <c r="AD105" s="11"/>
      <c r="AE105" s="15"/>
      <c r="AF105" s="11"/>
      <c r="AG105" s="15"/>
    </row>
    <row r="106" spans="1:33" ht="18" customHeight="1" x14ac:dyDescent="0.2">
      <c r="B106" s="61"/>
      <c r="C106" s="61"/>
      <c r="D106" s="12"/>
      <c r="E106" s="68"/>
      <c r="F106" s="12"/>
      <c r="G106" s="11"/>
      <c r="H106" s="23" t="str">
        <f>IF(G106="","",VLOOKUP(G106,'Appx 2 (Comm) Rules'!$A$1:$C$54,2,FALSE))</f>
        <v/>
      </c>
      <c r="I106" s="65" t="str">
        <f>IF(G106="","",MIN(H106,VLOOKUP(G106,'Appx 2 (Comm) Rules'!A$54:$E97,5,0)))</f>
        <v/>
      </c>
      <c r="J106" s="13"/>
      <c r="K106" s="16"/>
      <c r="L106" s="13"/>
      <c r="M106" s="16"/>
      <c r="N106" s="13"/>
      <c r="O106" s="16"/>
      <c r="P106" s="13"/>
      <c r="Q106" s="16"/>
      <c r="R106" s="59"/>
      <c r="S106" s="16"/>
      <c r="T106" s="13"/>
      <c r="U106" s="16"/>
      <c r="V106" s="13"/>
      <c r="W106" s="16"/>
      <c r="X106" s="60"/>
      <c r="Y106" s="16"/>
      <c r="Z106" s="60"/>
      <c r="AA106" s="16"/>
      <c r="AB106" s="11"/>
      <c r="AC106" s="15"/>
      <c r="AD106" s="11"/>
      <c r="AE106" s="15"/>
      <c r="AF106" s="11"/>
      <c r="AG106" s="15"/>
    </row>
    <row r="107" spans="1:33" ht="18" customHeight="1" x14ac:dyDescent="0.2">
      <c r="B107" s="61"/>
      <c r="C107" s="61"/>
      <c r="D107" s="12"/>
      <c r="E107" s="68"/>
      <c r="F107" s="12"/>
      <c r="G107" s="11"/>
      <c r="H107" s="23" t="str">
        <f>IF(G107="","",VLOOKUP(G107,'Appx 2 (Comm) Rules'!$A$1:$C$54,2,FALSE))</f>
        <v/>
      </c>
      <c r="I107" s="65" t="str">
        <f>IF(G107="","",MIN(H107,VLOOKUP(G107,'Appx 2 (Comm) Rules'!A$54:$E98,5,0)))</f>
        <v/>
      </c>
      <c r="J107" s="14"/>
      <c r="K107" s="15"/>
      <c r="L107" s="14"/>
      <c r="M107" s="15"/>
      <c r="N107" s="14"/>
      <c r="O107" s="15"/>
      <c r="P107" s="14"/>
      <c r="Q107" s="15"/>
      <c r="R107" s="14"/>
      <c r="S107" s="15"/>
      <c r="T107" s="14"/>
      <c r="U107" s="15"/>
      <c r="V107" s="14"/>
      <c r="W107" s="15"/>
      <c r="X107" s="14"/>
      <c r="Y107" s="15"/>
      <c r="Z107" s="14"/>
      <c r="AA107" s="15"/>
      <c r="AB107" s="11"/>
      <c r="AC107" s="15"/>
      <c r="AD107" s="11"/>
      <c r="AE107" s="15"/>
      <c r="AF107" s="11"/>
      <c r="AG107" s="15"/>
    </row>
    <row r="108" spans="1:33" ht="18" customHeight="1" x14ac:dyDescent="0.2">
      <c r="B108" s="61"/>
      <c r="C108" s="61"/>
      <c r="D108" s="12"/>
      <c r="E108" s="68"/>
      <c r="F108" s="12"/>
      <c r="G108" s="11"/>
      <c r="H108" s="23" t="str">
        <f>IF(G108="","",VLOOKUP(G108,'Appx 2 (Comm) Rules'!$A$1:$C$54,2,FALSE))</f>
        <v/>
      </c>
      <c r="I108" s="65" t="str">
        <f>IF(G108="","",MIN(H108,VLOOKUP(G108,'Appx 2 (Comm) Rules'!A$54:$E99,5,0)))</f>
        <v/>
      </c>
      <c r="J108" s="13"/>
      <c r="K108" s="16"/>
      <c r="L108" s="13"/>
      <c r="M108" s="16"/>
      <c r="N108" s="13"/>
      <c r="O108" s="16"/>
      <c r="P108" s="13"/>
      <c r="Q108" s="16"/>
      <c r="R108" s="59"/>
      <c r="S108" s="16"/>
      <c r="T108" s="13"/>
      <c r="U108" s="16"/>
      <c r="V108" s="13"/>
      <c r="W108" s="16"/>
      <c r="X108" s="60"/>
      <c r="Y108" s="16"/>
      <c r="Z108" s="60"/>
      <c r="AA108" s="16"/>
      <c r="AB108" s="11"/>
      <c r="AC108" s="15"/>
      <c r="AD108" s="11"/>
      <c r="AE108" s="15"/>
      <c r="AF108" s="11"/>
      <c r="AG108" s="15"/>
    </row>
    <row r="109" spans="1:33" ht="18" customHeight="1" x14ac:dyDescent="0.2">
      <c r="B109" s="61"/>
      <c r="C109" s="61"/>
      <c r="D109" s="12"/>
      <c r="E109" s="68"/>
      <c r="F109" s="12"/>
      <c r="G109" s="11"/>
      <c r="H109" s="23" t="str">
        <f>IF(G109="","",VLOOKUP(G109,'Appx 2 (Comm) Rules'!$A$1:$C$54,2,FALSE))</f>
        <v/>
      </c>
      <c r="I109" s="65" t="str">
        <f>IF(G109="","",MIN(H109,VLOOKUP(G109,'Appx 2 (Comm) Rules'!A$54:$E100,5,0)))</f>
        <v/>
      </c>
      <c r="J109" s="14"/>
      <c r="K109" s="15"/>
      <c r="L109" s="14"/>
      <c r="M109" s="15"/>
      <c r="N109" s="14"/>
      <c r="O109" s="15"/>
      <c r="P109" s="14"/>
      <c r="Q109" s="15"/>
      <c r="R109" s="14"/>
      <c r="S109" s="15"/>
      <c r="T109" s="14"/>
      <c r="U109" s="15"/>
      <c r="V109" s="14"/>
      <c r="W109" s="15"/>
      <c r="X109" s="14"/>
      <c r="Y109" s="15"/>
      <c r="Z109" s="14"/>
      <c r="AA109" s="15"/>
      <c r="AB109" s="11"/>
      <c r="AC109" s="15"/>
      <c r="AD109" s="11"/>
      <c r="AE109" s="15"/>
      <c r="AF109" s="11"/>
      <c r="AG109" s="15"/>
    </row>
    <row r="110" spans="1:33" ht="18" customHeight="1" x14ac:dyDescent="0.2">
      <c r="A110" s="57"/>
      <c r="B110" s="61"/>
      <c r="C110" s="61"/>
      <c r="D110" s="12"/>
      <c r="E110" s="68"/>
      <c r="F110" s="12"/>
      <c r="G110" s="11"/>
      <c r="H110" s="23" t="str">
        <f>IF(G110="","",VLOOKUP(G110,'Appx 2 (Comm) Rules'!$A$1:$C$54,2,FALSE))</f>
        <v/>
      </c>
      <c r="I110" s="65" t="str">
        <f>IF(G110="","",MIN(H110,VLOOKUP(G110,'Appx 2 (Comm) Rules'!A$54:$E101,5,0)))</f>
        <v/>
      </c>
      <c r="J110" s="13"/>
      <c r="K110" s="16"/>
      <c r="L110" s="13"/>
      <c r="M110" s="16"/>
      <c r="N110" s="13"/>
      <c r="O110" s="16"/>
      <c r="P110" s="13"/>
      <c r="Q110" s="16"/>
      <c r="R110" s="59"/>
      <c r="S110" s="16"/>
      <c r="T110" s="13"/>
      <c r="U110" s="16"/>
      <c r="V110" s="13"/>
      <c r="W110" s="16"/>
      <c r="X110" s="60"/>
      <c r="Y110" s="16"/>
      <c r="Z110" s="60"/>
      <c r="AA110" s="16"/>
      <c r="AB110" s="11"/>
      <c r="AC110" s="15"/>
      <c r="AD110" s="11"/>
      <c r="AE110" s="15"/>
      <c r="AF110" s="11"/>
      <c r="AG110" s="15"/>
    </row>
    <row r="111" spans="1:33" ht="18" customHeight="1" x14ac:dyDescent="0.2">
      <c r="B111" s="61"/>
      <c r="C111" s="61"/>
      <c r="D111" s="12"/>
      <c r="E111" s="68"/>
      <c r="F111" s="12"/>
      <c r="G111" s="11"/>
      <c r="H111" s="23" t="str">
        <f>IF(G111="","",VLOOKUP(G111,'Appx 2 (Comm) Rules'!$A$1:$C$54,2,FALSE))</f>
        <v/>
      </c>
      <c r="I111" s="65" t="str">
        <f>IF(G111="","",MIN(H111,VLOOKUP(G111,'Appx 2 (Comm) Rules'!A$54:$E102,5,0)))</f>
        <v/>
      </c>
      <c r="J111" s="14"/>
      <c r="K111" s="15"/>
      <c r="L111" s="14"/>
      <c r="M111" s="15"/>
      <c r="N111" s="14"/>
      <c r="O111" s="15"/>
      <c r="P111" s="14"/>
      <c r="Q111" s="15"/>
      <c r="R111" s="14"/>
      <c r="S111" s="15"/>
      <c r="T111" s="14"/>
      <c r="U111" s="15"/>
      <c r="V111" s="14"/>
      <c r="W111" s="15"/>
      <c r="X111" s="14"/>
      <c r="Y111" s="15"/>
      <c r="Z111" s="14"/>
      <c r="AA111" s="15"/>
      <c r="AB111" s="11"/>
      <c r="AC111" s="15"/>
      <c r="AD111" s="11"/>
      <c r="AE111" s="15"/>
      <c r="AF111" s="11"/>
      <c r="AG111" s="15"/>
    </row>
    <row r="112" spans="1:33" ht="18" customHeight="1" x14ac:dyDescent="0.2">
      <c r="B112" s="61"/>
      <c r="C112" s="61"/>
      <c r="D112" s="12"/>
      <c r="E112" s="68"/>
      <c r="F112" s="12"/>
      <c r="G112" s="11"/>
      <c r="H112" s="23" t="str">
        <f>IF(G112="","",VLOOKUP(G112,'Appx 2 (Comm) Rules'!$A$1:$C$54,2,FALSE))</f>
        <v/>
      </c>
      <c r="I112" s="65" t="str">
        <f>IF(G112="","",MIN(H112,VLOOKUP(G112,'Appx 2 (Comm) Rules'!A$54:$E103,5,0)))</f>
        <v/>
      </c>
      <c r="J112" s="13"/>
      <c r="K112" s="16"/>
      <c r="L112" s="13"/>
      <c r="M112" s="16"/>
      <c r="N112" s="13"/>
      <c r="O112" s="16"/>
      <c r="P112" s="13"/>
      <c r="Q112" s="16"/>
      <c r="R112" s="59"/>
      <c r="S112" s="16"/>
      <c r="T112" s="13"/>
      <c r="U112" s="16"/>
      <c r="V112" s="13"/>
      <c r="W112" s="16"/>
      <c r="X112" s="60"/>
      <c r="Y112" s="16"/>
      <c r="Z112" s="60"/>
      <c r="AA112" s="16"/>
      <c r="AB112" s="11"/>
      <c r="AC112" s="15"/>
      <c r="AD112" s="11"/>
      <c r="AE112" s="15"/>
      <c r="AF112" s="11"/>
      <c r="AG112" s="15"/>
    </row>
    <row r="113" spans="2:33" ht="18" customHeight="1" x14ac:dyDescent="0.2">
      <c r="B113" s="61"/>
      <c r="C113" s="61"/>
      <c r="D113" s="12"/>
      <c r="E113" s="68"/>
      <c r="F113" s="12"/>
      <c r="G113" s="11"/>
      <c r="H113" s="23" t="str">
        <f>IF(G113="","",VLOOKUP(G113,'Appx 2 (Comm) Rules'!$A$1:$C$54,2,FALSE))</f>
        <v/>
      </c>
      <c r="I113" s="65" t="str">
        <f>IF(G113="","",MIN(H113,VLOOKUP(G113,'Appx 2 (Comm) Rules'!A$54:$E104,5,0)))</f>
        <v/>
      </c>
      <c r="J113" s="14"/>
      <c r="K113" s="15"/>
      <c r="L113" s="14"/>
      <c r="M113" s="15"/>
      <c r="N113" s="14"/>
      <c r="O113" s="15"/>
      <c r="P113" s="14"/>
      <c r="Q113" s="15"/>
      <c r="R113" s="14"/>
      <c r="S113" s="15"/>
      <c r="T113" s="14"/>
      <c r="U113" s="15"/>
      <c r="V113" s="14"/>
      <c r="W113" s="15"/>
      <c r="X113" s="14"/>
      <c r="Y113" s="15"/>
      <c r="Z113" s="14"/>
      <c r="AA113" s="15"/>
      <c r="AB113" s="11"/>
      <c r="AC113" s="15"/>
      <c r="AD113" s="11"/>
      <c r="AE113" s="15"/>
      <c r="AF113" s="11"/>
      <c r="AG113" s="15"/>
    </row>
    <row r="114" spans="2:33" ht="18" customHeight="1" x14ac:dyDescent="0.2">
      <c r="B114" s="61"/>
      <c r="C114" s="61"/>
      <c r="D114" s="12"/>
      <c r="E114" s="68"/>
      <c r="F114" s="12"/>
      <c r="G114" s="11"/>
      <c r="H114" s="23" t="str">
        <f>IF(G114="","",VLOOKUP(G114,'Appx 2 (Comm) Rules'!$A$1:$C$54,2,FALSE))</f>
        <v/>
      </c>
      <c r="I114" s="65" t="str">
        <f>IF(G114="","",MIN(H114,VLOOKUP(G114,'Appx 2 (Comm) Rules'!A$54:$E105,5,0)))</f>
        <v/>
      </c>
      <c r="J114" s="13"/>
      <c r="K114" s="16"/>
      <c r="L114" s="13"/>
      <c r="M114" s="16"/>
      <c r="N114" s="13"/>
      <c r="O114" s="16"/>
      <c r="P114" s="13"/>
      <c r="Q114" s="16"/>
      <c r="R114" s="59"/>
      <c r="S114" s="16"/>
      <c r="T114" s="13"/>
      <c r="U114" s="16"/>
      <c r="V114" s="13"/>
      <c r="W114" s="16"/>
      <c r="X114" s="60"/>
      <c r="Y114" s="16"/>
      <c r="Z114" s="60"/>
      <c r="AA114" s="16"/>
      <c r="AB114" s="11"/>
      <c r="AC114" s="15"/>
      <c r="AD114" s="11"/>
      <c r="AE114" s="15"/>
      <c r="AF114" s="11"/>
      <c r="AG114" s="15"/>
    </row>
    <row r="115" spans="2:33" ht="18" customHeight="1" x14ac:dyDescent="0.2">
      <c r="B115" s="61"/>
      <c r="C115" s="61"/>
      <c r="D115" s="12"/>
      <c r="E115" s="68"/>
      <c r="F115" s="12"/>
      <c r="G115" s="11"/>
      <c r="H115" s="23" t="str">
        <f>IF(G115="","",VLOOKUP(G115,'Appx 2 (Comm) Rules'!$A$1:$C$54,2,FALSE))</f>
        <v/>
      </c>
      <c r="I115" s="65" t="str">
        <f>IF(G115="","",MIN(H115,VLOOKUP(G115,'Appx 2 (Comm) Rules'!A$54:$E106,5,0)))</f>
        <v/>
      </c>
      <c r="J115" s="14"/>
      <c r="K115" s="15"/>
      <c r="L115" s="14"/>
      <c r="M115" s="15"/>
      <c r="N115" s="14"/>
      <c r="O115" s="15"/>
      <c r="P115" s="14"/>
      <c r="Q115" s="15"/>
      <c r="R115" s="14"/>
      <c r="S115" s="15"/>
      <c r="T115" s="14"/>
      <c r="U115" s="15"/>
      <c r="V115" s="14"/>
      <c r="W115" s="15"/>
      <c r="X115" s="14"/>
      <c r="Y115" s="15"/>
      <c r="Z115" s="14"/>
      <c r="AA115" s="15"/>
      <c r="AB115" s="11"/>
      <c r="AC115" s="15"/>
      <c r="AD115" s="11"/>
      <c r="AE115" s="15"/>
      <c r="AF115" s="11"/>
      <c r="AG115" s="15"/>
    </row>
    <row r="116" spans="2:33" ht="18" customHeight="1" x14ac:dyDescent="0.2">
      <c r="B116" s="61"/>
      <c r="C116" s="61"/>
      <c r="D116" s="12"/>
      <c r="E116" s="68"/>
      <c r="F116" s="12"/>
      <c r="G116" s="11"/>
      <c r="H116" s="23" t="str">
        <f>IF(G116="","",VLOOKUP(G116,'Appx 2 (Comm) Rules'!$A$1:$C$54,2,FALSE))</f>
        <v/>
      </c>
      <c r="I116" s="65" t="str">
        <f>IF(G116="","",MIN(H116,VLOOKUP(G116,'Appx 2 (Comm) Rules'!A$54:$E107,5,0)))</f>
        <v/>
      </c>
      <c r="J116" s="13"/>
      <c r="K116" s="16"/>
      <c r="L116" s="13"/>
      <c r="M116" s="16"/>
      <c r="N116" s="13"/>
      <c r="O116" s="16"/>
      <c r="P116" s="13"/>
      <c r="Q116" s="16"/>
      <c r="R116" s="59"/>
      <c r="S116" s="16"/>
      <c r="T116" s="13"/>
      <c r="U116" s="16"/>
      <c r="V116" s="13"/>
      <c r="W116" s="16"/>
      <c r="X116" s="60"/>
      <c r="Y116" s="16"/>
      <c r="Z116" s="60"/>
      <c r="AA116" s="16"/>
      <c r="AB116" s="11"/>
      <c r="AC116" s="15"/>
      <c r="AD116" s="11"/>
      <c r="AE116" s="15"/>
      <c r="AF116" s="11"/>
      <c r="AG116" s="15"/>
    </row>
    <row r="117" spans="2:33" ht="18" customHeight="1" x14ac:dyDescent="0.2">
      <c r="B117" s="61"/>
      <c r="C117" s="61"/>
      <c r="D117" s="12"/>
      <c r="E117" s="68"/>
      <c r="F117" s="12"/>
      <c r="G117" s="11"/>
      <c r="H117" s="23" t="str">
        <f>IF(G117="","",VLOOKUP(G117,'Appx 2 (Comm) Rules'!$A$1:$C$54,2,FALSE))</f>
        <v/>
      </c>
      <c r="I117" s="65" t="str">
        <f>IF(G117="","",MIN(H117,VLOOKUP(G117,'Appx 2 (Comm) Rules'!A$54:$E108,5,0)))</f>
        <v/>
      </c>
      <c r="J117" s="14"/>
      <c r="K117" s="15"/>
      <c r="L117" s="14"/>
      <c r="M117" s="15"/>
      <c r="N117" s="14"/>
      <c r="O117" s="15"/>
      <c r="P117" s="14"/>
      <c r="Q117" s="15"/>
      <c r="R117" s="14"/>
      <c r="S117" s="15"/>
      <c r="T117" s="14"/>
      <c r="U117" s="15"/>
      <c r="V117" s="14"/>
      <c r="W117" s="15"/>
      <c r="X117" s="14"/>
      <c r="Y117" s="15"/>
      <c r="Z117" s="14"/>
      <c r="AA117" s="15"/>
      <c r="AB117" s="11"/>
      <c r="AC117" s="15"/>
      <c r="AD117" s="11"/>
      <c r="AE117" s="15"/>
      <c r="AF117" s="11"/>
      <c r="AG117" s="15"/>
    </row>
    <row r="118" spans="2:33" ht="18" customHeight="1" x14ac:dyDescent="0.2">
      <c r="B118" s="61"/>
      <c r="C118" s="61"/>
      <c r="D118" s="12"/>
      <c r="E118" s="68"/>
      <c r="F118" s="12"/>
      <c r="G118" s="11"/>
      <c r="H118" s="23" t="str">
        <f>IF(G118="","",VLOOKUP(G118,'Appx 2 (Comm) Rules'!$A$1:$C$54,2,FALSE))</f>
        <v/>
      </c>
      <c r="I118" s="65" t="str">
        <f>IF(G118="","",MIN(H118,VLOOKUP(G118,'Appx 2 (Comm) Rules'!A$54:$E109,5,0)))</f>
        <v/>
      </c>
      <c r="J118" s="13"/>
      <c r="K118" s="16"/>
      <c r="L118" s="13"/>
      <c r="M118" s="16"/>
      <c r="N118" s="13"/>
      <c r="O118" s="16"/>
      <c r="P118" s="13"/>
      <c r="Q118" s="16"/>
      <c r="R118" s="59"/>
      <c r="S118" s="16"/>
      <c r="T118" s="13"/>
      <c r="U118" s="16"/>
      <c r="V118" s="13"/>
      <c r="W118" s="16"/>
      <c r="X118" s="60"/>
      <c r="Y118" s="16"/>
      <c r="Z118" s="60"/>
      <c r="AA118" s="16"/>
      <c r="AB118" s="11"/>
      <c r="AC118" s="15"/>
      <c r="AD118" s="11"/>
      <c r="AE118" s="15"/>
      <c r="AF118" s="11"/>
      <c r="AG118" s="15"/>
    </row>
    <row r="119" spans="2:33" ht="18" customHeight="1" x14ac:dyDescent="0.2">
      <c r="B119" s="61"/>
      <c r="C119" s="61"/>
      <c r="D119" s="12"/>
      <c r="E119" s="68"/>
      <c r="F119" s="12"/>
      <c r="G119" s="11"/>
      <c r="H119" s="23" t="str">
        <f>IF(G119="","",VLOOKUP(G119,'Appx 2 (Comm) Rules'!$A$1:$C$54,2,FALSE))</f>
        <v/>
      </c>
      <c r="I119" s="65" t="str">
        <f>IF(G119="","",MIN(H119,VLOOKUP(G119,'Appx 2 (Comm) Rules'!A$54:$E110,5,0)))</f>
        <v/>
      </c>
      <c r="J119" s="14"/>
      <c r="K119" s="15"/>
      <c r="L119" s="14"/>
      <c r="M119" s="15"/>
      <c r="N119" s="14"/>
      <c r="O119" s="15"/>
      <c r="P119" s="14"/>
      <c r="Q119" s="15"/>
      <c r="R119" s="14"/>
      <c r="S119" s="15"/>
      <c r="T119" s="14"/>
      <c r="U119" s="15"/>
      <c r="V119" s="14"/>
      <c r="W119" s="15"/>
      <c r="X119" s="14"/>
      <c r="Y119" s="15"/>
      <c r="Z119" s="14"/>
      <c r="AA119" s="15"/>
      <c r="AB119" s="11"/>
      <c r="AC119" s="15"/>
      <c r="AD119" s="11"/>
      <c r="AE119" s="15"/>
      <c r="AF119" s="11"/>
      <c r="AG119" s="15"/>
    </row>
    <row r="120" spans="2:33" ht="18" customHeight="1" x14ac:dyDescent="0.2">
      <c r="B120" s="61"/>
      <c r="C120" s="61"/>
      <c r="D120" s="12"/>
      <c r="E120" s="68"/>
      <c r="F120" s="12"/>
      <c r="G120" s="11"/>
      <c r="H120" s="23" t="str">
        <f>IF(G120="","",VLOOKUP(G120,'Appx 2 (Comm) Rules'!$A$1:$C$54,2,FALSE))</f>
        <v/>
      </c>
      <c r="I120" s="65" t="str">
        <f>IF(G120="","",MIN(H120,VLOOKUP(G120,'Appx 2 (Comm) Rules'!A$54:$E111,5,0)))</f>
        <v/>
      </c>
      <c r="J120" s="13"/>
      <c r="K120" s="16"/>
      <c r="L120" s="13"/>
      <c r="M120" s="16"/>
      <c r="N120" s="13"/>
      <c r="O120" s="16"/>
      <c r="P120" s="13"/>
      <c r="Q120" s="16"/>
      <c r="R120" s="59"/>
      <c r="S120" s="16"/>
      <c r="T120" s="13"/>
      <c r="U120" s="16"/>
      <c r="V120" s="13"/>
      <c r="W120" s="16"/>
      <c r="X120" s="60"/>
      <c r="Y120" s="16"/>
      <c r="Z120" s="60"/>
      <c r="AA120" s="16"/>
      <c r="AB120" s="11"/>
      <c r="AC120" s="15"/>
      <c r="AD120" s="11"/>
      <c r="AE120" s="15"/>
      <c r="AF120" s="11"/>
      <c r="AG120" s="15"/>
    </row>
    <row r="121" spans="2:33" ht="18" customHeight="1" x14ac:dyDescent="0.2">
      <c r="B121" s="61"/>
      <c r="C121" s="61"/>
      <c r="D121" s="12"/>
      <c r="E121" s="68"/>
      <c r="F121" s="12"/>
      <c r="G121" s="11"/>
      <c r="H121" s="23" t="str">
        <f>IF(G121="","",VLOOKUP(G121,'Appx 2 (Comm) Rules'!$A$1:$C$54,2,FALSE))</f>
        <v/>
      </c>
      <c r="I121" s="65" t="str">
        <f>IF(G121="","",MIN(H121,VLOOKUP(G121,'Appx 2 (Comm) Rules'!A$54:$E112,5,0)))</f>
        <v/>
      </c>
      <c r="J121" s="14"/>
      <c r="K121" s="15"/>
      <c r="L121" s="14"/>
      <c r="M121" s="15"/>
      <c r="N121" s="14"/>
      <c r="O121" s="15"/>
      <c r="P121" s="14"/>
      <c r="Q121" s="15"/>
      <c r="R121" s="14"/>
      <c r="S121" s="15"/>
      <c r="T121" s="14"/>
      <c r="U121" s="15"/>
      <c r="V121" s="14"/>
      <c r="W121" s="15"/>
      <c r="X121" s="14"/>
      <c r="Y121" s="15"/>
      <c r="Z121" s="14"/>
      <c r="AA121" s="15"/>
      <c r="AB121" s="11"/>
      <c r="AC121" s="15"/>
      <c r="AD121" s="11"/>
      <c r="AE121" s="15"/>
      <c r="AF121" s="11"/>
      <c r="AG121" s="15"/>
    </row>
    <row r="122" spans="2:33" ht="18" customHeight="1" x14ac:dyDescent="0.2">
      <c r="B122" s="61"/>
      <c r="C122" s="61"/>
      <c r="D122" s="12"/>
      <c r="E122" s="68"/>
      <c r="F122" s="12"/>
      <c r="G122" s="11"/>
      <c r="H122" s="23" t="str">
        <f>IF(G122="","",VLOOKUP(G122,'Appx 2 (Comm) Rules'!$A$1:$C$54,2,FALSE))</f>
        <v/>
      </c>
      <c r="I122" s="65" t="str">
        <f>IF(G122="","",MIN(H122,VLOOKUP(G122,'Appx 2 (Comm) Rules'!A$54:$E113,5,0)))</f>
        <v/>
      </c>
      <c r="J122" s="13"/>
      <c r="K122" s="16"/>
      <c r="L122" s="13"/>
      <c r="M122" s="16"/>
      <c r="N122" s="13"/>
      <c r="O122" s="16"/>
      <c r="P122" s="13"/>
      <c r="Q122" s="16"/>
      <c r="R122" s="59"/>
      <c r="S122" s="16"/>
      <c r="T122" s="13"/>
      <c r="U122" s="16"/>
      <c r="V122" s="13"/>
      <c r="W122" s="16"/>
      <c r="X122" s="60"/>
      <c r="Y122" s="16"/>
      <c r="Z122" s="60"/>
      <c r="AA122" s="16"/>
      <c r="AB122" s="11"/>
      <c r="AC122" s="15"/>
      <c r="AD122" s="11"/>
      <c r="AE122" s="15"/>
      <c r="AF122" s="11"/>
      <c r="AG122" s="15"/>
    </row>
    <row r="123" spans="2:33" ht="18" customHeight="1" x14ac:dyDescent="0.2">
      <c r="B123" s="61"/>
      <c r="C123" s="61"/>
      <c r="D123" s="12"/>
      <c r="E123" s="68"/>
      <c r="F123" s="12"/>
      <c r="G123" s="11"/>
      <c r="H123" s="23" t="str">
        <f>IF(G123="","",VLOOKUP(G123,'Appx 2 (Comm) Rules'!$A$1:$C$54,2,FALSE))</f>
        <v/>
      </c>
      <c r="I123" s="65" t="str">
        <f>IF(G123="","",MIN(H123,VLOOKUP(G123,'Appx 2 (Comm) Rules'!A$54:$E114,5,0)))</f>
        <v/>
      </c>
      <c r="J123" s="14"/>
      <c r="K123" s="15"/>
      <c r="L123" s="14"/>
      <c r="M123" s="15"/>
      <c r="N123" s="14"/>
      <c r="O123" s="15"/>
      <c r="P123" s="14"/>
      <c r="Q123" s="15"/>
      <c r="R123" s="14"/>
      <c r="S123" s="15"/>
      <c r="T123" s="14"/>
      <c r="U123" s="15"/>
      <c r="V123" s="14"/>
      <c r="W123" s="15"/>
      <c r="X123" s="14"/>
      <c r="Y123" s="15"/>
      <c r="Z123" s="14"/>
      <c r="AA123" s="15"/>
      <c r="AB123" s="11"/>
      <c r="AC123" s="15"/>
      <c r="AD123" s="11"/>
      <c r="AE123" s="15"/>
      <c r="AF123" s="11"/>
      <c r="AG123" s="15"/>
    </row>
    <row r="124" spans="2:33" ht="18" customHeight="1" x14ac:dyDescent="0.2">
      <c r="B124" s="61"/>
      <c r="C124" s="61"/>
      <c r="D124" s="12"/>
      <c r="E124" s="68"/>
      <c r="F124" s="12"/>
      <c r="G124" s="11"/>
      <c r="H124" s="23" t="str">
        <f>IF(G124="","",VLOOKUP(G124,'Appx 2 (Comm) Rules'!$A$1:$C$54,2,FALSE))</f>
        <v/>
      </c>
      <c r="I124" s="65" t="str">
        <f>IF(G124="","",MIN(H124,VLOOKUP(G124,'Appx 2 (Comm) Rules'!A$54:$E115,5,0)))</f>
        <v/>
      </c>
      <c r="J124" s="13"/>
      <c r="K124" s="16"/>
      <c r="L124" s="13"/>
      <c r="M124" s="16"/>
      <c r="N124" s="13"/>
      <c r="O124" s="16"/>
      <c r="P124" s="13"/>
      <c r="Q124" s="16"/>
      <c r="R124" s="59"/>
      <c r="S124" s="16"/>
      <c r="T124" s="13"/>
      <c r="U124" s="16"/>
      <c r="V124" s="13"/>
      <c r="W124" s="16"/>
      <c r="X124" s="60"/>
      <c r="Y124" s="16"/>
      <c r="Z124" s="60"/>
      <c r="AA124" s="16"/>
      <c r="AB124" s="11"/>
      <c r="AC124" s="15"/>
      <c r="AD124" s="11"/>
      <c r="AE124" s="15"/>
      <c r="AF124" s="11"/>
      <c r="AG124" s="15"/>
    </row>
    <row r="125" spans="2:33" ht="18" customHeight="1" x14ac:dyDescent="0.2">
      <c r="B125" s="61"/>
      <c r="C125" s="61"/>
      <c r="D125" s="12"/>
      <c r="E125" s="68"/>
      <c r="F125" s="12"/>
      <c r="G125" s="11"/>
      <c r="H125" s="23" t="str">
        <f>IF(G125="","",VLOOKUP(G125,'Appx 2 (Comm) Rules'!$A$1:$C$54,2,FALSE))</f>
        <v/>
      </c>
      <c r="I125" s="65" t="str">
        <f>IF(G125="","",MIN(H125,VLOOKUP(G125,'Appx 2 (Comm) Rules'!A$54:$E116,5,0)))</f>
        <v/>
      </c>
      <c r="J125" s="14"/>
      <c r="K125" s="15"/>
      <c r="L125" s="14"/>
      <c r="M125" s="15"/>
      <c r="N125" s="14"/>
      <c r="O125" s="15"/>
      <c r="P125" s="14"/>
      <c r="Q125" s="15"/>
      <c r="R125" s="14"/>
      <c r="S125" s="15"/>
      <c r="T125" s="14"/>
      <c r="U125" s="15"/>
      <c r="V125" s="14"/>
      <c r="W125" s="15"/>
      <c r="X125" s="14"/>
      <c r="Y125" s="15"/>
      <c r="Z125" s="14"/>
      <c r="AA125" s="15"/>
      <c r="AB125" s="11"/>
      <c r="AC125" s="15"/>
      <c r="AD125" s="11"/>
      <c r="AE125" s="15"/>
      <c r="AF125" s="11"/>
      <c r="AG125" s="15"/>
    </row>
    <row r="126" spans="2:33" ht="18" customHeight="1" x14ac:dyDescent="0.2">
      <c r="B126" s="61"/>
      <c r="C126" s="61"/>
      <c r="D126" s="12"/>
      <c r="E126" s="68"/>
      <c r="F126" s="12"/>
      <c r="G126" s="11"/>
      <c r="H126" s="23" t="str">
        <f>IF(G126="","",VLOOKUP(G126,'Appx 2 (Comm) Rules'!$A$1:$C$54,2,FALSE))</f>
        <v/>
      </c>
      <c r="I126" s="65" t="str">
        <f>IF(G126="","",MIN(H126,VLOOKUP(G126,'Appx 2 (Comm) Rules'!A$54:$E117,5,0)))</f>
        <v/>
      </c>
      <c r="J126" s="13"/>
      <c r="K126" s="16"/>
      <c r="L126" s="13"/>
      <c r="M126" s="16"/>
      <c r="N126" s="13"/>
      <c r="O126" s="16"/>
      <c r="P126" s="13"/>
      <c r="Q126" s="16"/>
      <c r="R126" s="59"/>
      <c r="S126" s="16"/>
      <c r="T126" s="13"/>
      <c r="U126" s="16"/>
      <c r="V126" s="13"/>
      <c r="W126" s="16"/>
      <c r="X126" s="60"/>
      <c r="Y126" s="16"/>
      <c r="Z126" s="60"/>
      <c r="AA126" s="16"/>
      <c r="AB126" s="11"/>
      <c r="AC126" s="15"/>
      <c r="AD126" s="11"/>
      <c r="AE126" s="15"/>
      <c r="AF126" s="11"/>
      <c r="AG126" s="15"/>
    </row>
    <row r="127" spans="2:33" ht="18" customHeight="1" x14ac:dyDescent="0.2">
      <c r="B127" s="61"/>
      <c r="C127" s="61"/>
      <c r="D127" s="12"/>
      <c r="E127" s="68"/>
      <c r="F127" s="12"/>
      <c r="G127" s="11"/>
      <c r="H127" s="23" t="str">
        <f>IF(G127="","",VLOOKUP(G127,'Appx 2 (Comm) Rules'!$A$1:$C$54,2,FALSE))</f>
        <v/>
      </c>
      <c r="I127" s="65" t="str">
        <f>IF(G127="","",MIN(H127,VLOOKUP(G127,'Appx 2 (Comm) Rules'!A$54:$E118,5,0)))</f>
        <v/>
      </c>
      <c r="J127" s="14"/>
      <c r="K127" s="15"/>
      <c r="L127" s="14"/>
      <c r="M127" s="15"/>
      <c r="N127" s="14"/>
      <c r="O127" s="15"/>
      <c r="P127" s="14"/>
      <c r="Q127" s="15"/>
      <c r="R127" s="14"/>
      <c r="S127" s="15"/>
      <c r="T127" s="14"/>
      <c r="U127" s="15"/>
      <c r="V127" s="14"/>
      <c r="W127" s="15"/>
      <c r="X127" s="14"/>
      <c r="Y127" s="15"/>
      <c r="Z127" s="14"/>
      <c r="AA127" s="15"/>
      <c r="AB127" s="11"/>
      <c r="AC127" s="15"/>
      <c r="AD127" s="11"/>
      <c r="AE127" s="15"/>
      <c r="AF127" s="11"/>
      <c r="AG127" s="15"/>
    </row>
    <row r="128" spans="2:33" ht="18" customHeight="1" x14ac:dyDescent="0.2">
      <c r="B128" s="61"/>
      <c r="C128" s="61"/>
      <c r="D128" s="12"/>
      <c r="E128" s="68"/>
      <c r="F128" s="12"/>
      <c r="G128" s="11"/>
      <c r="H128" s="23" t="str">
        <f>IF(G128="","",VLOOKUP(G128,'Appx 2 (Comm) Rules'!$A$1:$C$54,2,FALSE))</f>
        <v/>
      </c>
      <c r="I128" s="65" t="str">
        <f>IF(G128="","",MIN(H128,VLOOKUP(G128,'Appx 2 (Comm) Rules'!A$54:$E119,5,0)))</f>
        <v/>
      </c>
      <c r="J128" s="13"/>
      <c r="K128" s="16"/>
      <c r="L128" s="13"/>
      <c r="M128" s="16"/>
      <c r="N128" s="13"/>
      <c r="O128" s="16"/>
      <c r="P128" s="13"/>
      <c r="Q128" s="16"/>
      <c r="R128" s="59"/>
      <c r="S128" s="16"/>
      <c r="T128" s="13"/>
      <c r="U128" s="16"/>
      <c r="V128" s="13"/>
      <c r="W128" s="16"/>
      <c r="X128" s="60"/>
      <c r="Y128" s="16"/>
      <c r="Z128" s="60"/>
      <c r="AA128" s="16"/>
      <c r="AB128" s="11"/>
      <c r="AC128" s="15"/>
      <c r="AD128" s="11"/>
      <c r="AE128" s="15"/>
      <c r="AF128" s="11"/>
      <c r="AG128" s="15"/>
    </row>
    <row r="129" spans="1:33" ht="18" customHeight="1" x14ac:dyDescent="0.2">
      <c r="B129" s="61"/>
      <c r="C129" s="61"/>
      <c r="D129" s="12"/>
      <c r="E129" s="68"/>
      <c r="F129" s="12"/>
      <c r="G129" s="11"/>
      <c r="H129" s="23" t="str">
        <f>IF(G129="","",VLOOKUP(G129,'Appx 2 (Comm) Rules'!$A$1:$C$54,2,FALSE))</f>
        <v/>
      </c>
      <c r="I129" s="65" t="str">
        <f>IF(G129="","",MIN(H129,VLOOKUP(G129,'Appx 2 (Comm) Rules'!A$54:$E120,5,0)))</f>
        <v/>
      </c>
      <c r="J129" s="14"/>
      <c r="K129" s="15"/>
      <c r="L129" s="14"/>
      <c r="M129" s="15"/>
      <c r="N129" s="14"/>
      <c r="O129" s="15"/>
      <c r="P129" s="14"/>
      <c r="Q129" s="15"/>
      <c r="R129" s="14"/>
      <c r="S129" s="15"/>
      <c r="T129" s="14"/>
      <c r="U129" s="15"/>
      <c r="V129" s="14"/>
      <c r="W129" s="15"/>
      <c r="X129" s="14"/>
      <c r="Y129" s="15"/>
      <c r="Z129" s="14"/>
      <c r="AA129" s="15"/>
      <c r="AB129" s="11"/>
      <c r="AC129" s="15"/>
      <c r="AD129" s="11"/>
      <c r="AE129" s="15"/>
      <c r="AF129" s="11"/>
      <c r="AG129" s="15"/>
    </row>
    <row r="130" spans="1:33" ht="18" customHeight="1" x14ac:dyDescent="0.2">
      <c r="A130" s="57"/>
      <c r="B130" s="61"/>
      <c r="C130" s="61"/>
      <c r="D130" s="12"/>
      <c r="E130" s="68"/>
      <c r="F130" s="12"/>
      <c r="G130" s="11"/>
      <c r="H130" s="23" t="str">
        <f>IF(G130="","",VLOOKUP(G130,'Appx 2 (Comm) Rules'!$A$1:$C$54,2,FALSE))</f>
        <v/>
      </c>
      <c r="I130" s="65" t="str">
        <f>IF(G130="","",MIN(H130,VLOOKUP(G130,'Appx 2 (Comm) Rules'!A$54:$E121,5,0)))</f>
        <v/>
      </c>
      <c r="J130" s="13"/>
      <c r="K130" s="16"/>
      <c r="L130" s="13"/>
      <c r="M130" s="16"/>
      <c r="N130" s="13"/>
      <c r="O130" s="16"/>
      <c r="P130" s="13"/>
      <c r="Q130" s="16"/>
      <c r="R130" s="59"/>
      <c r="S130" s="16"/>
      <c r="T130" s="13"/>
      <c r="U130" s="16"/>
      <c r="V130" s="13"/>
      <c r="W130" s="16"/>
      <c r="X130" s="60"/>
      <c r="Y130" s="16"/>
      <c r="Z130" s="60"/>
      <c r="AA130" s="16"/>
      <c r="AB130" s="11"/>
      <c r="AC130" s="15"/>
      <c r="AD130" s="11"/>
      <c r="AE130" s="15"/>
      <c r="AF130" s="11"/>
      <c r="AG130" s="15"/>
    </row>
    <row r="131" spans="1:33" ht="18" customHeight="1" x14ac:dyDescent="0.2">
      <c r="B131" s="61"/>
      <c r="C131" s="61"/>
      <c r="D131" s="12"/>
      <c r="E131" s="68"/>
      <c r="F131" s="12"/>
      <c r="G131" s="11"/>
      <c r="H131" s="23" t="str">
        <f>IF(G131="","",VLOOKUP(G131,'Appx 2 (Comm) Rules'!$A$1:$C$54,2,FALSE))</f>
        <v/>
      </c>
      <c r="I131" s="65" t="str">
        <f>IF(G131="","",MIN(H131,VLOOKUP(G131,'Appx 2 (Comm) Rules'!A$54:$E122,5,0)))</f>
        <v/>
      </c>
      <c r="J131" s="14"/>
      <c r="K131" s="15"/>
      <c r="L131" s="14"/>
      <c r="M131" s="15"/>
      <c r="N131" s="14"/>
      <c r="O131" s="15"/>
      <c r="P131" s="14"/>
      <c r="Q131" s="15"/>
      <c r="R131" s="14"/>
      <c r="S131" s="15"/>
      <c r="T131" s="14"/>
      <c r="U131" s="15"/>
      <c r="V131" s="14"/>
      <c r="W131" s="15"/>
      <c r="X131" s="14"/>
      <c r="Y131" s="15"/>
      <c r="Z131" s="14"/>
      <c r="AA131" s="15"/>
      <c r="AB131" s="11"/>
      <c r="AC131" s="15"/>
      <c r="AD131" s="11"/>
      <c r="AE131" s="15"/>
      <c r="AF131" s="11"/>
      <c r="AG131" s="15"/>
    </row>
    <row r="132" spans="1:33" ht="18" customHeight="1" x14ac:dyDescent="0.2">
      <c r="B132" s="61"/>
      <c r="C132" s="61"/>
      <c r="D132" s="12"/>
      <c r="E132" s="68"/>
      <c r="F132" s="12"/>
      <c r="G132" s="11"/>
      <c r="H132" s="23" t="str">
        <f>IF(G132="","",VLOOKUP(G132,'Appx 2 (Comm) Rules'!$A$1:$C$54,2,FALSE))</f>
        <v/>
      </c>
      <c r="I132" s="65" t="str">
        <f>IF(G132="","",MIN(H132,VLOOKUP(G132,'Appx 2 (Comm) Rules'!A$54:$E123,5,0)))</f>
        <v/>
      </c>
      <c r="J132" s="13"/>
      <c r="K132" s="16"/>
      <c r="L132" s="13"/>
      <c r="M132" s="16"/>
      <c r="N132" s="13"/>
      <c r="O132" s="16"/>
      <c r="P132" s="13"/>
      <c r="Q132" s="16"/>
      <c r="R132" s="59"/>
      <c r="S132" s="16"/>
      <c r="T132" s="13"/>
      <c r="U132" s="16"/>
      <c r="V132" s="13"/>
      <c r="W132" s="16"/>
      <c r="X132" s="60"/>
      <c r="Y132" s="16"/>
      <c r="Z132" s="60"/>
      <c r="AA132" s="16"/>
      <c r="AB132" s="11"/>
      <c r="AC132" s="15"/>
      <c r="AD132" s="11"/>
      <c r="AE132" s="15"/>
      <c r="AF132" s="11"/>
      <c r="AG132" s="15"/>
    </row>
    <row r="133" spans="1:33" ht="18" customHeight="1" x14ac:dyDescent="0.2">
      <c r="B133" s="61"/>
      <c r="C133" s="61"/>
      <c r="D133" s="12"/>
      <c r="E133" s="68"/>
      <c r="F133" s="12"/>
      <c r="G133" s="11"/>
      <c r="H133" s="23" t="str">
        <f>IF(G133="","",VLOOKUP(G133,'Appx 2 (Comm) Rules'!$A$1:$C$54,2,FALSE))</f>
        <v/>
      </c>
      <c r="I133" s="65" t="str">
        <f>IF(G133="","",MIN(H133,VLOOKUP(G133,'Appx 2 (Comm) Rules'!A$54:$E124,5,0)))</f>
        <v/>
      </c>
      <c r="J133" s="14"/>
      <c r="K133" s="15"/>
      <c r="L133" s="14"/>
      <c r="M133" s="15"/>
      <c r="N133" s="14"/>
      <c r="O133" s="15"/>
      <c r="P133" s="14"/>
      <c r="Q133" s="15"/>
      <c r="R133" s="14"/>
      <c r="S133" s="15"/>
      <c r="T133" s="14"/>
      <c r="U133" s="15"/>
      <c r="V133" s="14"/>
      <c r="W133" s="15"/>
      <c r="X133" s="14"/>
      <c r="Y133" s="15"/>
      <c r="Z133" s="14"/>
      <c r="AA133" s="15"/>
      <c r="AB133" s="11"/>
      <c r="AC133" s="15"/>
      <c r="AD133" s="11"/>
      <c r="AE133" s="15"/>
      <c r="AF133" s="11"/>
      <c r="AG133" s="15"/>
    </row>
    <row r="134" spans="1:33" ht="18" customHeight="1" x14ac:dyDescent="0.2">
      <c r="B134" s="61"/>
      <c r="C134" s="61"/>
      <c r="D134" s="12"/>
      <c r="E134" s="68"/>
      <c r="F134" s="12"/>
      <c r="G134" s="11"/>
      <c r="H134" s="23" t="str">
        <f>IF(G134="","",VLOOKUP(G134,'Appx 2 (Comm) Rules'!$A$1:$C$54,2,FALSE))</f>
        <v/>
      </c>
      <c r="I134" s="65" t="str">
        <f>IF(G134="","",MIN(H134,VLOOKUP(G134,'Appx 2 (Comm) Rules'!A$54:$E125,5,0)))</f>
        <v/>
      </c>
      <c r="J134" s="13"/>
      <c r="K134" s="16"/>
      <c r="L134" s="13"/>
      <c r="M134" s="16"/>
      <c r="N134" s="13"/>
      <c r="O134" s="16"/>
      <c r="P134" s="13"/>
      <c r="Q134" s="16"/>
      <c r="R134" s="59"/>
      <c r="S134" s="16"/>
      <c r="T134" s="13"/>
      <c r="U134" s="16"/>
      <c r="V134" s="13"/>
      <c r="W134" s="16"/>
      <c r="X134" s="60"/>
      <c r="Y134" s="16"/>
      <c r="Z134" s="60"/>
      <c r="AA134" s="16"/>
      <c r="AB134" s="11"/>
      <c r="AC134" s="15"/>
      <c r="AD134" s="11"/>
      <c r="AE134" s="15"/>
      <c r="AF134" s="11"/>
      <c r="AG134" s="15"/>
    </row>
    <row r="135" spans="1:33" ht="18" customHeight="1" x14ac:dyDescent="0.2">
      <c r="B135" s="61"/>
      <c r="C135" s="61"/>
      <c r="D135" s="12"/>
      <c r="E135" s="68"/>
      <c r="F135" s="12"/>
      <c r="G135" s="11"/>
      <c r="H135" s="23" t="str">
        <f>IF(G135="","",VLOOKUP(G135,'Appx 2 (Comm) Rules'!$A$1:$C$54,2,FALSE))</f>
        <v/>
      </c>
      <c r="I135" s="65" t="str">
        <f>IF(G135="","",MIN(H135,VLOOKUP(G135,'Appx 2 (Comm) Rules'!A$54:$E126,5,0)))</f>
        <v/>
      </c>
      <c r="J135" s="14"/>
      <c r="K135" s="15"/>
      <c r="L135" s="14"/>
      <c r="M135" s="15"/>
      <c r="N135" s="14"/>
      <c r="O135" s="15"/>
      <c r="P135" s="14"/>
      <c r="Q135" s="15"/>
      <c r="R135" s="14"/>
      <c r="S135" s="15"/>
      <c r="T135" s="14"/>
      <c r="U135" s="15"/>
      <c r="V135" s="14"/>
      <c r="W135" s="15"/>
      <c r="X135" s="14"/>
      <c r="Y135" s="15"/>
      <c r="Z135" s="14"/>
      <c r="AA135" s="15"/>
      <c r="AB135" s="11"/>
      <c r="AC135" s="15"/>
      <c r="AD135" s="11"/>
      <c r="AE135" s="15"/>
      <c r="AF135" s="11"/>
      <c r="AG135" s="15"/>
    </row>
    <row r="136" spans="1:33" ht="18" customHeight="1" x14ac:dyDescent="0.2">
      <c r="B136" s="61"/>
      <c r="C136" s="61"/>
      <c r="D136" s="12"/>
      <c r="E136" s="68"/>
      <c r="F136" s="12"/>
      <c r="G136" s="11"/>
      <c r="H136" s="23" t="str">
        <f>IF(G136="","",VLOOKUP(G136,'Appx 2 (Comm) Rules'!$A$1:$C$54,2,FALSE))</f>
        <v/>
      </c>
      <c r="I136" s="65" t="str">
        <f>IF(G136="","",MIN(H136,VLOOKUP(G136,'Appx 2 (Comm) Rules'!A$54:$E127,5,0)))</f>
        <v/>
      </c>
      <c r="J136" s="13"/>
      <c r="K136" s="16"/>
      <c r="L136" s="13"/>
      <c r="M136" s="16"/>
      <c r="N136" s="13"/>
      <c r="O136" s="16"/>
      <c r="P136" s="13"/>
      <c r="Q136" s="16"/>
      <c r="R136" s="59"/>
      <c r="S136" s="16"/>
      <c r="T136" s="13"/>
      <c r="U136" s="16"/>
      <c r="V136" s="13"/>
      <c r="W136" s="16"/>
      <c r="X136" s="60"/>
      <c r="Y136" s="16"/>
      <c r="Z136" s="60"/>
      <c r="AA136" s="16"/>
      <c r="AB136" s="11"/>
      <c r="AC136" s="15"/>
      <c r="AD136" s="11"/>
      <c r="AE136" s="15"/>
      <c r="AF136" s="11"/>
      <c r="AG136" s="15"/>
    </row>
    <row r="137" spans="1:33" ht="18" customHeight="1" x14ac:dyDescent="0.2">
      <c r="B137" s="61"/>
      <c r="C137" s="61"/>
      <c r="D137" s="12"/>
      <c r="E137" s="68"/>
      <c r="F137" s="12"/>
      <c r="G137" s="11"/>
      <c r="H137" s="23" t="str">
        <f>IF(G137="","",VLOOKUP(G137,'Appx 2 (Comm) Rules'!$A$1:$C$54,2,FALSE))</f>
        <v/>
      </c>
      <c r="I137" s="65" t="str">
        <f>IF(G137="","",MIN(H137,VLOOKUP(G137,'Appx 2 (Comm) Rules'!A$54:$E128,5,0)))</f>
        <v/>
      </c>
      <c r="J137" s="14"/>
      <c r="K137" s="15"/>
      <c r="L137" s="14"/>
      <c r="M137" s="15"/>
      <c r="N137" s="14"/>
      <c r="O137" s="15"/>
      <c r="P137" s="14"/>
      <c r="Q137" s="15"/>
      <c r="R137" s="14"/>
      <c r="S137" s="15"/>
      <c r="T137" s="14"/>
      <c r="U137" s="15"/>
      <c r="V137" s="14"/>
      <c r="W137" s="15"/>
      <c r="X137" s="14"/>
      <c r="Y137" s="15"/>
      <c r="Z137" s="14"/>
      <c r="AA137" s="15"/>
      <c r="AB137" s="11"/>
      <c r="AC137" s="15"/>
      <c r="AD137" s="11"/>
      <c r="AE137" s="15"/>
      <c r="AF137" s="11"/>
      <c r="AG137" s="15"/>
    </row>
    <row r="138" spans="1:33" ht="18" customHeight="1" x14ac:dyDescent="0.2">
      <c r="B138" s="61"/>
      <c r="C138" s="61"/>
      <c r="D138" s="12"/>
      <c r="E138" s="68"/>
      <c r="F138" s="12"/>
      <c r="G138" s="11"/>
      <c r="H138" s="23" t="str">
        <f>IF(G138="","",VLOOKUP(G138,'Appx 2 (Comm) Rules'!$A$1:$C$54,2,FALSE))</f>
        <v/>
      </c>
      <c r="I138" s="65" t="str">
        <f>IF(G138="","",MIN(H138,VLOOKUP(G138,'Appx 2 (Comm) Rules'!A$54:$E129,5,0)))</f>
        <v/>
      </c>
      <c r="J138" s="13"/>
      <c r="K138" s="16"/>
      <c r="L138" s="13"/>
      <c r="M138" s="16"/>
      <c r="N138" s="13"/>
      <c r="O138" s="16"/>
      <c r="P138" s="13"/>
      <c r="Q138" s="16"/>
      <c r="R138" s="59"/>
      <c r="S138" s="16"/>
      <c r="T138" s="13"/>
      <c r="U138" s="16"/>
      <c r="V138" s="13"/>
      <c r="W138" s="16"/>
      <c r="X138" s="60"/>
      <c r="Y138" s="16"/>
      <c r="Z138" s="60"/>
      <c r="AA138" s="16"/>
      <c r="AB138" s="11"/>
      <c r="AC138" s="15"/>
      <c r="AD138" s="11"/>
      <c r="AE138" s="15"/>
      <c r="AF138" s="11"/>
      <c r="AG138" s="15"/>
    </row>
    <row r="139" spans="1:33" ht="18" customHeight="1" x14ac:dyDescent="0.2">
      <c r="B139" s="61"/>
      <c r="C139" s="61"/>
      <c r="D139" s="12"/>
      <c r="E139" s="68"/>
      <c r="F139" s="12"/>
      <c r="G139" s="11"/>
      <c r="H139" s="23" t="str">
        <f>IF(G139="","",VLOOKUP(G139,'Appx 2 (Comm) Rules'!$A$1:$C$54,2,FALSE))</f>
        <v/>
      </c>
      <c r="I139" s="65" t="str">
        <f>IF(G139="","",MIN(H139,VLOOKUP(G139,'Appx 2 (Comm) Rules'!A$54:$E130,5,0)))</f>
        <v/>
      </c>
      <c r="J139" s="14"/>
      <c r="K139" s="15"/>
      <c r="L139" s="14"/>
      <c r="M139" s="15"/>
      <c r="N139" s="14"/>
      <c r="O139" s="15"/>
      <c r="P139" s="14"/>
      <c r="Q139" s="15"/>
      <c r="R139" s="14"/>
      <c r="S139" s="15"/>
      <c r="T139" s="14"/>
      <c r="U139" s="15"/>
      <c r="V139" s="14"/>
      <c r="W139" s="15"/>
      <c r="X139" s="14"/>
      <c r="Y139" s="15"/>
      <c r="Z139" s="14"/>
      <c r="AA139" s="15"/>
      <c r="AB139" s="11"/>
      <c r="AC139" s="15"/>
      <c r="AD139" s="11"/>
      <c r="AE139" s="15"/>
      <c r="AF139" s="11"/>
      <c r="AG139" s="15"/>
    </row>
    <row r="140" spans="1:33" ht="18" customHeight="1" x14ac:dyDescent="0.2">
      <c r="B140" s="61"/>
      <c r="C140" s="61"/>
      <c r="D140" s="12"/>
      <c r="E140" s="68"/>
      <c r="F140" s="12"/>
      <c r="G140" s="11"/>
      <c r="H140" s="23" t="str">
        <f>IF(G140="","",VLOOKUP(G140,'Appx 2 (Comm) Rules'!$A$1:$C$54,2,FALSE))</f>
        <v/>
      </c>
      <c r="I140" s="65" t="str">
        <f>IF(G140="","",MIN(H140,VLOOKUP(G140,'Appx 2 (Comm) Rules'!A$54:$E131,5,0)))</f>
        <v/>
      </c>
      <c r="J140" s="13"/>
      <c r="K140" s="16"/>
      <c r="L140" s="13"/>
      <c r="M140" s="16"/>
      <c r="N140" s="13"/>
      <c r="O140" s="16"/>
      <c r="P140" s="13"/>
      <c r="Q140" s="16"/>
      <c r="R140" s="59"/>
      <c r="S140" s="16"/>
      <c r="T140" s="13"/>
      <c r="U140" s="16"/>
      <c r="V140" s="13"/>
      <c r="W140" s="16"/>
      <c r="X140" s="60"/>
      <c r="Y140" s="16"/>
      <c r="Z140" s="60"/>
      <c r="AA140" s="16"/>
      <c r="AB140" s="11"/>
      <c r="AC140" s="15"/>
      <c r="AD140" s="11"/>
      <c r="AE140" s="15"/>
      <c r="AF140" s="11"/>
      <c r="AG140" s="15"/>
    </row>
    <row r="141" spans="1:33" ht="18" customHeight="1" x14ac:dyDescent="0.2">
      <c r="B141" s="61"/>
      <c r="C141" s="61"/>
      <c r="D141" s="12"/>
      <c r="E141" s="68"/>
      <c r="F141" s="12"/>
      <c r="G141" s="11"/>
      <c r="H141" s="23" t="str">
        <f>IF(G141="","",VLOOKUP(G141,'Appx 2 (Comm) Rules'!$A$1:$C$54,2,FALSE))</f>
        <v/>
      </c>
      <c r="I141" s="65" t="str">
        <f>IF(G141="","",MIN(H141,VLOOKUP(G141,'Appx 2 (Comm) Rules'!A$54:$E132,5,0)))</f>
        <v/>
      </c>
      <c r="J141" s="14"/>
      <c r="K141" s="15"/>
      <c r="L141" s="14"/>
      <c r="M141" s="15"/>
      <c r="N141" s="14"/>
      <c r="O141" s="15"/>
      <c r="P141" s="14"/>
      <c r="Q141" s="15"/>
      <c r="R141" s="14"/>
      <c r="S141" s="15"/>
      <c r="T141" s="14"/>
      <c r="U141" s="15"/>
      <c r="V141" s="14"/>
      <c r="W141" s="15"/>
      <c r="X141" s="14"/>
      <c r="Y141" s="15"/>
      <c r="Z141" s="14"/>
      <c r="AA141" s="15"/>
      <c r="AB141" s="11"/>
      <c r="AC141" s="15"/>
      <c r="AD141" s="11"/>
      <c r="AE141" s="15"/>
      <c r="AF141" s="11"/>
      <c r="AG141" s="15"/>
    </row>
    <row r="142" spans="1:33" ht="18" customHeight="1" x14ac:dyDescent="0.2">
      <c r="B142" s="61"/>
      <c r="C142" s="61"/>
      <c r="D142" s="12"/>
      <c r="E142" s="68"/>
      <c r="F142" s="12"/>
      <c r="G142" s="11"/>
      <c r="H142" s="23" t="str">
        <f>IF(G142="","",VLOOKUP(G142,'Appx 2 (Comm) Rules'!$A$1:$C$54,2,FALSE))</f>
        <v/>
      </c>
      <c r="I142" s="65" t="str">
        <f>IF(G142="","",MIN(H142,VLOOKUP(G142,'Appx 2 (Comm) Rules'!A$54:$E133,5,0)))</f>
        <v/>
      </c>
      <c r="J142" s="13"/>
      <c r="K142" s="16"/>
      <c r="L142" s="13"/>
      <c r="M142" s="16"/>
      <c r="N142" s="13"/>
      <c r="O142" s="16"/>
      <c r="P142" s="13"/>
      <c r="Q142" s="16"/>
      <c r="R142" s="59"/>
      <c r="S142" s="16"/>
      <c r="T142" s="13"/>
      <c r="U142" s="16"/>
      <c r="V142" s="13"/>
      <c r="W142" s="16"/>
      <c r="X142" s="60"/>
      <c r="Y142" s="16"/>
      <c r="Z142" s="60"/>
      <c r="AA142" s="16"/>
      <c r="AB142" s="11"/>
      <c r="AC142" s="15"/>
      <c r="AD142" s="11"/>
      <c r="AE142" s="15"/>
      <c r="AF142" s="11"/>
      <c r="AG142" s="15"/>
    </row>
    <row r="143" spans="1:33" ht="18" customHeight="1" x14ac:dyDescent="0.2">
      <c r="B143" s="61"/>
      <c r="C143" s="61"/>
      <c r="D143" s="12"/>
      <c r="E143" s="68"/>
      <c r="F143" s="12"/>
      <c r="G143" s="11"/>
      <c r="H143" s="23" t="str">
        <f>IF(G143="","",VLOOKUP(G143,'Appx 2 (Comm) Rules'!$A$1:$C$54,2,FALSE))</f>
        <v/>
      </c>
      <c r="I143" s="65" t="str">
        <f>IF(G143="","",MIN(H143,VLOOKUP(G143,'Appx 2 (Comm) Rules'!A$54:$E134,5,0)))</f>
        <v/>
      </c>
      <c r="J143" s="14"/>
      <c r="K143" s="15"/>
      <c r="L143" s="14"/>
      <c r="M143" s="15"/>
      <c r="N143" s="14"/>
      <c r="O143" s="15"/>
      <c r="P143" s="14"/>
      <c r="Q143" s="15"/>
      <c r="R143" s="14"/>
      <c r="S143" s="15"/>
      <c r="T143" s="14"/>
      <c r="U143" s="15"/>
      <c r="V143" s="14"/>
      <c r="W143" s="15"/>
      <c r="X143" s="14"/>
      <c r="Y143" s="15"/>
      <c r="Z143" s="14"/>
      <c r="AA143" s="15"/>
      <c r="AB143" s="11"/>
      <c r="AC143" s="15"/>
      <c r="AD143" s="11"/>
      <c r="AE143" s="15"/>
      <c r="AF143" s="11"/>
      <c r="AG143" s="15"/>
    </row>
    <row r="144" spans="1:33" ht="18" customHeight="1" x14ac:dyDescent="0.2">
      <c r="B144" s="61"/>
      <c r="C144" s="61"/>
      <c r="D144" s="12"/>
      <c r="E144" s="68"/>
      <c r="F144" s="12"/>
      <c r="G144" s="11"/>
      <c r="H144" s="23" t="str">
        <f>IF(G144="","",VLOOKUP(G144,'Appx 2 (Comm) Rules'!$A$1:$C$54,2,FALSE))</f>
        <v/>
      </c>
      <c r="I144" s="65" t="str">
        <f>IF(G144="","",MIN(H144,VLOOKUP(G144,'Appx 2 (Comm) Rules'!A$54:$E135,5,0)))</f>
        <v/>
      </c>
      <c r="J144" s="13"/>
      <c r="K144" s="16"/>
      <c r="L144" s="13"/>
      <c r="M144" s="16"/>
      <c r="N144" s="13"/>
      <c r="O144" s="16"/>
      <c r="P144" s="13"/>
      <c r="Q144" s="16"/>
      <c r="R144" s="59"/>
      <c r="S144" s="16"/>
      <c r="T144" s="13"/>
      <c r="U144" s="16"/>
      <c r="V144" s="13"/>
      <c r="W144" s="16"/>
      <c r="X144" s="60"/>
      <c r="Y144" s="16"/>
      <c r="Z144" s="60"/>
      <c r="AA144" s="16"/>
      <c r="AB144" s="11"/>
      <c r="AC144" s="15"/>
      <c r="AD144" s="11"/>
      <c r="AE144" s="15"/>
      <c r="AF144" s="11"/>
      <c r="AG144" s="15"/>
    </row>
    <row r="145" spans="1:33" ht="18" customHeight="1" x14ac:dyDescent="0.2">
      <c r="B145" s="61"/>
      <c r="C145" s="61"/>
      <c r="D145" s="12"/>
      <c r="E145" s="68"/>
      <c r="F145" s="12"/>
      <c r="G145" s="11"/>
      <c r="H145" s="23" t="str">
        <f>IF(G145="","",VLOOKUP(G145,'Appx 2 (Comm) Rules'!$A$1:$C$54,2,FALSE))</f>
        <v/>
      </c>
      <c r="I145" s="65" t="str">
        <f>IF(G145="","",MIN(H145,VLOOKUP(G145,'Appx 2 (Comm) Rules'!A$54:$E136,5,0)))</f>
        <v/>
      </c>
      <c r="J145" s="14"/>
      <c r="K145" s="15"/>
      <c r="L145" s="14"/>
      <c r="M145" s="15"/>
      <c r="N145" s="14"/>
      <c r="O145" s="15"/>
      <c r="P145" s="14"/>
      <c r="Q145" s="15"/>
      <c r="R145" s="14"/>
      <c r="S145" s="15"/>
      <c r="T145" s="14"/>
      <c r="U145" s="15"/>
      <c r="V145" s="14"/>
      <c r="W145" s="15"/>
      <c r="X145" s="14"/>
      <c r="Y145" s="15"/>
      <c r="Z145" s="14"/>
      <c r="AA145" s="15"/>
      <c r="AB145" s="11"/>
      <c r="AC145" s="15"/>
      <c r="AD145" s="11"/>
      <c r="AE145" s="15"/>
      <c r="AF145" s="11"/>
      <c r="AG145" s="15"/>
    </row>
    <row r="146" spans="1:33" ht="18" customHeight="1" x14ac:dyDescent="0.2">
      <c r="B146" s="61"/>
      <c r="C146" s="61"/>
      <c r="D146" s="12"/>
      <c r="E146" s="68"/>
      <c r="F146" s="12"/>
      <c r="G146" s="11"/>
      <c r="H146" s="23" t="str">
        <f>IF(G146="","",VLOOKUP(G146,'Appx 2 (Comm) Rules'!$A$1:$C$54,2,FALSE))</f>
        <v/>
      </c>
      <c r="I146" s="65" t="str">
        <f>IF(G146="","",MIN(H146,VLOOKUP(G146,'Appx 2 (Comm) Rules'!A$54:$E137,5,0)))</f>
        <v/>
      </c>
      <c r="J146" s="13"/>
      <c r="K146" s="16"/>
      <c r="L146" s="13"/>
      <c r="M146" s="16"/>
      <c r="N146" s="13"/>
      <c r="O146" s="16"/>
      <c r="P146" s="13"/>
      <c r="Q146" s="16"/>
      <c r="R146" s="59"/>
      <c r="S146" s="16"/>
      <c r="T146" s="13"/>
      <c r="U146" s="16"/>
      <c r="V146" s="13"/>
      <c r="W146" s="16"/>
      <c r="X146" s="60"/>
      <c r="Y146" s="16"/>
      <c r="Z146" s="60"/>
      <c r="AA146" s="16"/>
      <c r="AB146" s="11"/>
      <c r="AC146" s="15"/>
      <c r="AD146" s="11"/>
      <c r="AE146" s="15"/>
      <c r="AF146" s="11"/>
      <c r="AG146" s="15"/>
    </row>
    <row r="147" spans="1:33" ht="18" customHeight="1" x14ac:dyDescent="0.2">
      <c r="B147" s="61"/>
      <c r="C147" s="61"/>
      <c r="D147" s="12"/>
      <c r="E147" s="68"/>
      <c r="F147" s="12"/>
      <c r="G147" s="11"/>
      <c r="H147" s="23" t="str">
        <f>IF(G147="","",VLOOKUP(G147,'Appx 2 (Comm) Rules'!$A$1:$C$54,2,FALSE))</f>
        <v/>
      </c>
      <c r="I147" s="65" t="str">
        <f>IF(G147="","",MIN(H147,VLOOKUP(G147,'Appx 2 (Comm) Rules'!A$54:$E138,5,0)))</f>
        <v/>
      </c>
      <c r="J147" s="14"/>
      <c r="K147" s="15"/>
      <c r="L147" s="14"/>
      <c r="M147" s="15"/>
      <c r="N147" s="14"/>
      <c r="O147" s="15"/>
      <c r="P147" s="14"/>
      <c r="Q147" s="15"/>
      <c r="R147" s="14"/>
      <c r="S147" s="15"/>
      <c r="T147" s="14"/>
      <c r="U147" s="15"/>
      <c r="V147" s="14"/>
      <c r="W147" s="15"/>
      <c r="X147" s="14"/>
      <c r="Y147" s="15"/>
      <c r="Z147" s="14"/>
      <c r="AA147" s="15"/>
      <c r="AB147" s="11"/>
      <c r="AC147" s="15"/>
      <c r="AD147" s="11"/>
      <c r="AE147" s="15"/>
      <c r="AF147" s="11"/>
      <c r="AG147" s="15"/>
    </row>
    <row r="148" spans="1:33" ht="18" customHeight="1" x14ac:dyDescent="0.2">
      <c r="B148" s="61"/>
      <c r="C148" s="61"/>
      <c r="D148" s="12"/>
      <c r="E148" s="68"/>
      <c r="F148" s="12"/>
      <c r="G148" s="11"/>
      <c r="H148" s="23" t="str">
        <f>IF(G148="","",VLOOKUP(G148,'Appx 2 (Comm) Rules'!$A$1:$C$54,2,FALSE))</f>
        <v/>
      </c>
      <c r="I148" s="65" t="str">
        <f>IF(G148="","",MIN(H148,VLOOKUP(G148,'Appx 2 (Comm) Rules'!A$54:$E139,5,0)))</f>
        <v/>
      </c>
      <c r="J148" s="13"/>
      <c r="K148" s="16"/>
      <c r="L148" s="13"/>
      <c r="M148" s="16"/>
      <c r="N148" s="13"/>
      <c r="O148" s="16"/>
      <c r="P148" s="13"/>
      <c r="Q148" s="16"/>
      <c r="R148" s="59"/>
      <c r="S148" s="16"/>
      <c r="T148" s="13"/>
      <c r="U148" s="16"/>
      <c r="V148" s="13"/>
      <c r="W148" s="16"/>
      <c r="X148" s="60"/>
      <c r="Y148" s="16"/>
      <c r="Z148" s="60"/>
      <c r="AA148" s="16"/>
      <c r="AB148" s="11"/>
      <c r="AC148" s="15"/>
      <c r="AD148" s="11"/>
      <c r="AE148" s="15"/>
      <c r="AF148" s="11"/>
      <c r="AG148" s="15"/>
    </row>
    <row r="149" spans="1:33" ht="18" customHeight="1" x14ac:dyDescent="0.2">
      <c r="B149" s="61"/>
      <c r="C149" s="61"/>
      <c r="D149" s="12"/>
      <c r="E149" s="68"/>
      <c r="F149" s="12"/>
      <c r="G149" s="11"/>
      <c r="H149" s="23" t="str">
        <f>IF(G149="","",VLOOKUP(G149,'Appx 2 (Comm) Rules'!$A$1:$C$54,2,FALSE))</f>
        <v/>
      </c>
      <c r="I149" s="65" t="str">
        <f>IF(G149="","",MIN(H149,VLOOKUP(G149,'Appx 2 (Comm) Rules'!A$54:$E140,5,0)))</f>
        <v/>
      </c>
      <c r="J149" s="14"/>
      <c r="K149" s="15"/>
      <c r="L149" s="14"/>
      <c r="M149" s="15"/>
      <c r="N149" s="14"/>
      <c r="O149" s="15"/>
      <c r="P149" s="14"/>
      <c r="Q149" s="15"/>
      <c r="R149" s="14"/>
      <c r="S149" s="15"/>
      <c r="T149" s="14"/>
      <c r="U149" s="15"/>
      <c r="V149" s="14"/>
      <c r="W149" s="15"/>
      <c r="X149" s="14"/>
      <c r="Y149" s="15"/>
      <c r="Z149" s="14"/>
      <c r="AA149" s="15"/>
      <c r="AB149" s="11"/>
      <c r="AC149" s="15"/>
      <c r="AD149" s="11"/>
      <c r="AE149" s="15"/>
      <c r="AF149" s="11"/>
      <c r="AG149" s="15"/>
    </row>
    <row r="150" spans="1:33" ht="18" customHeight="1" x14ac:dyDescent="0.2">
      <c r="A150" s="57"/>
      <c r="B150" s="61"/>
      <c r="C150" s="61"/>
      <c r="D150" s="12"/>
      <c r="E150" s="68"/>
      <c r="F150" s="12"/>
      <c r="G150" s="11"/>
      <c r="H150" s="23" t="str">
        <f>IF(G150="","",VLOOKUP(G150,'Appx 2 (Comm) Rules'!$A$1:$C$54,2,FALSE))</f>
        <v/>
      </c>
      <c r="I150" s="65" t="str">
        <f>IF(G150="","",MIN(H150,VLOOKUP(G150,'Appx 2 (Comm) Rules'!A$54:$E141,5,0)))</f>
        <v/>
      </c>
      <c r="J150" s="13"/>
      <c r="K150" s="16"/>
      <c r="L150" s="13"/>
      <c r="M150" s="16"/>
      <c r="N150" s="13"/>
      <c r="O150" s="16"/>
      <c r="P150" s="13"/>
      <c r="Q150" s="16"/>
      <c r="R150" s="59"/>
      <c r="S150" s="16"/>
      <c r="T150" s="13"/>
      <c r="U150" s="16"/>
      <c r="V150" s="13"/>
      <c r="W150" s="16"/>
      <c r="X150" s="60"/>
      <c r="Y150" s="16"/>
      <c r="Z150" s="60"/>
      <c r="AA150" s="16"/>
      <c r="AB150" s="11"/>
      <c r="AC150" s="15"/>
      <c r="AD150" s="11"/>
      <c r="AE150" s="15"/>
      <c r="AF150" s="11"/>
      <c r="AG150" s="15"/>
    </row>
    <row r="151" spans="1:33" ht="18" customHeight="1" x14ac:dyDescent="0.2">
      <c r="B151" s="61"/>
      <c r="C151" s="61"/>
      <c r="D151" s="12"/>
      <c r="E151" s="68"/>
      <c r="F151" s="12"/>
      <c r="G151" s="11"/>
      <c r="H151" s="23" t="str">
        <f>IF(G151="","",VLOOKUP(G151,'Appx 2 (Comm) Rules'!$A$1:$C$54,2,FALSE))</f>
        <v/>
      </c>
      <c r="I151" s="65" t="str">
        <f>IF(G151="","",MIN(H151,VLOOKUP(G151,'Appx 2 (Comm) Rules'!A$54:$E142,5,0)))</f>
        <v/>
      </c>
      <c r="J151" s="14"/>
      <c r="K151" s="15"/>
      <c r="L151" s="14"/>
      <c r="M151" s="15"/>
      <c r="N151" s="14"/>
      <c r="O151" s="15"/>
      <c r="P151" s="14"/>
      <c r="Q151" s="15"/>
      <c r="R151" s="14"/>
      <c r="S151" s="15"/>
      <c r="T151" s="14"/>
      <c r="U151" s="15"/>
      <c r="V151" s="14"/>
      <c r="W151" s="15"/>
      <c r="X151" s="14"/>
      <c r="Y151" s="15"/>
      <c r="Z151" s="14"/>
      <c r="AA151" s="15"/>
      <c r="AB151" s="11"/>
      <c r="AC151" s="15"/>
      <c r="AD151" s="11"/>
      <c r="AE151" s="15"/>
      <c r="AF151" s="11"/>
      <c r="AG151" s="15"/>
    </row>
    <row r="152" spans="1:33" ht="18" customHeight="1" x14ac:dyDescent="0.2">
      <c r="B152" s="61"/>
      <c r="C152" s="61"/>
      <c r="D152" s="12"/>
      <c r="E152" s="68"/>
      <c r="F152" s="12"/>
      <c r="G152" s="11"/>
      <c r="H152" s="23" t="str">
        <f>IF(G152="","",VLOOKUP(G152,'Appx 2 (Comm) Rules'!$A$1:$C$54,2,FALSE))</f>
        <v/>
      </c>
      <c r="I152" s="65" t="str">
        <f>IF(G152="","",MIN(H152,VLOOKUP(G152,'Appx 2 (Comm) Rules'!A$54:$E143,5,0)))</f>
        <v/>
      </c>
      <c r="J152" s="13"/>
      <c r="K152" s="16"/>
      <c r="L152" s="13"/>
      <c r="M152" s="16"/>
      <c r="N152" s="13"/>
      <c r="O152" s="16"/>
      <c r="P152" s="13"/>
      <c r="Q152" s="16"/>
      <c r="R152" s="59"/>
      <c r="S152" s="16"/>
      <c r="T152" s="13"/>
      <c r="U152" s="16"/>
      <c r="V152" s="13"/>
      <c r="W152" s="16"/>
      <c r="X152" s="60"/>
      <c r="Y152" s="16"/>
      <c r="Z152" s="60"/>
      <c r="AA152" s="16"/>
      <c r="AB152" s="11"/>
      <c r="AC152" s="15"/>
      <c r="AD152" s="11"/>
      <c r="AE152" s="15"/>
      <c r="AF152" s="11"/>
      <c r="AG152" s="15"/>
    </row>
    <row r="153" spans="1:33" ht="18" customHeight="1" x14ac:dyDescent="0.2">
      <c r="B153" s="61"/>
      <c r="C153" s="61"/>
      <c r="D153" s="12"/>
      <c r="E153" s="68"/>
      <c r="F153" s="12"/>
      <c r="G153" s="11"/>
      <c r="H153" s="23" t="str">
        <f>IF(G153="","",VLOOKUP(G153,'Appx 2 (Comm) Rules'!$A$1:$C$54,2,FALSE))</f>
        <v/>
      </c>
      <c r="I153" s="65" t="str">
        <f>IF(G153="","",MIN(H153,VLOOKUP(G153,'Appx 2 (Comm) Rules'!A$54:$E144,5,0)))</f>
        <v/>
      </c>
      <c r="J153" s="14"/>
      <c r="K153" s="15"/>
      <c r="L153" s="14"/>
      <c r="M153" s="15"/>
      <c r="N153" s="14"/>
      <c r="O153" s="15"/>
      <c r="P153" s="14"/>
      <c r="Q153" s="15"/>
      <c r="R153" s="14"/>
      <c r="S153" s="15"/>
      <c r="T153" s="14"/>
      <c r="U153" s="15"/>
      <c r="V153" s="14"/>
      <c r="W153" s="15"/>
      <c r="X153" s="14"/>
      <c r="Y153" s="15"/>
      <c r="Z153" s="14"/>
      <c r="AA153" s="15"/>
      <c r="AB153" s="11"/>
      <c r="AC153" s="15"/>
      <c r="AD153" s="11"/>
      <c r="AE153" s="15"/>
      <c r="AF153" s="11"/>
      <c r="AG153" s="15"/>
    </row>
    <row r="154" spans="1:33" ht="18" customHeight="1" x14ac:dyDescent="0.2">
      <c r="B154" s="61"/>
      <c r="C154" s="61"/>
      <c r="D154" s="12"/>
      <c r="E154" s="68"/>
      <c r="F154" s="12"/>
      <c r="G154" s="11"/>
      <c r="H154" s="23" t="str">
        <f>IF(G154="","",VLOOKUP(G154,'Appx 2 (Comm) Rules'!$A$1:$C$54,2,FALSE))</f>
        <v/>
      </c>
      <c r="I154" s="65" t="str">
        <f>IF(G154="","",MIN(H154,VLOOKUP(G154,'Appx 2 (Comm) Rules'!A$54:$E145,5,0)))</f>
        <v/>
      </c>
      <c r="J154" s="13"/>
      <c r="K154" s="16"/>
      <c r="L154" s="13"/>
      <c r="M154" s="16"/>
      <c r="N154" s="13"/>
      <c r="O154" s="16"/>
      <c r="P154" s="13"/>
      <c r="Q154" s="16"/>
      <c r="R154" s="59"/>
      <c r="S154" s="16"/>
      <c r="T154" s="13"/>
      <c r="U154" s="16"/>
      <c r="V154" s="13"/>
      <c r="W154" s="16"/>
      <c r="X154" s="60"/>
      <c r="Y154" s="16"/>
      <c r="Z154" s="60"/>
      <c r="AA154" s="16"/>
      <c r="AB154" s="11"/>
      <c r="AC154" s="15"/>
      <c r="AD154" s="11"/>
      <c r="AE154" s="15"/>
      <c r="AF154" s="11"/>
      <c r="AG154" s="15"/>
    </row>
    <row r="155" spans="1:33" ht="18" customHeight="1" x14ac:dyDescent="0.2">
      <c r="B155" s="61"/>
      <c r="C155" s="61"/>
      <c r="D155" s="12"/>
      <c r="E155" s="68"/>
      <c r="F155" s="12"/>
      <c r="G155" s="11"/>
      <c r="H155" s="23" t="str">
        <f>IF(G155="","",VLOOKUP(G155,'Appx 2 (Comm) Rules'!$A$1:$C$54,2,FALSE))</f>
        <v/>
      </c>
      <c r="I155" s="65" t="str">
        <f>IF(G155="","",MIN(H155,VLOOKUP(G155,'Appx 2 (Comm) Rules'!A$54:$E146,5,0)))</f>
        <v/>
      </c>
      <c r="J155" s="14"/>
      <c r="K155" s="15"/>
      <c r="L155" s="14"/>
      <c r="M155" s="15"/>
      <c r="N155" s="14"/>
      <c r="O155" s="15"/>
      <c r="P155" s="14"/>
      <c r="Q155" s="15"/>
      <c r="R155" s="14"/>
      <c r="S155" s="15"/>
      <c r="T155" s="14"/>
      <c r="U155" s="15"/>
      <c r="V155" s="14"/>
      <c r="W155" s="15"/>
      <c r="X155" s="14"/>
      <c r="Y155" s="15"/>
      <c r="Z155" s="14"/>
      <c r="AA155" s="15"/>
      <c r="AB155" s="11"/>
      <c r="AC155" s="15"/>
      <c r="AD155" s="11"/>
      <c r="AE155" s="15"/>
      <c r="AF155" s="11"/>
      <c r="AG155" s="15"/>
    </row>
    <row r="156" spans="1:33" ht="18" customHeight="1" x14ac:dyDescent="0.2">
      <c r="B156" s="61"/>
      <c r="C156" s="61"/>
      <c r="D156" s="12"/>
      <c r="E156" s="68"/>
      <c r="F156" s="12"/>
      <c r="G156" s="11"/>
      <c r="H156" s="23" t="str">
        <f>IF(G156="","",VLOOKUP(G156,'Appx 2 (Comm) Rules'!$A$1:$C$54,2,FALSE))</f>
        <v/>
      </c>
      <c r="I156" s="65" t="str">
        <f>IF(G156="","",MIN(H156,VLOOKUP(G156,'Appx 2 (Comm) Rules'!A$54:$E147,5,0)))</f>
        <v/>
      </c>
      <c r="J156" s="13"/>
      <c r="K156" s="16"/>
      <c r="L156" s="13"/>
      <c r="M156" s="16"/>
      <c r="N156" s="13"/>
      <c r="O156" s="16"/>
      <c r="P156" s="13"/>
      <c r="Q156" s="16"/>
      <c r="R156" s="59"/>
      <c r="S156" s="16"/>
      <c r="T156" s="13"/>
      <c r="U156" s="16"/>
      <c r="V156" s="13"/>
      <c r="W156" s="16"/>
      <c r="X156" s="60"/>
      <c r="Y156" s="16"/>
      <c r="Z156" s="60"/>
      <c r="AA156" s="16"/>
      <c r="AB156" s="11"/>
      <c r="AC156" s="15"/>
      <c r="AD156" s="11"/>
      <c r="AE156" s="15"/>
      <c r="AF156" s="11"/>
      <c r="AG156" s="15"/>
    </row>
    <row r="157" spans="1:33" ht="18" customHeight="1" x14ac:dyDescent="0.2">
      <c r="B157" s="61"/>
      <c r="C157" s="61"/>
      <c r="D157" s="12"/>
      <c r="E157" s="68"/>
      <c r="F157" s="12"/>
      <c r="G157" s="11"/>
      <c r="H157" s="23" t="str">
        <f>IF(G157="","",VLOOKUP(G157,'Appx 2 (Comm) Rules'!$A$1:$C$54,2,FALSE))</f>
        <v/>
      </c>
      <c r="I157" s="65" t="str">
        <f>IF(G157="","",MIN(H157,VLOOKUP(G157,'Appx 2 (Comm) Rules'!A$54:$E148,5,0)))</f>
        <v/>
      </c>
      <c r="J157" s="14"/>
      <c r="K157" s="15"/>
      <c r="L157" s="14"/>
      <c r="M157" s="15"/>
      <c r="N157" s="14"/>
      <c r="O157" s="15"/>
      <c r="P157" s="14"/>
      <c r="Q157" s="15"/>
      <c r="R157" s="14"/>
      <c r="S157" s="15"/>
      <c r="T157" s="14"/>
      <c r="U157" s="15"/>
      <c r="V157" s="14"/>
      <c r="W157" s="15"/>
      <c r="X157" s="14"/>
      <c r="Y157" s="15"/>
      <c r="Z157" s="14"/>
      <c r="AA157" s="15"/>
      <c r="AB157" s="11"/>
      <c r="AC157" s="15"/>
      <c r="AD157" s="11"/>
      <c r="AE157" s="15"/>
      <c r="AF157" s="11"/>
      <c r="AG157" s="15"/>
    </row>
    <row r="158" spans="1:33" ht="18" customHeight="1" x14ac:dyDescent="0.2">
      <c r="B158" s="61"/>
      <c r="C158" s="61"/>
      <c r="D158" s="12"/>
      <c r="E158" s="68"/>
      <c r="F158" s="12"/>
      <c r="G158" s="11"/>
      <c r="H158" s="23" t="str">
        <f>IF(G158="","",VLOOKUP(G158,'Appx 2 (Comm) Rules'!$A$1:$C$54,2,FALSE))</f>
        <v/>
      </c>
      <c r="I158" s="65" t="str">
        <f>IF(G158="","",MIN(H158,VLOOKUP(G158,'Appx 2 (Comm) Rules'!A$54:$E149,5,0)))</f>
        <v/>
      </c>
      <c r="J158" s="13"/>
      <c r="K158" s="16"/>
      <c r="L158" s="13"/>
      <c r="M158" s="16"/>
      <c r="N158" s="13"/>
      <c r="O158" s="16"/>
      <c r="P158" s="13"/>
      <c r="Q158" s="16"/>
      <c r="R158" s="59"/>
      <c r="S158" s="16"/>
      <c r="T158" s="13"/>
      <c r="U158" s="16"/>
      <c r="V158" s="13"/>
      <c r="W158" s="16"/>
      <c r="X158" s="60"/>
      <c r="Y158" s="16"/>
      <c r="Z158" s="60"/>
      <c r="AA158" s="16"/>
      <c r="AB158" s="11"/>
      <c r="AC158" s="15"/>
      <c r="AD158" s="11"/>
      <c r="AE158" s="15"/>
      <c r="AF158" s="11"/>
      <c r="AG158" s="15"/>
    </row>
    <row r="159" spans="1:33" ht="18" customHeight="1" x14ac:dyDescent="0.2">
      <c r="B159" s="61"/>
      <c r="C159" s="61"/>
      <c r="D159" s="12"/>
      <c r="E159" s="68"/>
      <c r="F159" s="12"/>
      <c r="G159" s="11"/>
      <c r="H159" s="23" t="str">
        <f>IF(G159="","",VLOOKUP(G159,'Appx 2 (Comm) Rules'!$A$1:$C$54,2,FALSE))</f>
        <v/>
      </c>
      <c r="I159" s="65" t="str">
        <f>IF(G159="","",MIN(H159,VLOOKUP(G159,'Appx 2 (Comm) Rules'!A$54:$E150,5,0)))</f>
        <v/>
      </c>
      <c r="J159" s="14"/>
      <c r="K159" s="15"/>
      <c r="L159" s="14"/>
      <c r="M159" s="15"/>
      <c r="N159" s="14"/>
      <c r="O159" s="15"/>
      <c r="P159" s="14"/>
      <c r="Q159" s="15"/>
      <c r="R159" s="14"/>
      <c r="S159" s="15"/>
      <c r="T159" s="14"/>
      <c r="U159" s="15"/>
      <c r="V159" s="14"/>
      <c r="W159" s="15"/>
      <c r="X159" s="14"/>
      <c r="Y159" s="15"/>
      <c r="Z159" s="14"/>
      <c r="AA159" s="15"/>
      <c r="AB159" s="11"/>
      <c r="AC159" s="15"/>
      <c r="AD159" s="11"/>
      <c r="AE159" s="15"/>
      <c r="AF159" s="11"/>
      <c r="AG159" s="15"/>
    </row>
    <row r="160" spans="1:33" ht="18" customHeight="1" x14ac:dyDescent="0.2">
      <c r="B160" s="61"/>
      <c r="C160" s="61"/>
      <c r="D160" s="12"/>
      <c r="E160" s="68"/>
      <c r="F160" s="12"/>
      <c r="G160" s="11"/>
      <c r="H160" s="23" t="str">
        <f>IF(G160="","",VLOOKUP(G160,'Appx 2 (Comm) Rules'!$A$1:$C$54,2,FALSE))</f>
        <v/>
      </c>
      <c r="I160" s="65" t="str">
        <f>IF(G160="","",MIN(H160,VLOOKUP(G160,'Appx 2 (Comm) Rules'!A$54:$E151,5,0)))</f>
        <v/>
      </c>
      <c r="J160" s="13"/>
      <c r="K160" s="16"/>
      <c r="L160" s="13"/>
      <c r="M160" s="16"/>
      <c r="N160" s="13"/>
      <c r="O160" s="16"/>
      <c r="P160" s="13"/>
      <c r="Q160" s="16"/>
      <c r="R160" s="59"/>
      <c r="S160" s="16"/>
      <c r="T160" s="13"/>
      <c r="U160" s="16"/>
      <c r="V160" s="13"/>
      <c r="W160" s="16"/>
      <c r="X160" s="60"/>
      <c r="Y160" s="16"/>
      <c r="Z160" s="60"/>
      <c r="AA160" s="16"/>
      <c r="AB160" s="11"/>
      <c r="AC160" s="15"/>
      <c r="AD160" s="11"/>
      <c r="AE160" s="15"/>
      <c r="AF160" s="11"/>
      <c r="AG160" s="15"/>
    </row>
    <row r="161" spans="1:33" ht="18" customHeight="1" x14ac:dyDescent="0.2">
      <c r="B161" s="61"/>
      <c r="C161" s="61"/>
      <c r="D161" s="12"/>
      <c r="E161" s="68"/>
      <c r="F161" s="12"/>
      <c r="G161" s="11"/>
      <c r="H161" s="23" t="str">
        <f>IF(G161="","",VLOOKUP(G161,'Appx 2 (Comm) Rules'!$A$1:$C$54,2,FALSE))</f>
        <v/>
      </c>
      <c r="I161" s="65" t="str">
        <f>IF(G161="","",MIN(H161,VLOOKUP(G161,'Appx 2 (Comm) Rules'!A$54:$E152,5,0)))</f>
        <v/>
      </c>
      <c r="J161" s="14"/>
      <c r="K161" s="15"/>
      <c r="L161" s="14"/>
      <c r="M161" s="15"/>
      <c r="N161" s="14"/>
      <c r="O161" s="15"/>
      <c r="P161" s="14"/>
      <c r="Q161" s="15"/>
      <c r="R161" s="14"/>
      <c r="S161" s="15"/>
      <c r="T161" s="14"/>
      <c r="U161" s="15"/>
      <c r="V161" s="14"/>
      <c r="W161" s="15"/>
      <c r="X161" s="14"/>
      <c r="Y161" s="15"/>
      <c r="Z161" s="14"/>
      <c r="AA161" s="15"/>
      <c r="AB161" s="11"/>
      <c r="AC161" s="15"/>
      <c r="AD161" s="11"/>
      <c r="AE161" s="15"/>
      <c r="AF161" s="11"/>
      <c r="AG161" s="15"/>
    </row>
    <row r="162" spans="1:33" ht="18" customHeight="1" x14ac:dyDescent="0.2">
      <c r="B162" s="61"/>
      <c r="C162" s="61"/>
      <c r="D162" s="12"/>
      <c r="E162" s="68"/>
      <c r="F162" s="12"/>
      <c r="G162" s="11"/>
      <c r="H162" s="23" t="str">
        <f>IF(G162="","",VLOOKUP(G162,'Appx 2 (Comm) Rules'!$A$1:$C$54,2,FALSE))</f>
        <v/>
      </c>
      <c r="I162" s="65" t="str">
        <f>IF(G162="","",MIN(H162,VLOOKUP(G162,'Appx 2 (Comm) Rules'!A$54:$E153,5,0)))</f>
        <v/>
      </c>
      <c r="J162" s="13"/>
      <c r="K162" s="16"/>
      <c r="L162" s="13"/>
      <c r="M162" s="16"/>
      <c r="N162" s="13"/>
      <c r="O162" s="16"/>
      <c r="P162" s="13"/>
      <c r="Q162" s="16"/>
      <c r="R162" s="59"/>
      <c r="S162" s="16"/>
      <c r="T162" s="13"/>
      <c r="U162" s="16"/>
      <c r="V162" s="13"/>
      <c r="W162" s="16"/>
      <c r="X162" s="60"/>
      <c r="Y162" s="16"/>
      <c r="Z162" s="60"/>
      <c r="AA162" s="16"/>
      <c r="AB162" s="11"/>
      <c r="AC162" s="15"/>
      <c r="AD162" s="11"/>
      <c r="AE162" s="15"/>
      <c r="AF162" s="11"/>
      <c r="AG162" s="15"/>
    </row>
    <row r="163" spans="1:33" ht="18" customHeight="1" x14ac:dyDescent="0.2">
      <c r="B163" s="61"/>
      <c r="C163" s="61"/>
      <c r="D163" s="12"/>
      <c r="E163" s="68"/>
      <c r="F163" s="12"/>
      <c r="G163" s="11"/>
      <c r="H163" s="23" t="str">
        <f>IF(G163="","",VLOOKUP(G163,'Appx 2 (Comm) Rules'!$A$1:$C$54,2,FALSE))</f>
        <v/>
      </c>
      <c r="I163" s="65" t="str">
        <f>IF(G163="","",MIN(H163,VLOOKUP(G163,'Appx 2 (Comm) Rules'!A$54:$E154,5,0)))</f>
        <v/>
      </c>
      <c r="J163" s="14"/>
      <c r="K163" s="15"/>
      <c r="L163" s="14"/>
      <c r="M163" s="15"/>
      <c r="N163" s="14"/>
      <c r="O163" s="15"/>
      <c r="P163" s="14"/>
      <c r="Q163" s="15"/>
      <c r="R163" s="14"/>
      <c r="S163" s="15"/>
      <c r="T163" s="14"/>
      <c r="U163" s="15"/>
      <c r="V163" s="14"/>
      <c r="W163" s="15"/>
      <c r="X163" s="14"/>
      <c r="Y163" s="15"/>
      <c r="Z163" s="14"/>
      <c r="AA163" s="15"/>
      <c r="AB163" s="11"/>
      <c r="AC163" s="15"/>
      <c r="AD163" s="11"/>
      <c r="AE163" s="15"/>
      <c r="AF163" s="11"/>
      <c r="AG163" s="15"/>
    </row>
    <row r="164" spans="1:33" ht="18" customHeight="1" x14ac:dyDescent="0.2">
      <c r="B164" s="61"/>
      <c r="C164" s="61"/>
      <c r="D164" s="12"/>
      <c r="E164" s="68"/>
      <c r="F164" s="12"/>
      <c r="G164" s="11"/>
      <c r="H164" s="23" t="str">
        <f>IF(G164="","",VLOOKUP(G164,'Appx 2 (Comm) Rules'!$A$1:$C$54,2,FALSE))</f>
        <v/>
      </c>
      <c r="I164" s="65" t="str">
        <f>IF(G164="","",MIN(H164,VLOOKUP(G164,'Appx 2 (Comm) Rules'!A$54:$E155,5,0)))</f>
        <v/>
      </c>
      <c r="J164" s="13"/>
      <c r="K164" s="16"/>
      <c r="L164" s="13"/>
      <c r="M164" s="16"/>
      <c r="N164" s="13"/>
      <c r="O164" s="16"/>
      <c r="P164" s="13"/>
      <c r="Q164" s="16"/>
      <c r="R164" s="59"/>
      <c r="S164" s="16"/>
      <c r="T164" s="13"/>
      <c r="U164" s="16"/>
      <c r="V164" s="13"/>
      <c r="W164" s="16"/>
      <c r="X164" s="60"/>
      <c r="Y164" s="16"/>
      <c r="Z164" s="60"/>
      <c r="AA164" s="16"/>
      <c r="AB164" s="11"/>
      <c r="AC164" s="15"/>
      <c r="AD164" s="11"/>
      <c r="AE164" s="15"/>
      <c r="AF164" s="11"/>
      <c r="AG164" s="15"/>
    </row>
    <row r="165" spans="1:33" ht="18" customHeight="1" x14ac:dyDescent="0.2">
      <c r="B165" s="61"/>
      <c r="C165" s="61"/>
      <c r="D165" s="12"/>
      <c r="E165" s="68"/>
      <c r="F165" s="12"/>
      <c r="G165" s="11"/>
      <c r="H165" s="23" t="str">
        <f>IF(G165="","",VLOOKUP(G165,'Appx 2 (Comm) Rules'!$A$1:$C$54,2,FALSE))</f>
        <v/>
      </c>
      <c r="I165" s="65" t="str">
        <f>IF(G165="","",MIN(H165,VLOOKUP(G165,'Appx 2 (Comm) Rules'!A$54:$E156,5,0)))</f>
        <v/>
      </c>
      <c r="J165" s="14"/>
      <c r="K165" s="15"/>
      <c r="L165" s="14"/>
      <c r="M165" s="15"/>
      <c r="N165" s="14"/>
      <c r="O165" s="15"/>
      <c r="P165" s="14"/>
      <c r="Q165" s="15"/>
      <c r="R165" s="14"/>
      <c r="S165" s="15"/>
      <c r="T165" s="14"/>
      <c r="U165" s="15"/>
      <c r="V165" s="14"/>
      <c r="W165" s="15"/>
      <c r="X165" s="14"/>
      <c r="Y165" s="15"/>
      <c r="Z165" s="14"/>
      <c r="AA165" s="15"/>
      <c r="AB165" s="11"/>
      <c r="AC165" s="15"/>
      <c r="AD165" s="11"/>
      <c r="AE165" s="15"/>
      <c r="AF165" s="11"/>
      <c r="AG165" s="15"/>
    </row>
    <row r="166" spans="1:33" ht="18" customHeight="1" x14ac:dyDescent="0.2">
      <c r="B166" s="61"/>
      <c r="C166" s="61"/>
      <c r="D166" s="12"/>
      <c r="E166" s="68"/>
      <c r="F166" s="12"/>
      <c r="G166" s="11"/>
      <c r="H166" s="23" t="str">
        <f>IF(G166="","",VLOOKUP(G166,'Appx 2 (Comm) Rules'!$A$1:$C$54,2,FALSE))</f>
        <v/>
      </c>
      <c r="I166" s="65" t="str">
        <f>IF(G166="","",MIN(H166,VLOOKUP(G166,'Appx 2 (Comm) Rules'!A$54:$E157,5,0)))</f>
        <v/>
      </c>
      <c r="J166" s="13"/>
      <c r="K166" s="16"/>
      <c r="L166" s="13"/>
      <c r="M166" s="16"/>
      <c r="N166" s="13"/>
      <c r="O166" s="16"/>
      <c r="P166" s="13"/>
      <c r="Q166" s="16"/>
      <c r="R166" s="59"/>
      <c r="S166" s="16"/>
      <c r="T166" s="13"/>
      <c r="U166" s="16"/>
      <c r="V166" s="13"/>
      <c r="W166" s="16"/>
      <c r="X166" s="60"/>
      <c r="Y166" s="16"/>
      <c r="Z166" s="60"/>
      <c r="AA166" s="16"/>
      <c r="AB166" s="11"/>
      <c r="AC166" s="15"/>
      <c r="AD166" s="11"/>
      <c r="AE166" s="15"/>
      <c r="AF166" s="11"/>
      <c r="AG166" s="15"/>
    </row>
    <row r="167" spans="1:33" ht="18" customHeight="1" x14ac:dyDescent="0.2">
      <c r="B167" s="61"/>
      <c r="C167" s="61"/>
      <c r="D167" s="12"/>
      <c r="E167" s="68"/>
      <c r="F167" s="12"/>
      <c r="G167" s="11"/>
      <c r="H167" s="23" t="str">
        <f>IF(G167="","",VLOOKUP(G167,'Appx 2 (Comm) Rules'!$A$1:$C$54,2,FALSE))</f>
        <v/>
      </c>
      <c r="I167" s="65" t="str">
        <f>IF(G167="","",MIN(H167,VLOOKUP(G167,'Appx 2 (Comm) Rules'!A$54:$E158,5,0)))</f>
        <v/>
      </c>
      <c r="J167" s="14"/>
      <c r="K167" s="15"/>
      <c r="L167" s="14"/>
      <c r="M167" s="15"/>
      <c r="N167" s="14"/>
      <c r="O167" s="15"/>
      <c r="P167" s="14"/>
      <c r="Q167" s="15"/>
      <c r="R167" s="14"/>
      <c r="S167" s="15"/>
      <c r="T167" s="14"/>
      <c r="U167" s="15"/>
      <c r="V167" s="14"/>
      <c r="W167" s="15"/>
      <c r="X167" s="14"/>
      <c r="Y167" s="15"/>
      <c r="Z167" s="14"/>
      <c r="AA167" s="15"/>
      <c r="AB167" s="11"/>
      <c r="AC167" s="15"/>
      <c r="AD167" s="11"/>
      <c r="AE167" s="15"/>
      <c r="AF167" s="11"/>
      <c r="AG167" s="15"/>
    </row>
    <row r="168" spans="1:33" ht="18" customHeight="1" x14ac:dyDescent="0.2">
      <c r="B168" s="61"/>
      <c r="C168" s="61"/>
      <c r="D168" s="12"/>
      <c r="E168" s="68"/>
      <c r="F168" s="12"/>
      <c r="G168" s="11"/>
      <c r="H168" s="23" t="str">
        <f>IF(G168="","",VLOOKUP(G168,'Appx 2 (Comm) Rules'!$A$1:$C$54,2,FALSE))</f>
        <v/>
      </c>
      <c r="I168" s="65" t="str">
        <f>IF(G168="","",MIN(H168,VLOOKUP(G168,'Appx 2 (Comm) Rules'!A$54:$E159,5,0)))</f>
        <v/>
      </c>
      <c r="J168" s="13"/>
      <c r="K168" s="16"/>
      <c r="L168" s="13"/>
      <c r="M168" s="16"/>
      <c r="N168" s="13"/>
      <c r="O168" s="16"/>
      <c r="P168" s="13"/>
      <c r="Q168" s="16"/>
      <c r="R168" s="59"/>
      <c r="S168" s="16"/>
      <c r="T168" s="13"/>
      <c r="U168" s="16"/>
      <c r="V168" s="13"/>
      <c r="W168" s="16"/>
      <c r="X168" s="60"/>
      <c r="Y168" s="16"/>
      <c r="Z168" s="60"/>
      <c r="AA168" s="16"/>
      <c r="AB168" s="11"/>
      <c r="AC168" s="15"/>
      <c r="AD168" s="11"/>
      <c r="AE168" s="15"/>
      <c r="AF168" s="11"/>
      <c r="AG168" s="15"/>
    </row>
    <row r="169" spans="1:33" ht="18" customHeight="1" x14ac:dyDescent="0.2">
      <c r="B169" s="61"/>
      <c r="C169" s="61"/>
      <c r="D169" s="12"/>
      <c r="E169" s="68"/>
      <c r="F169" s="12"/>
      <c r="G169" s="11"/>
      <c r="H169" s="23" t="str">
        <f>IF(G169="","",VLOOKUP(G169,'Appx 2 (Comm) Rules'!$A$1:$C$54,2,FALSE))</f>
        <v/>
      </c>
      <c r="I169" s="65" t="str">
        <f>IF(G169="","",MIN(H169,VLOOKUP(G169,'Appx 2 (Comm) Rules'!A$54:$E160,5,0)))</f>
        <v/>
      </c>
      <c r="J169" s="14"/>
      <c r="K169" s="15"/>
      <c r="L169" s="14"/>
      <c r="M169" s="15"/>
      <c r="N169" s="14"/>
      <c r="O169" s="15"/>
      <c r="P169" s="14"/>
      <c r="Q169" s="15"/>
      <c r="R169" s="14"/>
      <c r="S169" s="15"/>
      <c r="T169" s="14"/>
      <c r="U169" s="15"/>
      <c r="V169" s="14"/>
      <c r="W169" s="15"/>
      <c r="X169" s="14"/>
      <c r="Y169" s="15"/>
      <c r="Z169" s="14"/>
      <c r="AA169" s="15"/>
      <c r="AB169" s="11"/>
      <c r="AC169" s="15"/>
      <c r="AD169" s="11"/>
      <c r="AE169" s="15"/>
      <c r="AF169" s="11"/>
      <c r="AG169" s="15"/>
    </row>
    <row r="170" spans="1:33" ht="18" customHeight="1" x14ac:dyDescent="0.2">
      <c r="A170" s="57"/>
      <c r="B170" s="61"/>
      <c r="C170" s="61"/>
      <c r="D170" s="12"/>
      <c r="E170" s="68"/>
      <c r="F170" s="12"/>
      <c r="G170" s="11"/>
      <c r="H170" s="23" t="str">
        <f>IF(G170="","",VLOOKUP(G170,'Appx 2 (Comm) Rules'!$A$1:$C$54,2,FALSE))</f>
        <v/>
      </c>
      <c r="I170" s="65" t="str">
        <f>IF(G170="","",MIN(H170,VLOOKUP(G170,'Appx 2 (Comm) Rules'!A$54:$E161,5,0)))</f>
        <v/>
      </c>
      <c r="J170" s="13"/>
      <c r="K170" s="16"/>
      <c r="L170" s="13"/>
      <c r="M170" s="16"/>
      <c r="N170" s="13"/>
      <c r="O170" s="16"/>
      <c r="P170" s="13"/>
      <c r="Q170" s="16"/>
      <c r="R170" s="59"/>
      <c r="S170" s="16"/>
      <c r="T170" s="13"/>
      <c r="U170" s="16"/>
      <c r="V170" s="13"/>
      <c r="W170" s="16"/>
      <c r="X170" s="60"/>
      <c r="Y170" s="16"/>
      <c r="Z170" s="60"/>
      <c r="AA170" s="16"/>
      <c r="AB170" s="11"/>
      <c r="AC170" s="15"/>
      <c r="AD170" s="11"/>
      <c r="AE170" s="15"/>
      <c r="AF170" s="11"/>
      <c r="AG170" s="15"/>
    </row>
    <row r="171" spans="1:33" ht="18" customHeight="1" x14ac:dyDescent="0.2">
      <c r="B171" s="61"/>
      <c r="C171" s="61"/>
      <c r="D171" s="12"/>
      <c r="E171" s="68"/>
      <c r="F171" s="12"/>
      <c r="G171" s="11"/>
      <c r="H171" s="23" t="str">
        <f>IF(G171="","",VLOOKUP(G171,'Appx 2 (Comm) Rules'!$A$1:$C$54,2,FALSE))</f>
        <v/>
      </c>
      <c r="I171" s="65" t="str">
        <f>IF(G171="","",MIN(H171,VLOOKUP(G171,'Appx 2 (Comm) Rules'!A$54:$E162,5,0)))</f>
        <v/>
      </c>
      <c r="J171" s="14"/>
      <c r="K171" s="15"/>
      <c r="L171" s="14"/>
      <c r="M171" s="15"/>
      <c r="N171" s="14"/>
      <c r="O171" s="15"/>
      <c r="P171" s="14"/>
      <c r="Q171" s="15"/>
      <c r="R171" s="14"/>
      <c r="S171" s="15"/>
      <c r="T171" s="14"/>
      <c r="U171" s="15"/>
      <c r="V171" s="14"/>
      <c r="W171" s="15"/>
      <c r="X171" s="14"/>
      <c r="Y171" s="15"/>
      <c r="Z171" s="14"/>
      <c r="AA171" s="15"/>
      <c r="AB171" s="11"/>
      <c r="AC171" s="15"/>
      <c r="AD171" s="11"/>
      <c r="AE171" s="15"/>
      <c r="AF171" s="11"/>
      <c r="AG171" s="15"/>
    </row>
    <row r="172" spans="1:33" ht="18" customHeight="1" x14ac:dyDescent="0.2">
      <c r="B172" s="61"/>
      <c r="C172" s="61"/>
      <c r="D172" s="12"/>
      <c r="E172" s="68"/>
      <c r="F172" s="12"/>
      <c r="G172" s="11"/>
      <c r="H172" s="23" t="str">
        <f>IF(G172="","",VLOOKUP(G172,'Appx 2 (Comm) Rules'!$A$1:$C$54,2,FALSE))</f>
        <v/>
      </c>
      <c r="I172" s="65" t="str">
        <f>IF(G172="","",MIN(H172,VLOOKUP(G172,'Appx 2 (Comm) Rules'!A$54:$E163,5,0)))</f>
        <v/>
      </c>
      <c r="J172" s="13"/>
      <c r="K172" s="16"/>
      <c r="L172" s="13"/>
      <c r="M172" s="16"/>
      <c r="N172" s="13"/>
      <c r="O172" s="16"/>
      <c r="P172" s="13"/>
      <c r="Q172" s="16"/>
      <c r="R172" s="59"/>
      <c r="S172" s="16"/>
      <c r="T172" s="13"/>
      <c r="U172" s="16"/>
      <c r="V172" s="13"/>
      <c r="W172" s="16"/>
      <c r="X172" s="60"/>
      <c r="Y172" s="16"/>
      <c r="Z172" s="60"/>
      <c r="AA172" s="16"/>
      <c r="AB172" s="11"/>
      <c r="AC172" s="15"/>
      <c r="AD172" s="11"/>
      <c r="AE172" s="15"/>
      <c r="AF172" s="11"/>
      <c r="AG172" s="15"/>
    </row>
    <row r="173" spans="1:33" ht="18" customHeight="1" x14ac:dyDescent="0.2">
      <c r="B173" s="61"/>
      <c r="C173" s="61"/>
      <c r="D173" s="12"/>
      <c r="E173" s="68"/>
      <c r="F173" s="12"/>
      <c r="G173" s="11"/>
      <c r="H173" s="23" t="str">
        <f>IF(G173="","",VLOOKUP(G173,'Appx 2 (Comm) Rules'!$A$1:$C$54,2,FALSE))</f>
        <v/>
      </c>
      <c r="I173" s="65" t="str">
        <f>IF(G173="","",MIN(H173,VLOOKUP(G173,'Appx 2 (Comm) Rules'!A$54:$E164,5,0)))</f>
        <v/>
      </c>
      <c r="J173" s="14"/>
      <c r="K173" s="15"/>
      <c r="L173" s="14"/>
      <c r="M173" s="15"/>
      <c r="N173" s="14"/>
      <c r="O173" s="15"/>
      <c r="P173" s="14"/>
      <c r="Q173" s="15"/>
      <c r="R173" s="14"/>
      <c r="S173" s="15"/>
      <c r="T173" s="14"/>
      <c r="U173" s="15"/>
      <c r="V173" s="14"/>
      <c r="W173" s="15"/>
      <c r="X173" s="14"/>
      <c r="Y173" s="15"/>
      <c r="Z173" s="14"/>
      <c r="AA173" s="15"/>
      <c r="AB173" s="11"/>
      <c r="AC173" s="15"/>
      <c r="AD173" s="11"/>
      <c r="AE173" s="15"/>
      <c r="AF173" s="11"/>
      <c r="AG173" s="15"/>
    </row>
    <row r="174" spans="1:33" ht="18" customHeight="1" x14ac:dyDescent="0.2">
      <c r="B174" s="61"/>
      <c r="C174" s="61"/>
      <c r="D174" s="12"/>
      <c r="E174" s="68"/>
      <c r="F174" s="12"/>
      <c r="G174" s="11"/>
      <c r="H174" s="23" t="str">
        <f>IF(G174="","",VLOOKUP(G174,'Appx 2 (Comm) Rules'!$A$1:$C$54,2,FALSE))</f>
        <v/>
      </c>
      <c r="I174" s="65" t="str">
        <f>IF(G174="","",MIN(H174,VLOOKUP(G174,'Appx 2 (Comm) Rules'!A$54:$E165,5,0)))</f>
        <v/>
      </c>
      <c r="J174" s="13"/>
      <c r="K174" s="16"/>
      <c r="L174" s="13"/>
      <c r="M174" s="16"/>
      <c r="N174" s="13"/>
      <c r="O174" s="16"/>
      <c r="P174" s="13"/>
      <c r="Q174" s="16"/>
      <c r="R174" s="59"/>
      <c r="S174" s="16"/>
      <c r="T174" s="13"/>
      <c r="U174" s="16"/>
      <c r="V174" s="13"/>
      <c r="W174" s="16"/>
      <c r="X174" s="60"/>
      <c r="Y174" s="16"/>
      <c r="Z174" s="60"/>
      <c r="AA174" s="16"/>
      <c r="AB174" s="11"/>
      <c r="AC174" s="15"/>
      <c r="AD174" s="11"/>
      <c r="AE174" s="15"/>
      <c r="AF174" s="11"/>
      <c r="AG174" s="15"/>
    </row>
    <row r="175" spans="1:33" ht="18" customHeight="1" x14ac:dyDescent="0.2">
      <c r="B175" s="61"/>
      <c r="C175" s="61"/>
      <c r="D175" s="12"/>
      <c r="E175" s="68"/>
      <c r="F175" s="12"/>
      <c r="G175" s="11"/>
      <c r="H175" s="23" t="str">
        <f>IF(G175="","",VLOOKUP(G175,'Appx 2 (Comm) Rules'!$A$1:$C$54,2,FALSE))</f>
        <v/>
      </c>
      <c r="I175" s="65" t="str">
        <f>IF(G175="","",MIN(H175,VLOOKUP(G175,'Appx 2 (Comm) Rules'!A$54:$E166,5,0)))</f>
        <v/>
      </c>
      <c r="J175" s="14"/>
      <c r="K175" s="15"/>
      <c r="L175" s="14"/>
      <c r="M175" s="15"/>
      <c r="N175" s="14"/>
      <c r="O175" s="15"/>
      <c r="P175" s="14"/>
      <c r="Q175" s="15"/>
      <c r="R175" s="14"/>
      <c r="S175" s="15"/>
      <c r="T175" s="14"/>
      <c r="U175" s="15"/>
      <c r="V175" s="14"/>
      <c r="W175" s="15"/>
      <c r="X175" s="14"/>
      <c r="Y175" s="15"/>
      <c r="Z175" s="14"/>
      <c r="AA175" s="15"/>
      <c r="AB175" s="11"/>
      <c r="AC175" s="15"/>
      <c r="AD175" s="11"/>
      <c r="AE175" s="15"/>
      <c r="AF175" s="11"/>
      <c r="AG175" s="15"/>
    </row>
    <row r="176" spans="1:33" ht="18" customHeight="1" x14ac:dyDescent="0.2">
      <c r="B176" s="61"/>
      <c r="C176" s="61"/>
      <c r="D176" s="12"/>
      <c r="E176" s="68"/>
      <c r="F176" s="12"/>
      <c r="G176" s="11"/>
      <c r="H176" s="23" t="str">
        <f>IF(G176="","",VLOOKUP(G176,'Appx 2 (Comm) Rules'!$A$1:$C$54,2,FALSE))</f>
        <v/>
      </c>
      <c r="I176" s="65" t="str">
        <f>IF(G176="","",MIN(H176,VLOOKUP(G176,'Appx 2 (Comm) Rules'!A$54:$E167,5,0)))</f>
        <v/>
      </c>
      <c r="J176" s="13"/>
      <c r="K176" s="16"/>
      <c r="L176" s="13"/>
      <c r="M176" s="16"/>
      <c r="N176" s="13"/>
      <c r="O176" s="16"/>
      <c r="P176" s="13"/>
      <c r="Q176" s="16"/>
      <c r="R176" s="59"/>
      <c r="S176" s="16"/>
      <c r="T176" s="13"/>
      <c r="U176" s="16"/>
      <c r="V176" s="13"/>
      <c r="W176" s="16"/>
      <c r="X176" s="60"/>
      <c r="Y176" s="16"/>
      <c r="Z176" s="60"/>
      <c r="AA176" s="16"/>
      <c r="AB176" s="11"/>
      <c r="AC176" s="15"/>
      <c r="AD176" s="11"/>
      <c r="AE176" s="15"/>
      <c r="AF176" s="11"/>
      <c r="AG176" s="15"/>
    </row>
    <row r="177" spans="2:33" ht="18" customHeight="1" x14ac:dyDescent="0.2">
      <c r="B177" s="61"/>
      <c r="C177" s="61"/>
      <c r="D177" s="12"/>
      <c r="E177" s="68"/>
      <c r="F177" s="12"/>
      <c r="G177" s="11"/>
      <c r="H177" s="23" t="str">
        <f>IF(G177="","",VLOOKUP(G177,'Appx 2 (Comm) Rules'!$A$1:$C$54,2,FALSE))</f>
        <v/>
      </c>
      <c r="I177" s="65" t="str">
        <f>IF(G177="","",MIN(H177,VLOOKUP(G177,'Appx 2 (Comm) Rules'!A$54:$E168,5,0)))</f>
        <v/>
      </c>
      <c r="J177" s="14"/>
      <c r="K177" s="15"/>
      <c r="L177" s="14"/>
      <c r="M177" s="15"/>
      <c r="N177" s="14"/>
      <c r="O177" s="15"/>
      <c r="P177" s="14"/>
      <c r="Q177" s="15"/>
      <c r="R177" s="14"/>
      <c r="S177" s="15"/>
      <c r="T177" s="14"/>
      <c r="U177" s="15"/>
      <c r="V177" s="14"/>
      <c r="W177" s="15"/>
      <c r="X177" s="14"/>
      <c r="Y177" s="15"/>
      <c r="Z177" s="14"/>
      <c r="AA177" s="15"/>
      <c r="AB177" s="11"/>
      <c r="AC177" s="15"/>
      <c r="AD177" s="11"/>
      <c r="AE177" s="15"/>
      <c r="AF177" s="11"/>
      <c r="AG177" s="15"/>
    </row>
    <row r="178" spans="2:33" ht="18" customHeight="1" x14ac:dyDescent="0.2">
      <c r="B178" s="61"/>
      <c r="C178" s="61"/>
      <c r="D178" s="12"/>
      <c r="E178" s="68"/>
      <c r="F178" s="12"/>
      <c r="G178" s="11"/>
      <c r="H178" s="23" t="str">
        <f>IF(G178="","",VLOOKUP(G178,'Appx 2 (Comm) Rules'!$A$1:$C$54,2,FALSE))</f>
        <v/>
      </c>
      <c r="I178" s="65" t="str">
        <f>IF(G178="","",MIN(H178,VLOOKUP(G178,'Appx 2 (Comm) Rules'!A$54:$E169,5,0)))</f>
        <v/>
      </c>
      <c r="J178" s="13"/>
      <c r="K178" s="16"/>
      <c r="L178" s="13"/>
      <c r="M178" s="16"/>
      <c r="N178" s="13"/>
      <c r="O178" s="16"/>
      <c r="P178" s="13"/>
      <c r="Q178" s="16"/>
      <c r="R178" s="59"/>
      <c r="S178" s="16"/>
      <c r="T178" s="13"/>
      <c r="U178" s="16"/>
      <c r="V178" s="13"/>
      <c r="W178" s="16"/>
      <c r="X178" s="60"/>
      <c r="Y178" s="16"/>
      <c r="Z178" s="60"/>
      <c r="AA178" s="16"/>
      <c r="AB178" s="11"/>
      <c r="AC178" s="15"/>
      <c r="AD178" s="11"/>
      <c r="AE178" s="15"/>
      <c r="AF178" s="11"/>
      <c r="AG178" s="15"/>
    </row>
    <row r="179" spans="2:33" ht="18" customHeight="1" x14ac:dyDescent="0.2">
      <c r="B179" s="61"/>
      <c r="C179" s="61"/>
      <c r="D179" s="12"/>
      <c r="E179" s="68"/>
      <c r="F179" s="12"/>
      <c r="G179" s="11"/>
      <c r="H179" s="23" t="str">
        <f>IF(G179="","",VLOOKUP(G179,'Appx 2 (Comm) Rules'!$A$1:$C$54,2,FALSE))</f>
        <v/>
      </c>
      <c r="I179" s="65" t="str">
        <f>IF(G179="","",MIN(H179,VLOOKUP(G179,'Appx 2 (Comm) Rules'!A$54:$E170,5,0)))</f>
        <v/>
      </c>
      <c r="J179" s="14"/>
      <c r="K179" s="15"/>
      <c r="L179" s="14"/>
      <c r="M179" s="15"/>
      <c r="N179" s="14"/>
      <c r="O179" s="15"/>
      <c r="P179" s="14"/>
      <c r="Q179" s="15"/>
      <c r="R179" s="14"/>
      <c r="S179" s="15"/>
      <c r="T179" s="14"/>
      <c r="U179" s="15"/>
      <c r="V179" s="14"/>
      <c r="W179" s="15"/>
      <c r="X179" s="14"/>
      <c r="Y179" s="15"/>
      <c r="Z179" s="14"/>
      <c r="AA179" s="15"/>
      <c r="AB179" s="11"/>
      <c r="AC179" s="15"/>
      <c r="AD179" s="11"/>
      <c r="AE179" s="15"/>
      <c r="AF179" s="11"/>
      <c r="AG179" s="15"/>
    </row>
    <row r="180" spans="2:33" ht="18" customHeight="1" x14ac:dyDescent="0.2">
      <c r="B180" s="61"/>
      <c r="C180" s="61"/>
      <c r="D180" s="12"/>
      <c r="E180" s="68"/>
      <c r="F180" s="12"/>
      <c r="G180" s="11"/>
      <c r="H180" s="23" t="str">
        <f>IF(G180="","",VLOOKUP(G180,'Appx 2 (Comm) Rules'!$A$1:$C$54,2,FALSE))</f>
        <v/>
      </c>
      <c r="I180" s="65" t="str">
        <f>IF(G180="","",MIN(H180,VLOOKUP(G180,'Appx 2 (Comm) Rules'!A$54:$E171,5,0)))</f>
        <v/>
      </c>
      <c r="J180" s="13"/>
      <c r="K180" s="16"/>
      <c r="L180" s="13"/>
      <c r="M180" s="16"/>
      <c r="N180" s="13"/>
      <c r="O180" s="16"/>
      <c r="P180" s="13"/>
      <c r="Q180" s="16"/>
      <c r="R180" s="59"/>
      <c r="S180" s="16"/>
      <c r="T180" s="13"/>
      <c r="U180" s="16"/>
      <c r="V180" s="13"/>
      <c r="W180" s="16"/>
      <c r="X180" s="60"/>
      <c r="Y180" s="16"/>
      <c r="Z180" s="60"/>
      <c r="AA180" s="16"/>
      <c r="AB180" s="11"/>
      <c r="AC180" s="15"/>
      <c r="AD180" s="11"/>
      <c r="AE180" s="15"/>
      <c r="AF180" s="11"/>
      <c r="AG180" s="15"/>
    </row>
    <row r="181" spans="2:33" ht="18" customHeight="1" x14ac:dyDescent="0.2">
      <c r="B181" s="61"/>
      <c r="C181" s="61"/>
      <c r="D181" s="12"/>
      <c r="E181" s="68"/>
      <c r="F181" s="12"/>
      <c r="G181" s="11"/>
      <c r="H181" s="23" t="str">
        <f>IF(G181="","",VLOOKUP(G181,'Appx 2 (Comm) Rules'!$A$1:$C$54,2,FALSE))</f>
        <v/>
      </c>
      <c r="I181" s="65" t="str">
        <f>IF(G181="","",MIN(H181,VLOOKUP(G181,'Appx 2 (Comm) Rules'!A$54:$E172,5,0)))</f>
        <v/>
      </c>
      <c r="J181" s="14"/>
      <c r="K181" s="15"/>
      <c r="L181" s="14"/>
      <c r="M181" s="15"/>
      <c r="N181" s="14"/>
      <c r="O181" s="15"/>
      <c r="P181" s="14"/>
      <c r="Q181" s="15"/>
      <c r="R181" s="14"/>
      <c r="S181" s="15"/>
      <c r="T181" s="14"/>
      <c r="U181" s="15"/>
      <c r="V181" s="14"/>
      <c r="W181" s="15"/>
      <c r="X181" s="14"/>
      <c r="Y181" s="15"/>
      <c r="Z181" s="14"/>
      <c r="AA181" s="15"/>
      <c r="AB181" s="11"/>
      <c r="AC181" s="15"/>
      <c r="AD181" s="11"/>
      <c r="AE181" s="15"/>
      <c r="AF181" s="11"/>
      <c r="AG181" s="15"/>
    </row>
    <row r="182" spans="2:33" ht="18" customHeight="1" x14ac:dyDescent="0.2">
      <c r="B182" s="61"/>
      <c r="C182" s="61"/>
      <c r="D182" s="12"/>
      <c r="E182" s="68"/>
      <c r="F182" s="12"/>
      <c r="G182" s="11"/>
      <c r="H182" s="23" t="str">
        <f>IF(G182="","",VLOOKUP(G182,'Appx 2 (Comm) Rules'!$A$1:$C$54,2,FALSE))</f>
        <v/>
      </c>
      <c r="I182" s="65" t="str">
        <f>IF(G182="","",MIN(H182,VLOOKUP(G182,'Appx 2 (Comm) Rules'!A$54:$E173,5,0)))</f>
        <v/>
      </c>
      <c r="J182" s="13"/>
      <c r="K182" s="16"/>
      <c r="L182" s="13"/>
      <c r="M182" s="16"/>
      <c r="N182" s="13"/>
      <c r="O182" s="16"/>
      <c r="P182" s="13"/>
      <c r="Q182" s="16"/>
      <c r="R182" s="59"/>
      <c r="S182" s="16"/>
      <c r="T182" s="13"/>
      <c r="U182" s="16"/>
      <c r="V182" s="13"/>
      <c r="W182" s="16"/>
      <c r="X182" s="60"/>
      <c r="Y182" s="16"/>
      <c r="Z182" s="60"/>
      <c r="AA182" s="16"/>
      <c r="AB182" s="11"/>
      <c r="AC182" s="15"/>
      <c r="AD182" s="11"/>
      <c r="AE182" s="15"/>
      <c r="AF182" s="11"/>
      <c r="AG182" s="15"/>
    </row>
    <row r="183" spans="2:33" ht="18" customHeight="1" x14ac:dyDescent="0.2">
      <c r="B183" s="61"/>
      <c r="C183" s="61"/>
      <c r="D183" s="12"/>
      <c r="E183" s="68"/>
      <c r="F183" s="12"/>
      <c r="G183" s="11"/>
      <c r="H183" s="23" t="str">
        <f>IF(G183="","",VLOOKUP(G183,'Appx 2 (Comm) Rules'!$A$1:$C$54,2,FALSE))</f>
        <v/>
      </c>
      <c r="I183" s="65" t="str">
        <f>IF(G183="","",MIN(H183,VLOOKUP(G183,'Appx 2 (Comm) Rules'!A$54:$E174,5,0)))</f>
        <v/>
      </c>
      <c r="J183" s="14"/>
      <c r="K183" s="15"/>
      <c r="L183" s="14"/>
      <c r="M183" s="15"/>
      <c r="N183" s="14"/>
      <c r="O183" s="15"/>
      <c r="P183" s="14"/>
      <c r="Q183" s="15"/>
      <c r="R183" s="14"/>
      <c r="S183" s="15"/>
      <c r="T183" s="14"/>
      <c r="U183" s="15"/>
      <c r="V183" s="14"/>
      <c r="W183" s="15"/>
      <c r="X183" s="14"/>
      <c r="Y183" s="15"/>
      <c r="Z183" s="14"/>
      <c r="AA183" s="15"/>
      <c r="AB183" s="11"/>
      <c r="AC183" s="15"/>
      <c r="AD183" s="11"/>
      <c r="AE183" s="15"/>
      <c r="AF183" s="11"/>
      <c r="AG183" s="15"/>
    </row>
    <row r="184" spans="2:33" ht="18" customHeight="1" x14ac:dyDescent="0.2">
      <c r="B184" s="61"/>
      <c r="C184" s="61"/>
      <c r="D184" s="12"/>
      <c r="E184" s="68"/>
      <c r="F184" s="12"/>
      <c r="G184" s="11"/>
      <c r="H184" s="23" t="str">
        <f>IF(G184="","",VLOOKUP(G184,'Appx 2 (Comm) Rules'!$A$1:$C$54,2,FALSE))</f>
        <v/>
      </c>
      <c r="I184" s="65" t="str">
        <f>IF(G184="","",MIN(H184,VLOOKUP(G184,'Appx 2 (Comm) Rules'!A$54:$E175,5,0)))</f>
        <v/>
      </c>
      <c r="J184" s="13"/>
      <c r="K184" s="16"/>
      <c r="L184" s="13"/>
      <c r="M184" s="16"/>
      <c r="N184" s="13"/>
      <c r="O184" s="16"/>
      <c r="P184" s="13"/>
      <c r="Q184" s="16"/>
      <c r="R184" s="59"/>
      <c r="S184" s="16"/>
      <c r="T184" s="13"/>
      <c r="U184" s="16"/>
      <c r="V184" s="13"/>
      <c r="W184" s="16"/>
      <c r="X184" s="60"/>
      <c r="Y184" s="16"/>
      <c r="Z184" s="60"/>
      <c r="AA184" s="16"/>
      <c r="AB184" s="11"/>
      <c r="AC184" s="15"/>
      <c r="AD184" s="11"/>
      <c r="AE184" s="15"/>
      <c r="AF184" s="11"/>
      <c r="AG184" s="15"/>
    </row>
    <row r="185" spans="2:33" ht="18" customHeight="1" x14ac:dyDescent="0.2">
      <c r="B185" s="61"/>
      <c r="C185" s="61"/>
      <c r="D185" s="12"/>
      <c r="E185" s="68"/>
      <c r="F185" s="12"/>
      <c r="G185" s="11"/>
      <c r="H185" s="23" t="str">
        <f>IF(G185="","",VLOOKUP(G185,'Appx 2 (Comm) Rules'!$A$1:$C$54,2,FALSE))</f>
        <v/>
      </c>
      <c r="I185" s="65" t="str">
        <f>IF(G185="","",MIN(H185,VLOOKUP(G185,'Appx 2 (Comm) Rules'!A$54:$E176,5,0)))</f>
        <v/>
      </c>
      <c r="J185" s="14"/>
      <c r="K185" s="15"/>
      <c r="L185" s="14"/>
      <c r="M185" s="15"/>
      <c r="N185" s="14"/>
      <c r="O185" s="15"/>
      <c r="P185" s="14"/>
      <c r="Q185" s="15"/>
      <c r="R185" s="14"/>
      <c r="S185" s="15"/>
      <c r="T185" s="14"/>
      <c r="U185" s="15"/>
      <c r="V185" s="14"/>
      <c r="W185" s="15"/>
      <c r="X185" s="14"/>
      <c r="Y185" s="15"/>
      <c r="Z185" s="14"/>
      <c r="AA185" s="15"/>
      <c r="AB185" s="11"/>
      <c r="AC185" s="15"/>
      <c r="AD185" s="11"/>
      <c r="AE185" s="15"/>
      <c r="AF185" s="11"/>
      <c r="AG185" s="15"/>
    </row>
    <row r="186" spans="2:33" ht="18" customHeight="1" x14ac:dyDescent="0.2">
      <c r="B186" s="61"/>
      <c r="C186" s="61"/>
      <c r="D186" s="12"/>
      <c r="E186" s="68"/>
      <c r="F186" s="12"/>
      <c r="G186" s="11"/>
      <c r="H186" s="23" t="str">
        <f>IF(G186="","",VLOOKUP(G186,'Appx 2 (Comm) Rules'!$A$1:$C$54,2,FALSE))</f>
        <v/>
      </c>
      <c r="I186" s="65" t="str">
        <f>IF(G186="","",MIN(H186,VLOOKUP(G186,'Appx 2 (Comm) Rules'!A$54:$E177,5,0)))</f>
        <v/>
      </c>
      <c r="J186" s="13"/>
      <c r="K186" s="16"/>
      <c r="L186" s="13"/>
      <c r="M186" s="16"/>
      <c r="N186" s="13"/>
      <c r="O186" s="16"/>
      <c r="P186" s="13"/>
      <c r="Q186" s="16"/>
      <c r="R186" s="59"/>
      <c r="S186" s="16"/>
      <c r="T186" s="13"/>
      <c r="U186" s="16"/>
      <c r="V186" s="13"/>
      <c r="W186" s="16"/>
      <c r="X186" s="60"/>
      <c r="Y186" s="16"/>
      <c r="Z186" s="60"/>
      <c r="AA186" s="16"/>
      <c r="AB186" s="11"/>
      <c r="AC186" s="15"/>
      <c r="AD186" s="11"/>
      <c r="AE186" s="15"/>
      <c r="AF186" s="11"/>
      <c r="AG186" s="15"/>
    </row>
    <row r="187" spans="2:33" ht="18" customHeight="1" x14ac:dyDescent="0.2">
      <c r="B187" s="61"/>
      <c r="C187" s="61"/>
      <c r="D187" s="12"/>
      <c r="E187" s="68"/>
      <c r="F187" s="12"/>
      <c r="G187" s="11"/>
      <c r="H187" s="23" t="str">
        <f>IF(G187="","",VLOOKUP(G187,'Appx 2 (Comm) Rules'!$A$1:$C$54,2,FALSE))</f>
        <v/>
      </c>
      <c r="I187" s="65" t="str">
        <f>IF(G187="","",MIN(H187,VLOOKUP(G187,'Appx 2 (Comm) Rules'!A$54:$E178,5,0)))</f>
        <v/>
      </c>
      <c r="J187" s="14"/>
      <c r="K187" s="15"/>
      <c r="L187" s="14"/>
      <c r="M187" s="15"/>
      <c r="N187" s="14"/>
      <c r="O187" s="15"/>
      <c r="P187" s="14"/>
      <c r="Q187" s="15"/>
      <c r="R187" s="14"/>
      <c r="S187" s="15"/>
      <c r="T187" s="14"/>
      <c r="U187" s="15"/>
      <c r="V187" s="14"/>
      <c r="W187" s="15"/>
      <c r="X187" s="14"/>
      <c r="Y187" s="15"/>
      <c r="Z187" s="14"/>
      <c r="AA187" s="15"/>
      <c r="AB187" s="11"/>
      <c r="AC187" s="15"/>
      <c r="AD187" s="11"/>
      <c r="AE187" s="15"/>
      <c r="AF187" s="11"/>
      <c r="AG187" s="15"/>
    </row>
    <row r="188" spans="2:33" ht="18" customHeight="1" x14ac:dyDescent="0.2">
      <c r="B188" s="61"/>
      <c r="C188" s="61"/>
      <c r="D188" s="12"/>
      <c r="E188" s="68"/>
      <c r="F188" s="12"/>
      <c r="G188" s="11"/>
      <c r="H188" s="23" t="str">
        <f>IF(G188="","",VLOOKUP(G188,'Appx 2 (Comm) Rules'!$A$1:$C$54,2,FALSE))</f>
        <v/>
      </c>
      <c r="I188" s="65" t="str">
        <f>IF(G188="","",MIN(H188,VLOOKUP(G188,'Appx 2 (Comm) Rules'!A$54:$E179,5,0)))</f>
        <v/>
      </c>
      <c r="J188" s="13"/>
      <c r="K188" s="16"/>
      <c r="L188" s="13"/>
      <c r="M188" s="16"/>
      <c r="N188" s="13"/>
      <c r="O188" s="16"/>
      <c r="P188" s="13"/>
      <c r="Q188" s="16"/>
      <c r="R188" s="59"/>
      <c r="S188" s="16"/>
      <c r="T188" s="13"/>
      <c r="U188" s="16"/>
      <c r="V188" s="13"/>
      <c r="W188" s="16"/>
      <c r="X188" s="60"/>
      <c r="Y188" s="16"/>
      <c r="Z188" s="60"/>
      <c r="AA188" s="16"/>
      <c r="AB188" s="11"/>
      <c r="AC188" s="15"/>
      <c r="AD188" s="11"/>
      <c r="AE188" s="15"/>
      <c r="AF188" s="11"/>
      <c r="AG188" s="15"/>
    </row>
    <row r="189" spans="2:33" ht="18" customHeight="1" x14ac:dyDescent="0.2">
      <c r="B189" s="61"/>
      <c r="C189" s="61"/>
      <c r="D189" s="12"/>
      <c r="E189" s="68"/>
      <c r="F189" s="12"/>
      <c r="G189" s="11"/>
      <c r="H189" s="23" t="str">
        <f>IF(G189="","",VLOOKUP(G189,'Appx 2 (Comm) Rules'!$A$1:$C$54,2,FALSE))</f>
        <v/>
      </c>
      <c r="I189" s="65" t="str">
        <f>IF(G189="","",MIN(H189,VLOOKUP(G189,'Appx 2 (Comm) Rules'!A$54:$E180,5,0)))</f>
        <v/>
      </c>
      <c r="J189" s="14"/>
      <c r="K189" s="15"/>
      <c r="L189" s="14"/>
      <c r="M189" s="15"/>
      <c r="N189" s="14"/>
      <c r="O189" s="15"/>
      <c r="P189" s="14"/>
      <c r="Q189" s="15"/>
      <c r="R189" s="14"/>
      <c r="S189" s="15"/>
      <c r="T189" s="14"/>
      <c r="U189" s="15"/>
      <c r="V189" s="14"/>
      <c r="W189" s="15"/>
      <c r="X189" s="14"/>
      <c r="Y189" s="15"/>
      <c r="Z189" s="14"/>
      <c r="AA189" s="15"/>
      <c r="AB189" s="11"/>
      <c r="AC189" s="15"/>
      <c r="AD189" s="11"/>
      <c r="AE189" s="15"/>
      <c r="AF189" s="11"/>
      <c r="AG189" s="15"/>
    </row>
  </sheetData>
  <sheetProtection algorithmName="SHA-512" hashValue="HfLwmCorP+uPDxEEmMbXyIzaMDpriED8IXAJiyL5Y5hzgmTDP6kILbnGcak/iDj6wq9ZPqKBvcMPM/PDVVkj7A==" saltValue="Oh0qcAy9vNMkMX4CF0qRLg==" spinCount="100000" sheet="1" objects="1" scenarios="1" formatCells="0" insertRows="0" sort="0"/>
  <mergeCells count="29">
    <mergeCell ref="AD2:AE8"/>
    <mergeCell ref="AF2:AG8"/>
    <mergeCell ref="B3:F3"/>
    <mergeCell ref="B4:F4"/>
    <mergeCell ref="B5:F5"/>
    <mergeCell ref="B8:B9"/>
    <mergeCell ref="P2:Q8"/>
    <mergeCell ref="R2:S8"/>
    <mergeCell ref="T2:U8"/>
    <mergeCell ref="V2:W8"/>
    <mergeCell ref="X2:Y8"/>
    <mergeCell ref="N2:O8"/>
    <mergeCell ref="B7:F7"/>
    <mergeCell ref="J1:AG1"/>
    <mergeCell ref="A1:I1"/>
    <mergeCell ref="B2:F2"/>
    <mergeCell ref="G2:G7"/>
    <mergeCell ref="Z2:AA8"/>
    <mergeCell ref="AB2:AC8"/>
    <mergeCell ref="J2:K8"/>
    <mergeCell ref="L2:M8"/>
    <mergeCell ref="C8:C9"/>
    <mergeCell ref="D8:D9"/>
    <mergeCell ref="F8:F9"/>
    <mergeCell ref="E8:E9"/>
    <mergeCell ref="G8:G9"/>
    <mergeCell ref="H8:H9"/>
    <mergeCell ref="I8:I9"/>
    <mergeCell ref="B6:F6"/>
  </mergeCells>
  <conditionalFormatting sqref="H10:I189">
    <cfRule type="expression" dxfId="0" priority="1">
      <formula>$G$10="d"</formula>
    </cfRule>
  </conditionalFormatting>
  <dataValidations count="1">
    <dataValidation type="list" allowBlank="1" showInputMessage="1" showErrorMessage="1" prompt="Some of these rules have ranges or more hours awarded for Narrative Report.  Please reference Appendix 2 Rules tab (located at the bottom of the sheet) for correct hours." sqref="G10:G189">
      <formula1>Rule_2</formula1>
    </dataValidation>
  </dataValidations>
  <pageMargins left="0.3" right="0.23" top="0.28999999999999998" bottom="0.17" header="0.33" footer="0.18"/>
  <pageSetup orientation="landscape" r:id="rId1"/>
  <headerFooter scaleWithDoc="0">
    <oddFooter>&amp;C&amp;P of &amp;N</oddFooter>
  </headerFooter>
  <ignoredErrors>
    <ignoredError sqref="H12:H75 H76:H189 H10:H11 I10:I12 I14:I18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E54"/>
  <sheetViews>
    <sheetView workbookViewId="0"/>
  </sheetViews>
  <sheetFormatPr defaultRowHeight="12.75" x14ac:dyDescent="0.2"/>
  <cols>
    <col min="1" max="1" width="4.5703125" customWidth="1"/>
    <col min="2" max="2" width="7.28515625" customWidth="1"/>
    <col min="3" max="3" width="64.7109375" customWidth="1"/>
    <col min="4" max="4" width="41.7109375" bestFit="1" customWidth="1"/>
    <col min="5" max="5" width="9.140625" style="54"/>
  </cols>
  <sheetData>
    <row r="1" spans="1:5" x14ac:dyDescent="0.2">
      <c r="A1" s="7" t="s">
        <v>5</v>
      </c>
      <c r="B1" s="7" t="s">
        <v>6</v>
      </c>
      <c r="C1" s="7" t="s">
        <v>7</v>
      </c>
      <c r="E1" s="66" t="s">
        <v>212</v>
      </c>
    </row>
    <row r="2" spans="1:5" x14ac:dyDescent="0.2">
      <c r="A2" s="7" t="s">
        <v>11</v>
      </c>
      <c r="B2" s="7">
        <v>40</v>
      </c>
      <c r="C2" s="9" t="s">
        <v>41</v>
      </c>
      <c r="E2" s="54">
        <v>40</v>
      </c>
    </row>
    <row r="3" spans="1:5" x14ac:dyDescent="0.2">
      <c r="A3" s="7" t="s">
        <v>12</v>
      </c>
      <c r="B3" s="7">
        <v>50</v>
      </c>
      <c r="C3" s="9" t="s">
        <v>42</v>
      </c>
      <c r="E3" s="54">
        <v>50</v>
      </c>
    </row>
    <row r="4" spans="1:5" x14ac:dyDescent="0.2">
      <c r="A4" s="7" t="s">
        <v>13</v>
      </c>
      <c r="B4" s="33">
        <v>30</v>
      </c>
      <c r="C4" s="6" t="s">
        <v>43</v>
      </c>
      <c r="E4" s="54">
        <v>30</v>
      </c>
    </row>
    <row r="5" spans="1:5" x14ac:dyDescent="0.2">
      <c r="A5" s="7" t="s">
        <v>14</v>
      </c>
      <c r="B5" s="33">
        <v>40</v>
      </c>
      <c r="C5" s="6" t="s">
        <v>44</v>
      </c>
      <c r="E5" s="54">
        <v>40</v>
      </c>
    </row>
    <row r="6" spans="1:5" x14ac:dyDescent="0.2">
      <c r="A6" s="9" t="s">
        <v>15</v>
      </c>
      <c r="B6" s="33">
        <v>50</v>
      </c>
      <c r="C6" s="6" t="s">
        <v>45</v>
      </c>
      <c r="E6" s="54">
        <v>50</v>
      </c>
    </row>
    <row r="7" spans="1:5" x14ac:dyDescent="0.2">
      <c r="A7" s="9" t="s">
        <v>16</v>
      </c>
      <c r="B7" s="7">
        <v>40</v>
      </c>
      <c r="C7" s="9" t="s">
        <v>46</v>
      </c>
      <c r="E7" s="54">
        <v>40</v>
      </c>
    </row>
    <row r="8" spans="1:5" x14ac:dyDescent="0.2">
      <c r="A8" s="9" t="s">
        <v>17</v>
      </c>
      <c r="B8" s="7">
        <v>50</v>
      </c>
      <c r="C8" s="9" t="s">
        <v>146</v>
      </c>
      <c r="E8" s="54">
        <v>50</v>
      </c>
    </row>
    <row r="9" spans="1:5" x14ac:dyDescent="0.2">
      <c r="A9" s="9" t="s">
        <v>18</v>
      </c>
      <c r="B9" s="33">
        <v>30</v>
      </c>
      <c r="C9" s="9" t="s">
        <v>47</v>
      </c>
      <c r="E9" s="54">
        <v>30</v>
      </c>
    </row>
    <row r="10" spans="1:5" x14ac:dyDescent="0.2">
      <c r="A10" s="9" t="s">
        <v>19</v>
      </c>
      <c r="B10" s="33">
        <v>40</v>
      </c>
      <c r="C10" s="9" t="s">
        <v>147</v>
      </c>
      <c r="E10" s="54">
        <v>40</v>
      </c>
    </row>
    <row r="11" spans="1:5" x14ac:dyDescent="0.2">
      <c r="A11" s="18" t="s">
        <v>20</v>
      </c>
      <c r="B11" s="7">
        <v>50</v>
      </c>
      <c r="C11" s="9" t="s">
        <v>148</v>
      </c>
      <c r="E11" s="54">
        <v>50</v>
      </c>
    </row>
    <row r="12" spans="1:5" x14ac:dyDescent="0.2">
      <c r="A12" s="9" t="s">
        <v>21</v>
      </c>
      <c r="B12" s="10">
        <v>30</v>
      </c>
      <c r="C12" s="9" t="s">
        <v>48</v>
      </c>
      <c r="E12" s="54">
        <v>30</v>
      </c>
    </row>
    <row r="13" spans="1:5" x14ac:dyDescent="0.2">
      <c r="A13" s="9" t="s">
        <v>22</v>
      </c>
      <c r="B13" s="10">
        <v>40</v>
      </c>
      <c r="C13" s="9" t="s">
        <v>149</v>
      </c>
      <c r="E13" s="54">
        <v>40</v>
      </c>
    </row>
    <row r="14" spans="1:5" x14ac:dyDescent="0.2">
      <c r="A14" s="9" t="s">
        <v>23</v>
      </c>
      <c r="B14" s="10">
        <v>50</v>
      </c>
      <c r="C14" s="9" t="s">
        <v>190</v>
      </c>
      <c r="E14" s="54">
        <v>50</v>
      </c>
    </row>
    <row r="15" spans="1:5" ht="25.5" x14ac:dyDescent="0.2">
      <c r="A15" s="7" t="s">
        <v>24</v>
      </c>
      <c r="B15" s="33">
        <v>30</v>
      </c>
      <c r="C15" s="6" t="s">
        <v>191</v>
      </c>
      <c r="E15" s="54">
        <v>30</v>
      </c>
    </row>
    <row r="16" spans="1:5" ht="25.5" x14ac:dyDescent="0.2">
      <c r="A16" s="7" t="s">
        <v>25</v>
      </c>
      <c r="B16" s="33">
        <v>50</v>
      </c>
      <c r="C16" s="6" t="s">
        <v>192</v>
      </c>
      <c r="E16" s="54">
        <v>50</v>
      </c>
    </row>
    <row r="17" spans="1:5" x14ac:dyDescent="0.2">
      <c r="A17" s="9" t="s">
        <v>49</v>
      </c>
      <c r="B17" s="7">
        <v>30</v>
      </c>
      <c r="C17" s="9" t="s">
        <v>50</v>
      </c>
      <c r="E17" s="54">
        <v>30</v>
      </c>
    </row>
    <row r="18" spans="1:5" x14ac:dyDescent="0.2">
      <c r="A18" s="9" t="s">
        <v>51</v>
      </c>
      <c r="B18" s="10">
        <v>40</v>
      </c>
      <c r="C18" s="9" t="s">
        <v>150</v>
      </c>
      <c r="E18" s="54">
        <v>40</v>
      </c>
    </row>
    <row r="19" spans="1:5" x14ac:dyDescent="0.2">
      <c r="A19" s="9" t="s">
        <v>52</v>
      </c>
      <c r="B19" s="10">
        <v>50</v>
      </c>
      <c r="C19" s="9" t="s">
        <v>193</v>
      </c>
      <c r="E19" s="54">
        <v>50</v>
      </c>
    </row>
    <row r="20" spans="1:5" ht="25.5" x14ac:dyDescent="0.2">
      <c r="A20" s="9" t="s">
        <v>26</v>
      </c>
      <c r="B20" s="10">
        <v>20</v>
      </c>
      <c r="C20" s="6" t="s">
        <v>194</v>
      </c>
      <c r="D20" s="2" t="s">
        <v>125</v>
      </c>
      <c r="E20" s="54">
        <v>40</v>
      </c>
    </row>
    <row r="21" spans="1:5" ht="25.5" x14ac:dyDescent="0.2">
      <c r="A21" s="9" t="s">
        <v>27</v>
      </c>
      <c r="B21" s="10">
        <v>50</v>
      </c>
      <c r="C21" s="6" t="s">
        <v>100</v>
      </c>
      <c r="D21" s="2" t="s">
        <v>124</v>
      </c>
      <c r="E21" s="54">
        <v>60</v>
      </c>
    </row>
    <row r="22" spans="1:5" ht="27" customHeight="1" x14ac:dyDescent="0.2">
      <c r="A22" s="9" t="s">
        <v>53</v>
      </c>
      <c r="B22" s="10" t="s">
        <v>178</v>
      </c>
      <c r="C22" s="6" t="s">
        <v>179</v>
      </c>
      <c r="E22" s="54">
        <v>100</v>
      </c>
    </row>
    <row r="23" spans="1:5" ht="25.5" x14ac:dyDescent="0.2">
      <c r="A23" s="9" t="s">
        <v>30</v>
      </c>
      <c r="B23" s="7">
        <v>30</v>
      </c>
      <c r="C23" s="6" t="s">
        <v>54</v>
      </c>
      <c r="E23" s="54">
        <v>30</v>
      </c>
    </row>
    <row r="24" spans="1:5" ht="25.5" x14ac:dyDescent="0.2">
      <c r="A24" s="9" t="s">
        <v>31</v>
      </c>
      <c r="B24" s="33">
        <v>50</v>
      </c>
      <c r="C24" s="6" t="s">
        <v>55</v>
      </c>
      <c r="E24" s="54">
        <v>50</v>
      </c>
    </row>
    <row r="25" spans="1:5" ht="38.25" x14ac:dyDescent="0.2">
      <c r="A25" s="7" t="s">
        <v>8</v>
      </c>
      <c r="B25" s="33" t="s">
        <v>178</v>
      </c>
      <c r="C25" s="6" t="s">
        <v>195</v>
      </c>
      <c r="D25" s="2" t="s">
        <v>180</v>
      </c>
      <c r="E25" s="54">
        <v>100</v>
      </c>
    </row>
    <row r="26" spans="1:5" ht="38.25" x14ac:dyDescent="0.2">
      <c r="A26" s="18" t="s">
        <v>126</v>
      </c>
      <c r="B26" s="33">
        <v>10</v>
      </c>
      <c r="C26" s="6" t="s">
        <v>151</v>
      </c>
      <c r="D26" s="2" t="s">
        <v>127</v>
      </c>
      <c r="E26" s="54">
        <v>15</v>
      </c>
    </row>
    <row r="27" spans="1:5" ht="38.25" x14ac:dyDescent="0.2">
      <c r="A27" s="18" t="s">
        <v>134</v>
      </c>
      <c r="B27" s="34">
        <v>12.5</v>
      </c>
      <c r="C27" s="6" t="s">
        <v>152</v>
      </c>
      <c r="D27" s="2" t="s">
        <v>135</v>
      </c>
      <c r="E27" s="54">
        <v>20</v>
      </c>
    </row>
    <row r="28" spans="1:5" ht="38.25" x14ac:dyDescent="0.2">
      <c r="A28" s="18" t="s">
        <v>136</v>
      </c>
      <c r="B28" s="34">
        <v>15</v>
      </c>
      <c r="C28" s="6" t="s">
        <v>153</v>
      </c>
      <c r="D28" s="2" t="s">
        <v>128</v>
      </c>
      <c r="E28" s="54">
        <v>25</v>
      </c>
    </row>
    <row r="29" spans="1:5" ht="38.25" x14ac:dyDescent="0.2">
      <c r="A29" s="18" t="s">
        <v>137</v>
      </c>
      <c r="B29" s="34">
        <v>25</v>
      </c>
      <c r="C29" s="6" t="s">
        <v>154</v>
      </c>
      <c r="D29" s="2" t="s">
        <v>129</v>
      </c>
      <c r="E29" s="54">
        <v>40</v>
      </c>
    </row>
    <row r="30" spans="1:5" ht="38.25" x14ac:dyDescent="0.2">
      <c r="A30" s="18" t="s">
        <v>138</v>
      </c>
      <c r="B30" s="34">
        <v>40</v>
      </c>
      <c r="C30" s="6" t="s">
        <v>155</v>
      </c>
      <c r="D30" s="2" t="s">
        <v>130</v>
      </c>
      <c r="E30" s="54">
        <v>50</v>
      </c>
    </row>
    <row r="31" spans="1:5" ht="25.5" x14ac:dyDescent="0.2">
      <c r="A31" s="18" t="s">
        <v>56</v>
      </c>
      <c r="B31" s="34">
        <v>15</v>
      </c>
      <c r="C31" s="6" t="s">
        <v>139</v>
      </c>
      <c r="D31" s="2" t="s">
        <v>128</v>
      </c>
      <c r="E31" s="54">
        <v>25</v>
      </c>
    </row>
    <row r="32" spans="1:5" ht="25.5" x14ac:dyDescent="0.2">
      <c r="A32" s="18" t="s">
        <v>57</v>
      </c>
      <c r="B32" s="34">
        <v>20</v>
      </c>
      <c r="C32" s="6" t="s">
        <v>140</v>
      </c>
      <c r="D32" s="2" t="s">
        <v>131</v>
      </c>
      <c r="E32" s="54">
        <v>40</v>
      </c>
    </row>
    <row r="33" spans="1:5" ht="25.5" x14ac:dyDescent="0.2">
      <c r="A33" s="19" t="s">
        <v>32</v>
      </c>
      <c r="B33" s="7">
        <v>5</v>
      </c>
      <c r="C33" s="6" t="s">
        <v>58</v>
      </c>
      <c r="E33" s="54">
        <v>10</v>
      </c>
    </row>
    <row r="34" spans="1:5" ht="25.5" x14ac:dyDescent="0.2">
      <c r="A34" s="19" t="s">
        <v>33</v>
      </c>
      <c r="B34" s="7">
        <v>2.5</v>
      </c>
      <c r="C34" s="6" t="s">
        <v>59</v>
      </c>
      <c r="E34" s="54">
        <v>10</v>
      </c>
    </row>
    <row r="35" spans="1:5" ht="25.5" x14ac:dyDescent="0.2">
      <c r="A35" s="19" t="s">
        <v>60</v>
      </c>
      <c r="B35" s="34">
        <v>15</v>
      </c>
      <c r="C35" s="6" t="s">
        <v>61</v>
      </c>
      <c r="D35" s="2" t="s">
        <v>132</v>
      </c>
      <c r="E35" s="54">
        <v>20</v>
      </c>
    </row>
    <row r="36" spans="1:5" ht="25.5" x14ac:dyDescent="0.2">
      <c r="A36" s="19" t="s">
        <v>62</v>
      </c>
      <c r="B36" s="34">
        <v>25</v>
      </c>
      <c r="C36" s="6" t="s">
        <v>63</v>
      </c>
      <c r="D36" s="2" t="s">
        <v>133</v>
      </c>
      <c r="E36" s="54">
        <v>30</v>
      </c>
    </row>
    <row r="37" spans="1:5" ht="25.5" x14ac:dyDescent="0.2">
      <c r="A37" s="19" t="s">
        <v>64</v>
      </c>
      <c r="B37" s="34">
        <v>30</v>
      </c>
      <c r="C37" s="6" t="s">
        <v>65</v>
      </c>
      <c r="D37" s="2" t="s">
        <v>141</v>
      </c>
      <c r="E37" s="54">
        <v>40</v>
      </c>
    </row>
    <row r="38" spans="1:5" ht="25.5" x14ac:dyDescent="0.2">
      <c r="A38" s="19" t="s">
        <v>66</v>
      </c>
      <c r="B38" s="34">
        <v>40</v>
      </c>
      <c r="C38" s="6" t="s">
        <v>101</v>
      </c>
      <c r="D38" s="2" t="s">
        <v>130</v>
      </c>
      <c r="E38" s="54">
        <v>50</v>
      </c>
    </row>
    <row r="39" spans="1:5" ht="25.5" x14ac:dyDescent="0.2">
      <c r="A39" s="19" t="s">
        <v>67</v>
      </c>
      <c r="B39" s="34">
        <v>25</v>
      </c>
      <c r="C39" s="6" t="s">
        <v>68</v>
      </c>
      <c r="D39" s="2" t="s">
        <v>133</v>
      </c>
      <c r="E39" s="54">
        <v>30</v>
      </c>
    </row>
    <row r="40" spans="1:5" ht="25.5" x14ac:dyDescent="0.2">
      <c r="A40" s="19" t="s">
        <v>69</v>
      </c>
      <c r="B40" s="34">
        <v>35</v>
      </c>
      <c r="C40" s="6" t="s">
        <v>70</v>
      </c>
      <c r="D40" s="2" t="s">
        <v>142</v>
      </c>
      <c r="E40" s="54">
        <v>45</v>
      </c>
    </row>
    <row r="41" spans="1:5" ht="25.5" x14ac:dyDescent="0.2">
      <c r="A41" s="19" t="s">
        <v>71</v>
      </c>
      <c r="B41" s="34">
        <v>20</v>
      </c>
      <c r="C41" s="6" t="s">
        <v>156</v>
      </c>
      <c r="D41" s="2" t="s">
        <v>143</v>
      </c>
      <c r="E41" s="54">
        <v>25</v>
      </c>
    </row>
    <row r="42" spans="1:5" ht="25.5" x14ac:dyDescent="0.2">
      <c r="A42" s="19" t="s">
        <v>72</v>
      </c>
      <c r="B42" s="34">
        <v>25</v>
      </c>
      <c r="C42" s="6" t="s">
        <v>73</v>
      </c>
      <c r="D42" s="2" t="s">
        <v>133</v>
      </c>
      <c r="E42" s="54">
        <v>30</v>
      </c>
    </row>
    <row r="43" spans="1:5" ht="25.5" x14ac:dyDescent="0.2">
      <c r="A43" s="19" t="s">
        <v>74</v>
      </c>
      <c r="B43" s="34">
        <v>30</v>
      </c>
      <c r="C43" s="6" t="s">
        <v>75</v>
      </c>
      <c r="D43" s="2" t="s">
        <v>144</v>
      </c>
      <c r="E43" s="54">
        <v>35</v>
      </c>
    </row>
    <row r="44" spans="1:5" ht="25.5" x14ac:dyDescent="0.2">
      <c r="A44" s="19" t="s">
        <v>76</v>
      </c>
      <c r="B44" s="34">
        <v>30</v>
      </c>
      <c r="C44" s="6" t="s">
        <v>157</v>
      </c>
      <c r="D44" s="2" t="s">
        <v>141</v>
      </c>
      <c r="E44" s="54">
        <v>40</v>
      </c>
    </row>
    <row r="45" spans="1:5" ht="25.5" x14ac:dyDescent="0.2">
      <c r="A45" s="19" t="s">
        <v>77</v>
      </c>
      <c r="B45" s="34">
        <v>40</v>
      </c>
      <c r="C45" s="6" t="s">
        <v>78</v>
      </c>
      <c r="D45" s="2" t="s">
        <v>130</v>
      </c>
      <c r="E45" s="54">
        <v>50</v>
      </c>
    </row>
    <row r="46" spans="1:5" ht="25.5" x14ac:dyDescent="0.2">
      <c r="A46" s="19" t="s">
        <v>79</v>
      </c>
      <c r="B46" s="34">
        <v>20</v>
      </c>
      <c r="C46" s="6" t="s">
        <v>81</v>
      </c>
      <c r="D46" s="2" t="s">
        <v>143</v>
      </c>
      <c r="E46" s="54">
        <v>25</v>
      </c>
    </row>
    <row r="47" spans="1:5" ht="25.5" x14ac:dyDescent="0.2">
      <c r="A47" s="19" t="s">
        <v>80</v>
      </c>
      <c r="B47" s="34">
        <v>30</v>
      </c>
      <c r="C47" s="6" t="s">
        <v>82</v>
      </c>
      <c r="D47" s="2" t="s">
        <v>144</v>
      </c>
      <c r="E47" s="54">
        <v>35</v>
      </c>
    </row>
    <row r="48" spans="1:5" ht="25.5" x14ac:dyDescent="0.2">
      <c r="A48" s="19" t="s">
        <v>83</v>
      </c>
      <c r="B48" s="34">
        <v>30</v>
      </c>
      <c r="C48" s="6" t="s">
        <v>85</v>
      </c>
      <c r="D48" s="2" t="s">
        <v>141</v>
      </c>
      <c r="E48" s="54">
        <v>40</v>
      </c>
    </row>
    <row r="49" spans="1:5" ht="25.5" x14ac:dyDescent="0.2">
      <c r="A49" s="19" t="s">
        <v>84</v>
      </c>
      <c r="B49" s="34">
        <v>40</v>
      </c>
      <c r="C49" s="6" t="s">
        <v>86</v>
      </c>
      <c r="D49" s="2" t="s">
        <v>130</v>
      </c>
      <c r="E49" s="54">
        <v>50</v>
      </c>
    </row>
    <row r="50" spans="1:5" ht="25.5" x14ac:dyDescent="0.2">
      <c r="A50" s="19" t="s">
        <v>87</v>
      </c>
      <c r="B50" s="34">
        <v>30</v>
      </c>
      <c r="C50" s="6" t="s">
        <v>88</v>
      </c>
      <c r="D50" s="2" t="s">
        <v>144</v>
      </c>
      <c r="E50" s="54">
        <v>35</v>
      </c>
    </row>
    <row r="51" spans="1:5" ht="25.5" x14ac:dyDescent="0.2">
      <c r="A51" s="19" t="s">
        <v>89</v>
      </c>
      <c r="B51" s="34">
        <v>40</v>
      </c>
      <c r="C51" s="6" t="s">
        <v>90</v>
      </c>
      <c r="D51" s="2" t="s">
        <v>130</v>
      </c>
      <c r="E51" s="54">
        <v>50</v>
      </c>
    </row>
    <row r="52" spans="1:5" ht="25.5" x14ac:dyDescent="0.2">
      <c r="A52" s="19" t="s">
        <v>91</v>
      </c>
      <c r="B52" s="34">
        <v>40</v>
      </c>
      <c r="C52" s="6" t="s">
        <v>92</v>
      </c>
      <c r="D52" s="2" t="s">
        <v>130</v>
      </c>
      <c r="E52" s="54">
        <v>50</v>
      </c>
    </row>
    <row r="53" spans="1:5" ht="25.5" x14ac:dyDescent="0.2">
      <c r="A53" s="19" t="s">
        <v>93</v>
      </c>
      <c r="B53" s="34">
        <v>40</v>
      </c>
      <c r="C53" s="6" t="s">
        <v>94</v>
      </c>
      <c r="D53" s="2" t="s">
        <v>130</v>
      </c>
      <c r="E53" s="54">
        <v>50</v>
      </c>
    </row>
    <row r="54" spans="1:5" ht="38.25" x14ac:dyDescent="0.2">
      <c r="A54" s="19" t="s">
        <v>95</v>
      </c>
      <c r="B54" s="34">
        <v>20</v>
      </c>
      <c r="C54" s="6" t="s">
        <v>189</v>
      </c>
      <c r="D54" s="2" t="s">
        <v>145</v>
      </c>
      <c r="E54" s="54">
        <v>100</v>
      </c>
    </row>
  </sheetData>
  <sheetProtection algorithmName="SHA-512" hashValue="pSMFNI3OIhQK+MfKy4AGgxXZmqowHTiIhlQ42kX/DuNHa5cI1Vns+eGS6OfbWEPAbpCmIRybNwI8c1jve2xNCg==" saltValue="z5pdEVOqXIhcqOgKjNVwrQ==" spinCount="100000" sheet="1" objects="1" scenarios="1"/>
  <pageMargins left="0.75" right="0.75" top="1" bottom="1" header="0.5" footer="0.5"/>
  <pageSetup orientation="landscape" r:id="rId1"/>
  <headerFooter alignWithMargins="0">
    <oddHeader>&amp;CAppendix 2 (General/Commercial) Rules</oddHeader>
    <oddFooter>&amp;C&amp;P of &amp;N&amp;RAppendix 2 Rules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Fee Cover Sheet</vt:lpstr>
      <vt:lpstr>Appx 1 (Res) Hours</vt:lpstr>
      <vt:lpstr>Appx 1 (Res) Rules</vt:lpstr>
      <vt:lpstr>Appendix 1 Rules</vt:lpstr>
      <vt:lpstr>Appx 2 (Comm) Hours</vt:lpstr>
      <vt:lpstr>Appx 2 (Comm) Rules</vt:lpstr>
      <vt:lpstr>a1_hours</vt:lpstr>
      <vt:lpstr>a1_rules</vt:lpstr>
      <vt:lpstr>'Appendix 1 Rules'!Print_Titles</vt:lpstr>
      <vt:lpstr>'Appx 1 (Res) Hours'!Print_Titles</vt:lpstr>
      <vt:lpstr>'Appx 2 (Comm) Hours'!Print_Titles</vt:lpstr>
      <vt:lpstr>'Appx 2 (Comm) Rules'!Print_Titles</vt:lpstr>
      <vt:lpstr>Rule_2</vt:lpstr>
    </vt:vector>
  </TitlesOfParts>
  <Company>Dept of Commerce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Manning</dc:creator>
  <cp:lastModifiedBy>Lisa M Manning</cp:lastModifiedBy>
  <cp:lastPrinted>2015-09-02T18:17:51Z</cp:lastPrinted>
  <dcterms:created xsi:type="dcterms:W3CDTF">2008-07-02T21:50:01Z</dcterms:created>
  <dcterms:modified xsi:type="dcterms:W3CDTF">2015-09-02T18:19:30Z</dcterms:modified>
</cp:coreProperties>
</file>