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codeName="ThisWorkbook" defaultThemeVersion="124226"/>
  <mc:AlternateContent xmlns:mc="http://schemas.openxmlformats.org/markup-compatibility/2006">
    <mc:Choice Requires="x15">
      <x15ac:absPath xmlns:x15ac="http://schemas.microsoft.com/office/spreadsheetml/2010/11/ac" url="E:\EXPERIENCE LOG\"/>
    </mc:Choice>
  </mc:AlternateContent>
  <xr:revisionPtr revIDLastSave="0" documentId="8_{5346C534-C5B3-4C35-8877-A34D5B6EB217}" xr6:coauthVersionLast="47" xr6:coauthVersionMax="47" xr10:uidLastSave="{00000000-0000-0000-0000-000000000000}"/>
  <bookViews>
    <workbookView xWindow="28680" yWindow="-120" windowWidth="29040" windowHeight="15840" xr2:uid="{00000000-000D-0000-FFFF-FFFF00000000}"/>
  </bookViews>
  <sheets>
    <sheet name="Fee Cover Sheet" sheetId="15" r:id="rId1"/>
    <sheet name="Appx 1 (Res) Hours" sheetId="13" r:id="rId2"/>
    <sheet name="Appx 1 (Res) Rules" sheetId="14" r:id="rId3"/>
    <sheet name="Appendix 1 Rules" sheetId="12" state="hidden" r:id="rId4"/>
    <sheet name="Appx 2 (Comm) Hours" sheetId="10" r:id="rId5"/>
    <sheet name="Appx 2 (Comm) Rules" sheetId="8" r:id="rId6"/>
  </sheets>
  <definedNames>
    <definedName name="a1_hours">'Appendix 1 Rules'!$A$2:$A$16</definedName>
    <definedName name="a1_rules">'Appendix 1 Rules'!$A$2:$A$16</definedName>
    <definedName name="a3_hours">#REF!</definedName>
    <definedName name="_xlnm.Print_Titles" localSheetId="3">'Appendix 1 Rules'!$1:$1</definedName>
    <definedName name="_xlnm.Print_Titles" localSheetId="1">'Appx 1 (Res) Hours'!$1:$9</definedName>
    <definedName name="_xlnm.Print_Titles" localSheetId="4">'Appx 2 (Comm) Hours'!$1:$9</definedName>
    <definedName name="_xlnm.Print_Titles" localSheetId="5">'Appx 2 (Comm) Rules'!$1:$1</definedName>
    <definedName name="Rule_2">'Appx 2 (Comm) Rules'!$A$2:$A$54</definedName>
    <definedName name="Rules_1" localSheetId="0">#REF!</definedName>
    <definedName name="Rules_1">#REF!</definedName>
    <definedName name="Rules_3" localSheetId="3">'Appendix 1 Rules'!#REF!</definedName>
    <definedName name="Rules_3" localSheetId="1">#REF!</definedName>
    <definedName name="Rules_3" localSheetId="2">#REF!</definedName>
    <definedName name="Rules_3" localSheetId="4">#REF!</definedName>
    <definedName name="Rules_3" localSheetId="0">#REF!</definedName>
    <definedName name="Rules_3">#REF!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564" i="13" l="1"/>
  <c r="H564" i="13"/>
  <c r="I563" i="13"/>
  <c r="H563" i="13"/>
  <c r="H562" i="13"/>
  <c r="I562" i="13" s="1"/>
  <c r="I561" i="13"/>
  <c r="H561" i="13"/>
  <c r="I560" i="13"/>
  <c r="H560" i="13"/>
  <c r="I559" i="13"/>
  <c r="H559" i="13"/>
  <c r="I558" i="13"/>
  <c r="H558" i="13"/>
  <c r="I557" i="13"/>
  <c r="H557" i="13"/>
  <c r="I556" i="13"/>
  <c r="H556" i="13"/>
  <c r="I555" i="13"/>
  <c r="H555" i="13"/>
  <c r="I554" i="13"/>
  <c r="H554" i="13"/>
  <c r="I553" i="13"/>
  <c r="H553" i="13"/>
  <c r="I552" i="13"/>
  <c r="H552" i="13"/>
  <c r="I551" i="13"/>
  <c r="H551" i="13"/>
  <c r="I550" i="13"/>
  <c r="H550" i="13"/>
  <c r="I549" i="13"/>
  <c r="H549" i="13"/>
  <c r="I548" i="13"/>
  <c r="H548" i="13"/>
  <c r="I547" i="13"/>
  <c r="H547" i="13"/>
  <c r="I546" i="13"/>
  <c r="H546" i="13"/>
  <c r="I545" i="13"/>
  <c r="H545" i="13"/>
  <c r="I544" i="13"/>
  <c r="H544" i="13"/>
  <c r="I543" i="13"/>
  <c r="H543" i="13"/>
  <c r="I542" i="13"/>
  <c r="H542" i="13"/>
  <c r="I541" i="13"/>
  <c r="H541" i="13"/>
  <c r="I540" i="13"/>
  <c r="H540" i="13"/>
  <c r="I539" i="13"/>
  <c r="H539" i="13"/>
  <c r="I538" i="13"/>
  <c r="H538" i="13"/>
  <c r="I537" i="13"/>
  <c r="H537" i="13"/>
  <c r="I536" i="13"/>
  <c r="H536" i="13"/>
  <c r="I535" i="13"/>
  <c r="H535" i="13"/>
  <c r="I534" i="13"/>
  <c r="H534" i="13"/>
  <c r="I533" i="13"/>
  <c r="H533" i="13"/>
  <c r="I532" i="13"/>
  <c r="H532" i="13"/>
  <c r="I531" i="13"/>
  <c r="H531" i="13"/>
  <c r="I530" i="13"/>
  <c r="H530" i="13"/>
  <c r="I529" i="13"/>
  <c r="H529" i="13"/>
  <c r="I528" i="13"/>
  <c r="H528" i="13"/>
  <c r="I527" i="13"/>
  <c r="H527" i="13"/>
  <c r="I526" i="13"/>
  <c r="H526" i="13"/>
  <c r="I525" i="13"/>
  <c r="H525" i="13"/>
  <c r="I524" i="13"/>
  <c r="H524" i="13"/>
  <c r="I523" i="13"/>
  <c r="H523" i="13"/>
  <c r="I522" i="13"/>
  <c r="H522" i="13"/>
  <c r="I521" i="13"/>
  <c r="H521" i="13"/>
  <c r="I520" i="13"/>
  <c r="H520" i="13"/>
  <c r="I519" i="13"/>
  <c r="H519" i="13"/>
  <c r="I518" i="13"/>
  <c r="H518" i="13"/>
  <c r="I517" i="13"/>
  <c r="H517" i="13"/>
  <c r="I516" i="13"/>
  <c r="H516" i="13"/>
  <c r="I515" i="13"/>
  <c r="H515" i="13"/>
  <c r="I514" i="13"/>
  <c r="H514" i="13"/>
  <c r="I513" i="13"/>
  <c r="H513" i="13"/>
  <c r="I512" i="13"/>
  <c r="H512" i="13"/>
  <c r="I511" i="13"/>
  <c r="H511" i="13"/>
  <c r="I510" i="13"/>
  <c r="H510" i="13"/>
  <c r="I509" i="13"/>
  <c r="H509" i="13"/>
  <c r="I508" i="13"/>
  <c r="H508" i="13"/>
  <c r="I507" i="13"/>
  <c r="H507" i="13"/>
  <c r="I506" i="13"/>
  <c r="H506" i="13"/>
  <c r="I505" i="13"/>
  <c r="H505" i="13"/>
  <c r="I504" i="13"/>
  <c r="H504" i="13"/>
  <c r="I503" i="13"/>
  <c r="H503" i="13"/>
  <c r="I502" i="13"/>
  <c r="H502" i="13"/>
  <c r="I501" i="13"/>
  <c r="H501" i="13"/>
  <c r="I500" i="13"/>
  <c r="H500" i="13"/>
  <c r="I499" i="13"/>
  <c r="H499" i="13"/>
  <c r="I498" i="13"/>
  <c r="H498" i="13"/>
  <c r="I497" i="13"/>
  <c r="H497" i="13"/>
  <c r="I496" i="13"/>
  <c r="H496" i="13"/>
  <c r="I495" i="13"/>
  <c r="H495" i="13"/>
  <c r="I494" i="13"/>
  <c r="H494" i="13"/>
  <c r="I493" i="13"/>
  <c r="H493" i="13"/>
  <c r="I492" i="13"/>
  <c r="H492" i="13"/>
  <c r="I491" i="13"/>
  <c r="H491" i="13"/>
  <c r="I490" i="13"/>
  <c r="H490" i="13"/>
  <c r="I489" i="13"/>
  <c r="H489" i="13"/>
  <c r="I488" i="13"/>
  <c r="H488" i="13"/>
  <c r="I487" i="13"/>
  <c r="H487" i="13"/>
  <c r="I486" i="13"/>
  <c r="H486" i="13"/>
  <c r="I485" i="13"/>
  <c r="H485" i="13"/>
  <c r="I484" i="13"/>
  <c r="H484" i="13"/>
  <c r="I483" i="13"/>
  <c r="H483" i="13"/>
  <c r="I482" i="13"/>
  <c r="H482" i="13"/>
  <c r="I481" i="13"/>
  <c r="H481" i="13"/>
  <c r="I480" i="13"/>
  <c r="H480" i="13"/>
  <c r="I479" i="13"/>
  <c r="H479" i="13"/>
  <c r="I478" i="13"/>
  <c r="H478" i="13"/>
  <c r="I477" i="13"/>
  <c r="H477" i="13"/>
  <c r="I476" i="13"/>
  <c r="H476" i="13"/>
  <c r="I475" i="13"/>
  <c r="H475" i="13"/>
  <c r="I474" i="13"/>
  <c r="H474" i="13"/>
  <c r="I473" i="13"/>
  <c r="H473" i="13"/>
  <c r="I472" i="13"/>
  <c r="H472" i="13"/>
  <c r="I471" i="13"/>
  <c r="H471" i="13"/>
  <c r="I470" i="13"/>
  <c r="H470" i="13"/>
  <c r="I469" i="13"/>
  <c r="H469" i="13"/>
  <c r="I468" i="13"/>
  <c r="H468" i="13"/>
  <c r="I467" i="13"/>
  <c r="H467" i="13"/>
  <c r="I466" i="13"/>
  <c r="H466" i="13"/>
  <c r="I465" i="13"/>
  <c r="H465" i="13"/>
  <c r="I464" i="13"/>
  <c r="H464" i="13"/>
  <c r="I463" i="13"/>
  <c r="H463" i="13"/>
  <c r="I462" i="13"/>
  <c r="H462" i="13"/>
  <c r="I461" i="13"/>
  <c r="H461" i="13"/>
  <c r="I460" i="13"/>
  <c r="H460" i="13"/>
  <c r="I15" i="13" l="1"/>
  <c r="I16" i="13"/>
  <c r="I17" i="13"/>
  <c r="I18" i="13"/>
  <c r="I19" i="13"/>
  <c r="I20" i="13"/>
  <c r="I21" i="13"/>
  <c r="I22" i="13"/>
  <c r="I23" i="13"/>
  <c r="I24" i="13"/>
  <c r="I25" i="13"/>
  <c r="I26" i="13"/>
  <c r="I27" i="13"/>
  <c r="I28" i="13"/>
  <c r="I29" i="13"/>
  <c r="I30" i="13"/>
  <c r="I31" i="13"/>
  <c r="I32" i="13"/>
  <c r="I33" i="13"/>
  <c r="I34" i="13"/>
  <c r="I35" i="13"/>
  <c r="I36" i="13"/>
  <c r="I37" i="13"/>
  <c r="I38" i="13"/>
  <c r="I39" i="13"/>
  <c r="I40" i="13"/>
  <c r="I41" i="13"/>
  <c r="I42" i="13"/>
  <c r="I43" i="13"/>
  <c r="I44" i="13"/>
  <c r="I45" i="13"/>
  <c r="I46" i="13"/>
  <c r="I47" i="13"/>
  <c r="I48" i="13"/>
  <c r="I49" i="13"/>
  <c r="I50" i="13"/>
  <c r="I51" i="13"/>
  <c r="I52" i="13"/>
  <c r="I53" i="13"/>
  <c r="I54" i="13"/>
  <c r="I55" i="13"/>
  <c r="I56" i="13"/>
  <c r="I57" i="13"/>
  <c r="I58" i="13"/>
  <c r="I59" i="13"/>
  <c r="I60" i="13"/>
  <c r="I61" i="13"/>
  <c r="I62" i="13"/>
  <c r="I63" i="13"/>
  <c r="I64" i="13"/>
  <c r="I65" i="13"/>
  <c r="I66" i="13"/>
  <c r="I67" i="13"/>
  <c r="I68" i="13"/>
  <c r="I69" i="13"/>
  <c r="I70" i="13"/>
  <c r="I71" i="13"/>
  <c r="I72" i="13"/>
  <c r="I73" i="13"/>
  <c r="I74" i="13"/>
  <c r="I75" i="13"/>
  <c r="I76" i="13"/>
  <c r="I77" i="13"/>
  <c r="I78" i="13"/>
  <c r="I79" i="13"/>
  <c r="I80" i="13"/>
  <c r="I81" i="13"/>
  <c r="I82" i="13"/>
  <c r="I83" i="13"/>
  <c r="I84" i="13"/>
  <c r="I85" i="13"/>
  <c r="I86" i="13"/>
  <c r="I87" i="13"/>
  <c r="I88" i="13"/>
  <c r="I89" i="13"/>
  <c r="I90" i="13"/>
  <c r="I91" i="13"/>
  <c r="I92" i="13"/>
  <c r="I93" i="13"/>
  <c r="I94" i="13"/>
  <c r="I95" i="13"/>
  <c r="I96" i="13"/>
  <c r="I97" i="13"/>
  <c r="I98" i="13"/>
  <c r="I99" i="13"/>
  <c r="I100" i="13"/>
  <c r="I101" i="13"/>
  <c r="I102" i="13"/>
  <c r="I103" i="13"/>
  <c r="I104" i="13"/>
  <c r="I105" i="13"/>
  <c r="I106" i="13"/>
  <c r="I107" i="13"/>
  <c r="I108" i="13"/>
  <c r="I109" i="13"/>
  <c r="I110" i="13"/>
  <c r="I111" i="13"/>
  <c r="I112" i="13"/>
  <c r="I113" i="13"/>
  <c r="I114" i="13"/>
  <c r="I115" i="13"/>
  <c r="I116" i="13"/>
  <c r="I117" i="13"/>
  <c r="I118" i="13"/>
  <c r="I119" i="13"/>
  <c r="I120" i="13"/>
  <c r="I121" i="13"/>
  <c r="I122" i="13"/>
  <c r="I123" i="13"/>
  <c r="I124" i="13"/>
  <c r="I125" i="13"/>
  <c r="I126" i="13"/>
  <c r="I127" i="13"/>
  <c r="I128" i="13"/>
  <c r="I129" i="13"/>
  <c r="I130" i="13"/>
  <c r="I131" i="13"/>
  <c r="I132" i="13"/>
  <c r="I133" i="13"/>
  <c r="I134" i="13"/>
  <c r="I135" i="13"/>
  <c r="I136" i="13"/>
  <c r="I137" i="13"/>
  <c r="I138" i="13"/>
  <c r="I139" i="13"/>
  <c r="I140" i="13"/>
  <c r="I141" i="13"/>
  <c r="I142" i="13"/>
  <c r="I143" i="13"/>
  <c r="I144" i="13"/>
  <c r="I145" i="13"/>
  <c r="I146" i="13"/>
  <c r="I147" i="13"/>
  <c r="I148" i="13"/>
  <c r="I149" i="13"/>
  <c r="I150" i="13"/>
  <c r="I151" i="13"/>
  <c r="I152" i="13"/>
  <c r="I153" i="13"/>
  <c r="I154" i="13"/>
  <c r="I155" i="13"/>
  <c r="I156" i="13"/>
  <c r="I157" i="13"/>
  <c r="I158" i="13"/>
  <c r="I159" i="13"/>
  <c r="I160" i="13"/>
  <c r="I161" i="13"/>
  <c r="I162" i="13"/>
  <c r="I163" i="13"/>
  <c r="I164" i="13"/>
  <c r="I165" i="13"/>
  <c r="I166" i="13"/>
  <c r="I167" i="13"/>
  <c r="I168" i="13"/>
  <c r="I169" i="13"/>
  <c r="I170" i="13"/>
  <c r="I171" i="13"/>
  <c r="I172" i="13"/>
  <c r="I173" i="13"/>
  <c r="I174" i="13"/>
  <c r="I175" i="13"/>
  <c r="I176" i="13"/>
  <c r="I177" i="13"/>
  <c r="I178" i="13"/>
  <c r="I179" i="13"/>
  <c r="I180" i="13"/>
  <c r="I181" i="13"/>
  <c r="I182" i="13"/>
  <c r="I183" i="13"/>
  <c r="I184" i="13"/>
  <c r="I185" i="13"/>
  <c r="I186" i="13"/>
  <c r="I187" i="13"/>
  <c r="I188" i="13"/>
  <c r="I189" i="13"/>
  <c r="I190" i="13"/>
  <c r="I191" i="13"/>
  <c r="I192" i="13"/>
  <c r="I193" i="13"/>
  <c r="I194" i="13"/>
  <c r="I195" i="13"/>
  <c r="I196" i="13"/>
  <c r="I197" i="13"/>
  <c r="I198" i="13"/>
  <c r="I199" i="13"/>
  <c r="I200" i="13"/>
  <c r="I201" i="13"/>
  <c r="I202" i="13"/>
  <c r="I203" i="13"/>
  <c r="I204" i="13"/>
  <c r="I205" i="13"/>
  <c r="I206" i="13"/>
  <c r="I207" i="13"/>
  <c r="I208" i="13"/>
  <c r="I209" i="13"/>
  <c r="I210" i="13"/>
  <c r="I211" i="13"/>
  <c r="I212" i="13"/>
  <c r="I213" i="13"/>
  <c r="I214" i="13"/>
  <c r="I215" i="13"/>
  <c r="I216" i="13"/>
  <c r="I217" i="13"/>
  <c r="I218" i="13"/>
  <c r="I219" i="13"/>
  <c r="I220" i="13"/>
  <c r="I221" i="13"/>
  <c r="I222" i="13"/>
  <c r="I223" i="13"/>
  <c r="I224" i="13"/>
  <c r="I225" i="13"/>
  <c r="I226" i="13"/>
  <c r="I227" i="13"/>
  <c r="I228" i="13"/>
  <c r="I229" i="13"/>
  <c r="I230" i="13"/>
  <c r="I231" i="13"/>
  <c r="I232" i="13"/>
  <c r="I233" i="13"/>
  <c r="I234" i="13"/>
  <c r="I235" i="13"/>
  <c r="I236" i="13"/>
  <c r="I237" i="13"/>
  <c r="I238" i="13"/>
  <c r="I239" i="13"/>
  <c r="I240" i="13"/>
  <c r="I241" i="13"/>
  <c r="I242" i="13"/>
  <c r="I243" i="13"/>
  <c r="I244" i="13"/>
  <c r="I245" i="13"/>
  <c r="I246" i="13"/>
  <c r="I247" i="13"/>
  <c r="I248" i="13"/>
  <c r="I249" i="13"/>
  <c r="I250" i="13"/>
  <c r="I251" i="13"/>
  <c r="I252" i="13"/>
  <c r="I253" i="13"/>
  <c r="I254" i="13"/>
  <c r="I255" i="13"/>
  <c r="I256" i="13"/>
  <c r="I257" i="13"/>
  <c r="I258" i="13"/>
  <c r="I259" i="13"/>
  <c r="I260" i="13"/>
  <c r="I261" i="13"/>
  <c r="I262" i="13"/>
  <c r="I263" i="13"/>
  <c r="I264" i="13"/>
  <c r="I265" i="13"/>
  <c r="I266" i="13"/>
  <c r="I267" i="13"/>
  <c r="I268" i="13"/>
  <c r="I269" i="13"/>
  <c r="I270" i="13"/>
  <c r="I271" i="13"/>
  <c r="I272" i="13"/>
  <c r="I273" i="13"/>
  <c r="I274" i="13"/>
  <c r="I275" i="13"/>
  <c r="I276" i="13"/>
  <c r="I277" i="13"/>
  <c r="I278" i="13"/>
  <c r="I279" i="13"/>
  <c r="I280" i="13"/>
  <c r="I281" i="13"/>
  <c r="I282" i="13"/>
  <c r="I283" i="13"/>
  <c r="I284" i="13"/>
  <c r="I285" i="13"/>
  <c r="I286" i="13"/>
  <c r="I287" i="13"/>
  <c r="I288" i="13"/>
  <c r="I289" i="13"/>
  <c r="I290" i="13"/>
  <c r="I291" i="13"/>
  <c r="I292" i="13"/>
  <c r="I293" i="13"/>
  <c r="I294" i="13"/>
  <c r="I295" i="13"/>
  <c r="I296" i="13"/>
  <c r="I297" i="13"/>
  <c r="I298" i="13"/>
  <c r="I299" i="13"/>
  <c r="I300" i="13"/>
  <c r="I301" i="13"/>
  <c r="I302" i="13"/>
  <c r="I303" i="13"/>
  <c r="I304" i="13"/>
  <c r="I305" i="13"/>
  <c r="I306" i="13"/>
  <c r="I307" i="13"/>
  <c r="I308" i="13"/>
  <c r="I309" i="13"/>
  <c r="I310" i="13"/>
  <c r="I311" i="13"/>
  <c r="I312" i="13"/>
  <c r="I313" i="13"/>
  <c r="I314" i="13"/>
  <c r="I315" i="13"/>
  <c r="I316" i="13"/>
  <c r="I317" i="13"/>
  <c r="I318" i="13"/>
  <c r="I319" i="13"/>
  <c r="I320" i="13"/>
  <c r="I321" i="13"/>
  <c r="I322" i="13"/>
  <c r="I323" i="13"/>
  <c r="I324" i="13"/>
  <c r="I325" i="13"/>
  <c r="I326" i="13"/>
  <c r="I327" i="13"/>
  <c r="I328" i="13"/>
  <c r="I329" i="13"/>
  <c r="I330" i="13"/>
  <c r="I331" i="13"/>
  <c r="I332" i="13"/>
  <c r="I333" i="13"/>
  <c r="I334" i="13"/>
  <c r="I335" i="13"/>
  <c r="I336" i="13"/>
  <c r="I337" i="13"/>
  <c r="I338" i="13"/>
  <c r="I339" i="13"/>
  <c r="I340" i="13"/>
  <c r="I341" i="13"/>
  <c r="I342" i="13"/>
  <c r="I343" i="13"/>
  <c r="I344" i="13"/>
  <c r="I345" i="13"/>
  <c r="I346" i="13"/>
  <c r="I347" i="13"/>
  <c r="I348" i="13"/>
  <c r="I349" i="13"/>
  <c r="I350" i="13"/>
  <c r="I351" i="13"/>
  <c r="I352" i="13"/>
  <c r="I353" i="13"/>
  <c r="I354" i="13"/>
  <c r="I355" i="13"/>
  <c r="I356" i="13"/>
  <c r="I357" i="13"/>
  <c r="I358" i="13"/>
  <c r="I359" i="13"/>
  <c r="I360" i="13"/>
  <c r="I361" i="13"/>
  <c r="I362" i="13"/>
  <c r="I363" i="13"/>
  <c r="I364" i="13"/>
  <c r="I365" i="13"/>
  <c r="I366" i="13"/>
  <c r="I367" i="13"/>
  <c r="I368" i="13"/>
  <c r="I369" i="13"/>
  <c r="I370" i="13"/>
  <c r="I371" i="13"/>
  <c r="I372" i="13"/>
  <c r="I373" i="13"/>
  <c r="I374" i="13"/>
  <c r="I375" i="13"/>
  <c r="I376" i="13"/>
  <c r="I377" i="13"/>
  <c r="I378" i="13"/>
  <c r="I379" i="13"/>
  <c r="I380" i="13"/>
  <c r="I381" i="13"/>
  <c r="I382" i="13"/>
  <c r="I383" i="13"/>
  <c r="I384" i="13"/>
  <c r="I385" i="13"/>
  <c r="I386" i="13"/>
  <c r="I387" i="13"/>
  <c r="I388" i="13"/>
  <c r="I389" i="13"/>
  <c r="I390" i="13"/>
  <c r="I391" i="13"/>
  <c r="I392" i="13"/>
  <c r="I393" i="13"/>
  <c r="I394" i="13"/>
  <c r="I395" i="13"/>
  <c r="I396" i="13"/>
  <c r="I397" i="13"/>
  <c r="I398" i="13"/>
  <c r="I399" i="13"/>
  <c r="I400" i="13"/>
  <c r="I401" i="13"/>
  <c r="I402" i="13"/>
  <c r="I403" i="13"/>
  <c r="I404" i="13"/>
  <c r="I405" i="13"/>
  <c r="I406" i="13"/>
  <c r="I407" i="13"/>
  <c r="I408" i="13"/>
  <c r="I409" i="13"/>
  <c r="I410" i="13"/>
  <c r="I411" i="13"/>
  <c r="I412" i="13"/>
  <c r="I413" i="13"/>
  <c r="I414" i="13"/>
  <c r="I415" i="13"/>
  <c r="I416" i="13"/>
  <c r="I417" i="13"/>
  <c r="I418" i="13"/>
  <c r="I419" i="13"/>
  <c r="I420" i="13"/>
  <c r="I421" i="13"/>
  <c r="I422" i="13"/>
  <c r="I423" i="13"/>
  <c r="I424" i="13"/>
  <c r="I425" i="13"/>
  <c r="I426" i="13"/>
  <c r="I427" i="13"/>
  <c r="I428" i="13"/>
  <c r="I429" i="13"/>
  <c r="I430" i="13"/>
  <c r="I431" i="13"/>
  <c r="I432" i="13"/>
  <c r="I433" i="13"/>
  <c r="I434" i="13"/>
  <c r="I435" i="13"/>
  <c r="I436" i="13"/>
  <c r="I437" i="13"/>
  <c r="I438" i="13"/>
  <c r="I439" i="13"/>
  <c r="I440" i="13"/>
  <c r="I441" i="13"/>
  <c r="I442" i="13"/>
  <c r="I443" i="13"/>
  <c r="I444" i="13"/>
  <c r="I445" i="13"/>
  <c r="I446" i="13"/>
  <c r="I447" i="13"/>
  <c r="I448" i="13"/>
  <c r="I449" i="13"/>
  <c r="I450" i="13"/>
  <c r="I451" i="13"/>
  <c r="I452" i="13"/>
  <c r="I453" i="13"/>
  <c r="I454" i="13"/>
  <c r="I455" i="13"/>
  <c r="I456" i="13"/>
  <c r="I457" i="13"/>
  <c r="I458" i="13"/>
  <c r="I459" i="13"/>
  <c r="H10" i="10"/>
  <c r="H11" i="10"/>
  <c r="H12" i="10"/>
  <c r="H13" i="10"/>
  <c r="H130" i="10" l="1"/>
  <c r="I130" i="10"/>
  <c r="H131" i="10"/>
  <c r="I131" i="10"/>
  <c r="H132" i="10"/>
  <c r="I132" i="10"/>
  <c r="H133" i="10"/>
  <c r="I133" i="10"/>
  <c r="H134" i="10"/>
  <c r="I134" i="10"/>
  <c r="H135" i="10"/>
  <c r="I135" i="10"/>
  <c r="H136" i="10"/>
  <c r="I136" i="10"/>
  <c r="H137" i="10"/>
  <c r="I137" i="10"/>
  <c r="H138" i="10"/>
  <c r="I138" i="10"/>
  <c r="H139" i="10"/>
  <c r="I139" i="10"/>
  <c r="H140" i="10"/>
  <c r="I140" i="10"/>
  <c r="H141" i="10"/>
  <c r="I141" i="10"/>
  <c r="H142" i="10"/>
  <c r="I142" i="10"/>
  <c r="I14" i="10"/>
  <c r="I15" i="10"/>
  <c r="I16" i="10"/>
  <c r="I17" i="10"/>
  <c r="I18" i="10"/>
  <c r="I19" i="10"/>
  <c r="I20" i="10"/>
  <c r="I21" i="10"/>
  <c r="I22" i="10"/>
  <c r="I23" i="10"/>
  <c r="I24" i="10"/>
  <c r="I25" i="10"/>
  <c r="I26" i="10"/>
  <c r="I27" i="10"/>
  <c r="I28" i="10"/>
  <c r="I29" i="10"/>
  <c r="I30" i="10"/>
  <c r="I31" i="10"/>
  <c r="I32" i="10"/>
  <c r="I33" i="10"/>
  <c r="I34" i="10"/>
  <c r="I35" i="10"/>
  <c r="I36" i="10"/>
  <c r="I37" i="10"/>
  <c r="I38" i="10"/>
  <c r="I39" i="10"/>
  <c r="I40" i="10"/>
  <c r="I41" i="10"/>
  <c r="I42" i="10"/>
  <c r="I43" i="10"/>
  <c r="I44" i="10"/>
  <c r="I45" i="10"/>
  <c r="I46" i="10"/>
  <c r="I47" i="10"/>
  <c r="I48" i="10"/>
  <c r="I49" i="10"/>
  <c r="I50" i="10"/>
  <c r="I51" i="10"/>
  <c r="I52" i="10"/>
  <c r="I53" i="10"/>
  <c r="I54" i="10"/>
  <c r="I55" i="10"/>
  <c r="I56" i="10"/>
  <c r="I57" i="10"/>
  <c r="I58" i="10"/>
  <c r="I59" i="10"/>
  <c r="I60" i="10"/>
  <c r="I61" i="10"/>
  <c r="I62" i="10"/>
  <c r="I63" i="10"/>
  <c r="I64" i="10"/>
  <c r="I65" i="10"/>
  <c r="I66" i="10"/>
  <c r="I67" i="10"/>
  <c r="I68" i="10"/>
  <c r="I69" i="10"/>
  <c r="I70" i="10"/>
  <c r="I71" i="10"/>
  <c r="I72" i="10"/>
  <c r="I73" i="10"/>
  <c r="I74" i="10"/>
  <c r="I75" i="10"/>
  <c r="I76" i="10"/>
  <c r="I77" i="10"/>
  <c r="I78" i="10"/>
  <c r="I79" i="10"/>
  <c r="I80" i="10"/>
  <c r="I81" i="10"/>
  <c r="I82" i="10"/>
  <c r="I83" i="10"/>
  <c r="I84" i="10"/>
  <c r="I85" i="10"/>
  <c r="I86" i="10"/>
  <c r="I87" i="10"/>
  <c r="I88" i="10"/>
  <c r="I89" i="10"/>
  <c r="I90" i="10"/>
  <c r="I91" i="10"/>
  <c r="I92" i="10"/>
  <c r="I93" i="10"/>
  <c r="I94" i="10"/>
  <c r="I95" i="10"/>
  <c r="I96" i="10"/>
  <c r="I97" i="10"/>
  <c r="I98" i="10"/>
  <c r="I99" i="10"/>
  <c r="I100" i="10"/>
  <c r="I101" i="10"/>
  <c r="I102" i="10"/>
  <c r="I103" i="10"/>
  <c r="I104" i="10"/>
  <c r="I105" i="10"/>
  <c r="I106" i="10"/>
  <c r="I107" i="10"/>
  <c r="I108" i="10"/>
  <c r="I109" i="10"/>
  <c r="I110" i="10"/>
  <c r="I111" i="10"/>
  <c r="I112" i="10"/>
  <c r="I113" i="10"/>
  <c r="I114" i="10"/>
  <c r="I115" i="10"/>
  <c r="I116" i="10"/>
  <c r="I117" i="10"/>
  <c r="I118" i="10"/>
  <c r="I119" i="10"/>
  <c r="I120" i="10"/>
  <c r="I121" i="10"/>
  <c r="I122" i="10"/>
  <c r="I123" i="10"/>
  <c r="I124" i="10"/>
  <c r="I125" i="10"/>
  <c r="I126" i="10"/>
  <c r="I127" i="10"/>
  <c r="I128" i="10"/>
  <c r="I129" i="10"/>
  <c r="I10" i="13"/>
  <c r="I10" i="10" l="1"/>
  <c r="I11" i="10"/>
  <c r="H24" i="13"/>
  <c r="H18" i="13" l="1"/>
  <c r="H19" i="13"/>
  <c r="H20" i="13"/>
  <c r="H21" i="13"/>
  <c r="H22" i="13"/>
  <c r="H23" i="13"/>
  <c r="H25" i="13"/>
  <c r="H26" i="13"/>
  <c r="H27" i="13"/>
  <c r="H28" i="13"/>
  <c r="H29" i="13"/>
  <c r="H30" i="13"/>
  <c r="H31" i="13"/>
  <c r="H32" i="13"/>
  <c r="H33" i="13"/>
  <c r="H34" i="13"/>
  <c r="H35" i="13"/>
  <c r="H36" i="13"/>
  <c r="H37" i="13"/>
  <c r="H38" i="13"/>
  <c r="H39" i="13"/>
  <c r="H40" i="13"/>
  <c r="H41" i="13"/>
  <c r="H42" i="13"/>
  <c r="H43" i="13"/>
  <c r="H44" i="13"/>
  <c r="H45" i="13"/>
  <c r="H46" i="13"/>
  <c r="H47" i="13"/>
  <c r="H48" i="13"/>
  <c r="H49" i="13"/>
  <c r="H50" i="13"/>
  <c r="H51" i="13"/>
  <c r="H52" i="13"/>
  <c r="H53" i="13"/>
  <c r="H54" i="13"/>
  <c r="H55" i="13"/>
  <c r="H56" i="13"/>
  <c r="H57" i="13"/>
  <c r="H58" i="13"/>
  <c r="H59" i="13"/>
  <c r="H60" i="13"/>
  <c r="H61" i="13"/>
  <c r="H62" i="13"/>
  <c r="H63" i="13"/>
  <c r="H64" i="13"/>
  <c r="H65" i="13"/>
  <c r="H66" i="13"/>
  <c r="H67" i="13"/>
  <c r="H68" i="13"/>
  <c r="H69" i="13"/>
  <c r="H70" i="13"/>
  <c r="H71" i="13"/>
  <c r="H72" i="13"/>
  <c r="H73" i="13"/>
  <c r="H74" i="13"/>
  <c r="H75" i="13"/>
  <c r="H76" i="13"/>
  <c r="H77" i="13"/>
  <c r="H78" i="13"/>
  <c r="H79" i="13"/>
  <c r="H80" i="13"/>
  <c r="H81" i="13"/>
  <c r="H82" i="13"/>
  <c r="H83" i="13"/>
  <c r="H84" i="13"/>
  <c r="H85" i="13"/>
  <c r="H86" i="13"/>
  <c r="H87" i="13"/>
  <c r="H88" i="13"/>
  <c r="H89" i="13"/>
  <c r="H90" i="13"/>
  <c r="H91" i="13"/>
  <c r="H92" i="13"/>
  <c r="H93" i="13"/>
  <c r="H94" i="13"/>
  <c r="H95" i="13"/>
  <c r="H96" i="13"/>
  <c r="H97" i="13"/>
  <c r="H98" i="13"/>
  <c r="H99" i="13"/>
  <c r="H100" i="13"/>
  <c r="H101" i="13"/>
  <c r="H102" i="13"/>
  <c r="H103" i="13"/>
  <c r="H104" i="13"/>
  <c r="H105" i="13"/>
  <c r="H106" i="13"/>
  <c r="H107" i="13"/>
  <c r="H108" i="13"/>
  <c r="H109" i="13"/>
  <c r="H110" i="13"/>
  <c r="H111" i="13"/>
  <c r="H112" i="13"/>
  <c r="H113" i="13"/>
  <c r="H114" i="13"/>
  <c r="H115" i="13"/>
  <c r="H116" i="13"/>
  <c r="H117" i="13"/>
  <c r="H118" i="13"/>
  <c r="H119" i="13"/>
  <c r="H120" i="13"/>
  <c r="H121" i="13"/>
  <c r="H122" i="13"/>
  <c r="H123" i="13"/>
  <c r="H124" i="13"/>
  <c r="H125" i="13"/>
  <c r="H126" i="13"/>
  <c r="H127" i="13"/>
  <c r="H128" i="13"/>
  <c r="H129" i="13"/>
  <c r="H130" i="13"/>
  <c r="H131" i="13"/>
  <c r="H132" i="13"/>
  <c r="H133" i="13"/>
  <c r="H134" i="13"/>
  <c r="H135" i="13"/>
  <c r="H136" i="13"/>
  <c r="H137" i="13"/>
  <c r="H138" i="13"/>
  <c r="H139" i="13"/>
  <c r="H140" i="13"/>
  <c r="H141" i="13"/>
  <c r="H142" i="13"/>
  <c r="H143" i="13"/>
  <c r="H144" i="13"/>
  <c r="H145" i="13"/>
  <c r="H146" i="13"/>
  <c r="H147" i="13"/>
  <c r="H148" i="13"/>
  <c r="H149" i="13"/>
  <c r="H150" i="13"/>
  <c r="H151" i="13"/>
  <c r="H152" i="13"/>
  <c r="H153" i="13"/>
  <c r="H154" i="13"/>
  <c r="H155" i="13"/>
  <c r="H156" i="13"/>
  <c r="H157" i="13"/>
  <c r="H158" i="13"/>
  <c r="H159" i="13"/>
  <c r="H160" i="13"/>
  <c r="H161" i="13"/>
  <c r="H162" i="13"/>
  <c r="H163" i="13"/>
  <c r="H164" i="13"/>
  <c r="H165" i="13"/>
  <c r="H166" i="13"/>
  <c r="H167" i="13"/>
  <c r="H168" i="13"/>
  <c r="H169" i="13"/>
  <c r="H170" i="13"/>
  <c r="H171" i="13"/>
  <c r="H172" i="13"/>
  <c r="H173" i="13"/>
  <c r="H174" i="13"/>
  <c r="H175" i="13"/>
  <c r="H176" i="13"/>
  <c r="H177" i="13"/>
  <c r="H178" i="13"/>
  <c r="H179" i="13"/>
  <c r="H180" i="13"/>
  <c r="H181" i="13"/>
  <c r="H182" i="13"/>
  <c r="H183" i="13"/>
  <c r="H184" i="13"/>
  <c r="H185" i="13"/>
  <c r="H186" i="13"/>
  <c r="H187" i="13"/>
  <c r="H188" i="13"/>
  <c r="H189" i="13"/>
  <c r="H190" i="13"/>
  <c r="H191" i="13"/>
  <c r="H192" i="13"/>
  <c r="H193" i="13"/>
  <c r="H194" i="13"/>
  <c r="H195" i="13"/>
  <c r="H196" i="13"/>
  <c r="H197" i="13"/>
  <c r="H198" i="13"/>
  <c r="H199" i="13"/>
  <c r="H200" i="13"/>
  <c r="H201" i="13"/>
  <c r="H202" i="13"/>
  <c r="H203" i="13"/>
  <c r="H204" i="13"/>
  <c r="H205" i="13"/>
  <c r="H206" i="13"/>
  <c r="H207" i="13"/>
  <c r="H208" i="13"/>
  <c r="H209" i="13"/>
  <c r="H210" i="13"/>
  <c r="H211" i="13"/>
  <c r="H212" i="13"/>
  <c r="H213" i="13"/>
  <c r="H214" i="13"/>
  <c r="H215" i="13"/>
  <c r="H216" i="13"/>
  <c r="H217" i="13"/>
  <c r="H218" i="13"/>
  <c r="H219" i="13"/>
  <c r="H220" i="13"/>
  <c r="H221" i="13"/>
  <c r="H222" i="13"/>
  <c r="H223" i="13"/>
  <c r="H224" i="13"/>
  <c r="H225" i="13"/>
  <c r="H226" i="13"/>
  <c r="H227" i="13"/>
  <c r="H228" i="13"/>
  <c r="H229" i="13"/>
  <c r="H230" i="13"/>
  <c r="H231" i="13"/>
  <c r="H232" i="13"/>
  <c r="H233" i="13"/>
  <c r="H234" i="13"/>
  <c r="H235" i="13"/>
  <c r="H236" i="13"/>
  <c r="H237" i="13"/>
  <c r="H238" i="13"/>
  <c r="H239" i="13"/>
  <c r="H240" i="13"/>
  <c r="H241" i="13"/>
  <c r="H242" i="13"/>
  <c r="H243" i="13"/>
  <c r="H244" i="13"/>
  <c r="H245" i="13"/>
  <c r="H246" i="13"/>
  <c r="H247" i="13"/>
  <c r="H248" i="13"/>
  <c r="H249" i="13"/>
  <c r="H250" i="13"/>
  <c r="H251" i="13"/>
  <c r="H252" i="13"/>
  <c r="H253" i="13"/>
  <c r="H254" i="13"/>
  <c r="H255" i="13"/>
  <c r="H256" i="13"/>
  <c r="H257" i="13"/>
  <c r="H258" i="13"/>
  <c r="H259" i="13"/>
  <c r="H260" i="13"/>
  <c r="H261" i="13"/>
  <c r="H262" i="13"/>
  <c r="H263" i="13"/>
  <c r="H264" i="13"/>
  <c r="H265" i="13"/>
  <c r="H266" i="13"/>
  <c r="H267" i="13"/>
  <c r="H268" i="13"/>
  <c r="H269" i="13"/>
  <c r="H270" i="13"/>
  <c r="H271" i="13"/>
  <c r="H272" i="13"/>
  <c r="H273" i="13"/>
  <c r="H274" i="13"/>
  <c r="H275" i="13"/>
  <c r="H276" i="13"/>
  <c r="H277" i="13"/>
  <c r="H278" i="13"/>
  <c r="H279" i="13"/>
  <c r="H280" i="13"/>
  <c r="H281" i="13"/>
  <c r="H282" i="13"/>
  <c r="H283" i="13"/>
  <c r="H284" i="13"/>
  <c r="H285" i="13"/>
  <c r="H286" i="13"/>
  <c r="H287" i="13"/>
  <c r="H288" i="13"/>
  <c r="H289" i="13"/>
  <c r="H290" i="13"/>
  <c r="H291" i="13"/>
  <c r="H292" i="13"/>
  <c r="H293" i="13"/>
  <c r="H294" i="13"/>
  <c r="H295" i="13"/>
  <c r="H296" i="13"/>
  <c r="H297" i="13"/>
  <c r="H298" i="13"/>
  <c r="H299" i="13"/>
  <c r="H300" i="13"/>
  <c r="H301" i="13"/>
  <c r="H302" i="13"/>
  <c r="H303" i="13"/>
  <c r="H304" i="13"/>
  <c r="H305" i="13"/>
  <c r="H306" i="13"/>
  <c r="H307" i="13"/>
  <c r="H308" i="13"/>
  <c r="H309" i="13"/>
  <c r="H310" i="13"/>
  <c r="H311" i="13"/>
  <c r="H312" i="13"/>
  <c r="H313" i="13"/>
  <c r="H314" i="13"/>
  <c r="H315" i="13"/>
  <c r="H316" i="13"/>
  <c r="H317" i="13"/>
  <c r="H318" i="13"/>
  <c r="H319" i="13"/>
  <c r="H320" i="13"/>
  <c r="H321" i="13"/>
  <c r="H322" i="13"/>
  <c r="H323" i="13"/>
  <c r="H324" i="13"/>
  <c r="H325" i="13"/>
  <c r="H326" i="13"/>
  <c r="H327" i="13"/>
  <c r="H328" i="13"/>
  <c r="H329" i="13"/>
  <c r="H330" i="13"/>
  <c r="H331" i="13"/>
  <c r="H332" i="13"/>
  <c r="H333" i="13"/>
  <c r="H334" i="13"/>
  <c r="H335" i="13"/>
  <c r="H336" i="13"/>
  <c r="H337" i="13"/>
  <c r="H338" i="13"/>
  <c r="H339" i="13"/>
  <c r="H340" i="13"/>
  <c r="H341" i="13"/>
  <c r="H342" i="13"/>
  <c r="H343" i="13"/>
  <c r="H344" i="13"/>
  <c r="H345" i="13"/>
  <c r="H346" i="13"/>
  <c r="H347" i="13"/>
  <c r="H348" i="13"/>
  <c r="H349" i="13"/>
  <c r="H350" i="13"/>
  <c r="H351" i="13"/>
  <c r="H352" i="13"/>
  <c r="H353" i="13"/>
  <c r="H354" i="13"/>
  <c r="H355" i="13"/>
  <c r="H356" i="13"/>
  <c r="H357" i="13"/>
  <c r="H358" i="13"/>
  <c r="H359" i="13"/>
  <c r="H360" i="13"/>
  <c r="H361" i="13"/>
  <c r="H362" i="13"/>
  <c r="H363" i="13"/>
  <c r="H364" i="13"/>
  <c r="H365" i="13"/>
  <c r="H366" i="13"/>
  <c r="H367" i="13"/>
  <c r="H368" i="13"/>
  <c r="H369" i="13"/>
  <c r="H370" i="13"/>
  <c r="H371" i="13"/>
  <c r="H372" i="13"/>
  <c r="H373" i="13"/>
  <c r="H374" i="13"/>
  <c r="H375" i="13"/>
  <c r="H376" i="13"/>
  <c r="H377" i="13"/>
  <c r="H378" i="13"/>
  <c r="H379" i="13"/>
  <c r="H380" i="13"/>
  <c r="H381" i="13"/>
  <c r="H382" i="13"/>
  <c r="H383" i="13"/>
  <c r="H384" i="13"/>
  <c r="H385" i="13"/>
  <c r="H386" i="13"/>
  <c r="H387" i="13"/>
  <c r="H388" i="13"/>
  <c r="H389" i="13"/>
  <c r="H390" i="13"/>
  <c r="H391" i="13"/>
  <c r="H392" i="13"/>
  <c r="H393" i="13"/>
  <c r="H394" i="13"/>
  <c r="H395" i="13"/>
  <c r="H396" i="13"/>
  <c r="H397" i="13"/>
  <c r="H398" i="13"/>
  <c r="H399" i="13"/>
  <c r="H400" i="13"/>
  <c r="H401" i="13"/>
  <c r="H402" i="13"/>
  <c r="H403" i="13"/>
  <c r="H404" i="13"/>
  <c r="H405" i="13"/>
  <c r="H406" i="13"/>
  <c r="H407" i="13"/>
  <c r="H408" i="13"/>
  <c r="H409" i="13"/>
  <c r="H410" i="13"/>
  <c r="H411" i="13"/>
  <c r="H412" i="13"/>
  <c r="H413" i="13"/>
  <c r="H414" i="13"/>
  <c r="H415" i="13"/>
  <c r="H416" i="13"/>
  <c r="H417" i="13"/>
  <c r="H418" i="13"/>
  <c r="H419" i="13"/>
  <c r="H420" i="13"/>
  <c r="H421" i="13"/>
  <c r="H422" i="13"/>
  <c r="H423" i="13"/>
  <c r="H424" i="13"/>
  <c r="H425" i="13"/>
  <c r="H426" i="13"/>
  <c r="H427" i="13"/>
  <c r="H428" i="13"/>
  <c r="H429" i="13"/>
  <c r="H430" i="13"/>
  <c r="H431" i="13"/>
  <c r="H432" i="13"/>
  <c r="H433" i="13"/>
  <c r="H434" i="13"/>
  <c r="H435" i="13"/>
  <c r="H436" i="13"/>
  <c r="H437" i="13"/>
  <c r="H438" i="13"/>
  <c r="H439" i="13"/>
  <c r="H440" i="13"/>
  <c r="H441" i="13"/>
  <c r="H442" i="13"/>
  <c r="H443" i="13"/>
  <c r="H444" i="13"/>
  <c r="H445" i="13"/>
  <c r="H446" i="13"/>
  <c r="H447" i="13"/>
  <c r="H448" i="13"/>
  <c r="H449" i="13"/>
  <c r="H450" i="13"/>
  <c r="H451" i="13"/>
  <c r="H452" i="13"/>
  <c r="H453" i="13"/>
  <c r="H454" i="13"/>
  <c r="H455" i="13"/>
  <c r="H456" i="13"/>
  <c r="H457" i="13"/>
  <c r="H458" i="13"/>
  <c r="H459" i="13"/>
  <c r="H11" i="13"/>
  <c r="I11" i="13" s="1"/>
  <c r="H12" i="13"/>
  <c r="I12" i="13" s="1"/>
  <c r="H13" i="13"/>
  <c r="I13" i="13" s="1"/>
  <c r="H14" i="13"/>
  <c r="I14" i="13" s="1"/>
  <c r="H15" i="13"/>
  <c r="H16" i="13"/>
  <c r="H17" i="13"/>
  <c r="I12" i="10"/>
  <c r="I13" i="10"/>
  <c r="H14" i="10"/>
  <c r="H15" i="10"/>
  <c r="H16" i="10"/>
  <c r="H17" i="10"/>
  <c r="H18" i="10"/>
  <c r="H19" i="10"/>
  <c r="H20" i="10"/>
  <c r="H21" i="10"/>
  <c r="H22" i="10"/>
  <c r="H23" i="10"/>
  <c r="H24" i="10"/>
  <c r="H25" i="10"/>
  <c r="H26" i="10"/>
  <c r="H27" i="10"/>
  <c r="H28" i="10"/>
  <c r="H29" i="10"/>
  <c r="H30" i="10"/>
  <c r="H31" i="10"/>
  <c r="H32" i="10"/>
  <c r="H33" i="10"/>
  <c r="H34" i="10"/>
  <c r="H35" i="10"/>
  <c r="H36" i="10"/>
  <c r="H37" i="10"/>
  <c r="H38" i="10"/>
  <c r="H39" i="10"/>
  <c r="H40" i="10"/>
  <c r="H41" i="10"/>
  <c r="H42" i="10"/>
  <c r="H43" i="10"/>
  <c r="H44" i="10"/>
  <c r="H45" i="10"/>
  <c r="H46" i="10"/>
  <c r="H47" i="10"/>
  <c r="H48" i="10"/>
  <c r="H49" i="10"/>
  <c r="H50" i="10"/>
  <c r="H51" i="10"/>
  <c r="H52" i="10"/>
  <c r="H53" i="10"/>
  <c r="H54" i="10"/>
  <c r="H55" i="10"/>
  <c r="H56" i="10"/>
  <c r="H57" i="10"/>
  <c r="H58" i="10"/>
  <c r="H59" i="10"/>
  <c r="H60" i="10"/>
  <c r="H61" i="10"/>
  <c r="H62" i="10"/>
  <c r="H63" i="10"/>
  <c r="H64" i="10"/>
  <c r="H65" i="10"/>
  <c r="H66" i="10"/>
  <c r="H67" i="10"/>
  <c r="H68" i="10"/>
  <c r="H69" i="10"/>
  <c r="H70" i="10"/>
  <c r="H71" i="10"/>
  <c r="H72" i="10"/>
  <c r="H73" i="10"/>
  <c r="H74" i="10"/>
  <c r="H75" i="10"/>
  <c r="H76" i="10"/>
  <c r="H77" i="10"/>
  <c r="H78" i="10"/>
  <c r="H79" i="10"/>
  <c r="H80" i="10"/>
  <c r="H81" i="10"/>
  <c r="H82" i="10"/>
  <c r="H83" i="10"/>
  <c r="H84" i="10"/>
  <c r="H85" i="10"/>
  <c r="H86" i="10"/>
  <c r="H87" i="10"/>
  <c r="H88" i="10"/>
  <c r="H89" i="10"/>
  <c r="H90" i="10"/>
  <c r="H91" i="10"/>
  <c r="H92" i="10"/>
  <c r="H93" i="10"/>
  <c r="H94" i="10"/>
  <c r="H95" i="10"/>
  <c r="H96" i="10"/>
  <c r="H97" i="10"/>
  <c r="H98" i="10"/>
  <c r="H99" i="10"/>
  <c r="H100" i="10"/>
  <c r="H101" i="10"/>
  <c r="H102" i="10"/>
  <c r="H103" i="10"/>
  <c r="H104" i="10"/>
  <c r="H105" i="10"/>
  <c r="H106" i="10"/>
  <c r="H107" i="10"/>
  <c r="H108" i="10"/>
  <c r="H109" i="10"/>
  <c r="H110" i="10"/>
  <c r="H111" i="10"/>
  <c r="H112" i="10"/>
  <c r="H113" i="10"/>
  <c r="H114" i="10"/>
  <c r="H115" i="10"/>
  <c r="H116" i="10"/>
  <c r="H117" i="10"/>
  <c r="H118" i="10"/>
  <c r="H119" i="10"/>
  <c r="H120" i="10"/>
  <c r="H121" i="10"/>
  <c r="H122" i="10"/>
  <c r="H123" i="10"/>
  <c r="H124" i="10"/>
  <c r="H125" i="10"/>
  <c r="H126" i="10"/>
  <c r="H127" i="10"/>
  <c r="H128" i="10"/>
  <c r="H129" i="10"/>
  <c r="C26" i="15" l="1"/>
  <c r="G26" i="15" s="1"/>
  <c r="G28" i="15"/>
  <c r="G31" i="15" s="1"/>
  <c r="C27" i="15"/>
  <c r="G27" i="15" s="1"/>
  <c r="G29" i="15"/>
</calcChain>
</file>

<file path=xl/sharedStrings.xml><?xml version="1.0" encoding="utf-8"?>
<sst xmlns="http://schemas.openxmlformats.org/spreadsheetml/2006/main" count="400" uniqueCount="220">
  <si>
    <t>Subject Address</t>
  </si>
  <si>
    <t>S</t>
  </si>
  <si>
    <t>Prop. Type*</t>
  </si>
  <si>
    <t>Supervisor Name</t>
  </si>
  <si>
    <t>g</t>
  </si>
  <si>
    <t>Rule</t>
  </si>
  <si>
    <t>Hours</t>
  </si>
  <si>
    <t>Description</t>
  </si>
  <si>
    <t>k</t>
  </si>
  <si>
    <r>
      <t xml:space="preserve">The applicant does not need to enter anything into these </t>
    </r>
    <r>
      <rPr>
        <sz val="10"/>
        <color rgb="FFFF0000"/>
        <rFont val="Arial"/>
        <family val="2"/>
      </rPr>
      <t xml:space="preserve">RED </t>
    </r>
    <r>
      <rPr>
        <sz val="10"/>
        <rFont val="Arial"/>
        <family val="2"/>
      </rPr>
      <t>cells.</t>
    </r>
  </si>
  <si>
    <t>Supervisor Certification Number</t>
  </si>
  <si>
    <t>a1</t>
  </si>
  <si>
    <t>a2</t>
  </si>
  <si>
    <t>b1</t>
  </si>
  <si>
    <t>b2</t>
  </si>
  <si>
    <t>b3</t>
  </si>
  <si>
    <t>c1</t>
  </si>
  <si>
    <t>c2</t>
  </si>
  <si>
    <t>d1</t>
  </si>
  <si>
    <t>d2</t>
  </si>
  <si>
    <t>d3</t>
  </si>
  <si>
    <t>e1</t>
  </si>
  <si>
    <t>e2</t>
  </si>
  <si>
    <t>e3</t>
  </si>
  <si>
    <t>f1</t>
  </si>
  <si>
    <t>f2</t>
  </si>
  <si>
    <t>h1</t>
  </si>
  <si>
    <t>h2</t>
  </si>
  <si>
    <t>i1</t>
  </si>
  <si>
    <t>i2</t>
  </si>
  <si>
    <t>j1</t>
  </si>
  <si>
    <t>j2</t>
  </si>
  <si>
    <t>m1</t>
  </si>
  <si>
    <t>m2</t>
  </si>
  <si>
    <t>5-30</t>
  </si>
  <si>
    <t>c</t>
  </si>
  <si>
    <t>d</t>
  </si>
  <si>
    <t>e</t>
  </si>
  <si>
    <t>h</t>
  </si>
  <si>
    <t>j</t>
  </si>
  <si>
    <t>review of residential appraisals with no opinion of value developed as part of the review performed in conjunction with investigations by government agencies</t>
  </si>
  <si>
    <t>apartment buildings, 5-100 units</t>
  </si>
  <si>
    <t>apartment buildings, over 100 units</t>
  </si>
  <si>
    <t>hotel or motels, 50 units or fewer</t>
  </si>
  <si>
    <t>hotel or motels, 51-150 units</t>
  </si>
  <si>
    <t>hotel or motels, over 150 units</t>
  </si>
  <si>
    <t>nursing home, rest home, care facilities, fewer than 80 beds</t>
  </si>
  <si>
    <t>industrial or warehouse building, smaller than 20,000 sq ft</t>
  </si>
  <si>
    <t>office buildings, smaller than 10,000 sq ft</t>
  </si>
  <si>
    <t>g1</t>
  </si>
  <si>
    <t>retail buildings, smaller than 10,000 sq ft</t>
  </si>
  <si>
    <t>g2</t>
  </si>
  <si>
    <t>g3</t>
  </si>
  <si>
    <t>i</t>
  </si>
  <si>
    <t>entire subdivisions or planned unit developments (PUDs), 1-25 unit subdivision or PUD</t>
  </si>
  <si>
    <t>entire subdivisions or planned unit developments (PUDs), over 25 unit subdivision or PUD</t>
  </si>
  <si>
    <t>l2a</t>
  </si>
  <si>
    <t>l2b</t>
  </si>
  <si>
    <t>improvements on properties other than a rural residence, maximum 10 hours, dwelling</t>
  </si>
  <si>
    <t>improvements on properties other than a rural residence, maximum 10 hours, shed</t>
  </si>
  <si>
    <t>n1</t>
  </si>
  <si>
    <t>cattle ranches, 0-200 head
(15 hours form, 20 hours narrative)</t>
  </si>
  <si>
    <t>n2</t>
  </si>
  <si>
    <t>cattle ranches, 201-500 head
(25 hours form, 30 hours narrative)</t>
  </si>
  <si>
    <t>n3</t>
  </si>
  <si>
    <t>cattle ranches, 501-1000 head
(30 hours form, 40 hours narrative)</t>
  </si>
  <si>
    <t>n4</t>
  </si>
  <si>
    <t>o1</t>
  </si>
  <si>
    <t>sheep ranches, 0-2000 head
(25 hours form, 30 hours narrative)</t>
  </si>
  <si>
    <t>o2</t>
  </si>
  <si>
    <t>sheep ranches, over 2000 head
(35 hours form, 45 hours narrative)</t>
  </si>
  <si>
    <t>p1</t>
  </si>
  <si>
    <t>p2</t>
  </si>
  <si>
    <t>dairy, including all improvements except a dwelling, 101-300 head
(25 hours form, 30 hours narrative)</t>
  </si>
  <si>
    <t>p3</t>
  </si>
  <si>
    <t>dairy, including all improvements except a dwelling, over 300 head
(30 hours form, 35 hours narrative)</t>
  </si>
  <si>
    <t>q1</t>
  </si>
  <si>
    <t>q2</t>
  </si>
  <si>
    <t>orchards, over 50 acres
(40 hours form, 50 hours narrative)</t>
  </si>
  <si>
    <t>r1</t>
  </si>
  <si>
    <t>r2</t>
  </si>
  <si>
    <t>rangeland/timber, 0-640 acres
(20 hours form, 25 hours narrative)</t>
  </si>
  <si>
    <t>rangeland/timber, over 640 acres
(30 hours form, 35 hours narrative)</t>
  </si>
  <si>
    <t>s1</t>
  </si>
  <si>
    <t>s2</t>
  </si>
  <si>
    <t>poultry, 0-100,000 birds
(30 hours form, 40 hours narrative)</t>
  </si>
  <si>
    <t>poultry, over 100,000 birds
(40 hours form, 50 hours narrative)</t>
  </si>
  <si>
    <t>t1</t>
  </si>
  <si>
    <t>mink, 0-5000 cages
(30 hours form, 35 hours narrative)</t>
  </si>
  <si>
    <t>t2</t>
  </si>
  <si>
    <t>mink, over 5000 cages
(40 hours form, 50 hours narrative)</t>
  </si>
  <si>
    <t>u</t>
  </si>
  <si>
    <t>fish farm
(40 hours form, 50 hours narrative)</t>
  </si>
  <si>
    <t>v</t>
  </si>
  <si>
    <t>hog farm
(40 hours form, 50 hours narrative)</t>
  </si>
  <si>
    <t>w</t>
  </si>
  <si>
    <r>
      <t xml:space="preserve">The </t>
    </r>
    <r>
      <rPr>
        <sz val="10"/>
        <color rgb="FFFF0000"/>
        <rFont val="Arial"/>
        <family val="2"/>
      </rPr>
      <t xml:space="preserve">RED </t>
    </r>
    <r>
      <rPr>
        <sz val="10"/>
        <rFont val="Arial"/>
        <family val="2"/>
      </rPr>
      <t>cells will be filled in automatically as you enter data in the "Hours" tabs.</t>
    </r>
  </si>
  <si>
    <t>Appendix 1, Residential Assignments</t>
  </si>
  <si>
    <t>Appx 2, General (Commercial) Assignments</t>
  </si>
  <si>
    <t>employee relocation counsel reports completed on currently accepted Employee Relocation Counsel form</t>
  </si>
  <si>
    <t>commercial, multi-unit, industrial or other nonresidential use acreage, 100 acres or more, income approach to value</t>
  </si>
  <si>
    <t>cattle ranches, over 1000 head
(40 hours form, 50 hours narrative)</t>
  </si>
  <si>
    <t>Neighborhood Description</t>
  </si>
  <si>
    <t>Interior Inspection</t>
  </si>
  <si>
    <t>Market Conditions</t>
  </si>
  <si>
    <t>Improvement Cost Estimate</t>
  </si>
  <si>
    <t>Income Value Estimate</t>
  </si>
  <si>
    <t>Sales Comparison Value Estimate</t>
  </si>
  <si>
    <t>Final Reconciliation</t>
  </si>
  <si>
    <t>Appraisal Report Preparation</t>
  </si>
  <si>
    <t>Restricted Appraisal Report Preparation</t>
  </si>
  <si>
    <t>Highest &amp; Best Use Analysis</t>
  </si>
  <si>
    <t>b</t>
  </si>
  <si>
    <t>Total Hours</t>
  </si>
  <si>
    <t>~Rule #</t>
  </si>
  <si>
    <t>~Task description on next tab</t>
  </si>
  <si>
    <t>Land Value Estimate/Land Segregation (rule f)</t>
  </si>
  <si>
    <t>one-unit dwelling, above-grade living area less than 4,000 sq ft</t>
  </si>
  <si>
    <t>Task</t>
  </si>
  <si>
    <t>Highest and Best Use Analysis</t>
  </si>
  <si>
    <t>Exterior Inspection</t>
  </si>
  <si>
    <t>Land Value Estimate</t>
  </si>
  <si>
    <t>one-unit dwelling, above-grade living area 4,000 sq ft or more</t>
  </si>
  <si>
    <t>1-3</t>
  </si>
  <si>
    <t>**may earn up to 60 hours**</t>
  </si>
  <si>
    <t>**may earn up to 40 hours**</t>
  </si>
  <si>
    <t>l1a</t>
  </si>
  <si>
    <t>**10 hours form, 15 hours narrative**</t>
  </si>
  <si>
    <t>**15 hours form, 25 hours narrative**</t>
  </si>
  <si>
    <t>**25 hours form, 40 hours narrative**</t>
  </si>
  <si>
    <t>**40 hours form, 50 hours narrative**</t>
  </si>
  <si>
    <t>**20 hours form, 40 hours narrative**</t>
  </si>
  <si>
    <t>**15 hours form, 20 hours narrative**</t>
  </si>
  <si>
    <t>**25 hours form, 30 hours narrative**</t>
  </si>
  <si>
    <t>l1b</t>
  </si>
  <si>
    <t>**12.5 hours form, 20 hours narrative**</t>
  </si>
  <si>
    <t>l1c</t>
  </si>
  <si>
    <t>l1d</t>
  </si>
  <si>
    <t>l1e</t>
  </si>
  <si>
    <t>farm and ranch appraisals, dry farm, 1 to less than 1280 acres
(15 hours form, 25 hours narrative)</t>
  </si>
  <si>
    <t>farm and ranch appraisals, dry farm, 1280 acres or more
(20 hours form, 40 hours narrative)</t>
  </si>
  <si>
    <t>**30 hours form, 40 hours narrative**</t>
  </si>
  <si>
    <t>**35 hours form, 45 hours narrative**</t>
  </si>
  <si>
    <t>**20 hours form, 25 hours narrative**</t>
  </si>
  <si>
    <t>**30 hours form, 35 hours narrative**</t>
  </si>
  <si>
    <t>**may earn up to 100 hours**</t>
  </si>
  <si>
    <t>nursing home, rest home, care facilities, 80 beds or more</t>
  </si>
  <si>
    <t>industrial or warehouse building, 20,000 sq ft or more, single tenant</t>
  </si>
  <si>
    <t>industrial or warehouse building, 20,000 sq ft or more, multiple tenants</t>
  </si>
  <si>
    <t>office buildings, 10,000 sq ft or more, single tenant</t>
  </si>
  <si>
    <t>retail buildings, 10,000 sq ft or more, single tenant</t>
  </si>
  <si>
    <t>farm and ranch appraisals, irrigated cropland, pasture other than rangeland, 1 to less than 11 acres
(10 hours form, 15 hours narrative)</t>
  </si>
  <si>
    <t>farm and ranch appraisals, irrigated cropland, pasture other than rangeland, 11 to less than 40 acres
(12.5 hours form, 20 hours narrative)</t>
  </si>
  <si>
    <t>farm and ranch appraisals, irrigated cropland, pasture other than rangeland, 40 to less than 160 acres
(15 hours form, 25 hours narrative)</t>
  </si>
  <si>
    <t>farm and ranch appraisals, irrigated cropland, pasture other than rangeland, 160 to less than 1280 acres
(25 hours form, 40 hours narrative)</t>
  </si>
  <si>
    <t>farm and ranch appraisals, irrigated cropland, pasture other than rangeland, 1280 acres or more
(40 hours form, 50 hours narrative)</t>
  </si>
  <si>
    <t>dairy, including all improvements except a dwelling, 0-100 head
(20 hours form, 25 hours narrative)</t>
  </si>
  <si>
    <t>orchards, up to 50 acres
(30 hours form, 40 hours narrative)</t>
  </si>
  <si>
    <t>Exterior Inspection/Site Inspection (rule e)</t>
  </si>
  <si>
    <t>7-42</t>
  </si>
  <si>
    <t>over 25 dwellings (70 hours maximum)</t>
  </si>
  <si>
    <t>1-25 dwellings (7 hours per dwelling, up to a maximum of 42 hours)</t>
  </si>
  <si>
    <t>residential lots, 1-4 unit</t>
  </si>
  <si>
    <t>Site Inspection</t>
  </si>
  <si>
    <t>over 25 lots (50 hours maximum)</t>
  </si>
  <si>
    <t>small parcel of less than 20 acres</t>
  </si>
  <si>
    <t>vacant land, 20-640 acres</t>
  </si>
  <si>
    <t>recreational, farm, or timber acreage suitable for a house site</t>
  </si>
  <si>
    <t>up to 10 acres</t>
  </si>
  <si>
    <t>all other unusual structures or acreage which are much larger or more complex than typical properties</t>
  </si>
  <si>
    <t>Client</t>
  </si>
  <si>
    <t>File #</t>
  </si>
  <si>
    <t>Exterior Inspection or Site Inspection</t>
  </si>
  <si>
    <t>Rule #</t>
  </si>
  <si>
    <t>Property Type</t>
  </si>
  <si>
    <t>multiple lots in the same subdivision which lots are substantially similar</t>
  </si>
  <si>
    <t>1-25 lots (5 hours per lot, up to a maximum of 30 hours)</t>
  </si>
  <si>
    <t>10 acres or more</t>
  </si>
  <si>
    <t>all other unusual structures or assignments that are much larger or more complex than the properties described in (a) to (h) 
(5-100 hours, per board decision)</t>
  </si>
  <si>
    <t>**may earn up to 100 hours per board decision**</t>
  </si>
  <si>
    <t>Supervisor Signature (on date submitted to DRE)</t>
  </si>
  <si>
    <t>A</t>
  </si>
  <si>
    <t xml:space="preserve">A </t>
  </si>
  <si>
    <t>1-10</t>
  </si>
  <si>
    <t>20-40</t>
  </si>
  <si>
    <t>10-50</t>
  </si>
  <si>
    <t>multiple one-unit dwellings in the same subdivision or condominium project, which dwellings are substantially similar</t>
  </si>
  <si>
    <t>two-to-four unit dwelling</t>
  </si>
  <si>
    <t>review of appendix 2 appraisals with no opinion of value developed as part of the review, performed in conjunction with investigations by government agencies</t>
  </si>
  <si>
    <t>office buildings, 10,000 sq ft or more, multiple tenants</t>
  </si>
  <si>
    <t>entire condominium projects, using income approach to value, 5-30 unit project</t>
  </si>
  <si>
    <t>entire condominium projects, using income approach to value, 31 or more unit project</t>
  </si>
  <si>
    <t>retail buildings, 10,000 sq ft or more, multiple tenants</t>
  </si>
  <si>
    <t>commercial, multi-unit, industrial or other nonresidential use acreage, 1 to less than 100 acres</t>
  </si>
  <si>
    <t>feasibility or market analysis
(5-100 hours, each per board decision, up to a maximum of 500 hours for all feasibility studies)</t>
  </si>
  <si>
    <t>1) Applicant: Indicate to which portions of the assignment you contributed by putting an "x" in the appropriate columns.   (Applicant "A" columns)</t>
  </si>
  <si>
    <t xml:space="preserve">2) Supervisor: (All assignments must be supervised)  Enter "P", "C" or "R" to indicate whether you had: 
P –  Primary Responsibility  C – Co-appraised  
R – Reviewed and Approved, for each portion of the assignment (Supervisor "S" columns) </t>
  </si>
  <si>
    <t xml:space="preserve">2) Supervisor: (All assignments must be supervised) Enter "P", "C" or "R" to indicate whether you had: 
P – Primary Responsibility  C – Co-appraised  
R – Reviewed and Approved, for each portion of the assignment (Supervisor "S" columns) </t>
  </si>
  <si>
    <t>All additional hours submitted from Appendix 1 (Tab found at the bottom of this sheet)</t>
  </si>
  <si>
    <t>Hours submitted from Appendix 2 (Tab found at the bottom of this sheet)</t>
  </si>
  <si>
    <t>Allow-able Hours</t>
  </si>
  <si>
    <t>Report Date (In Order)</t>
  </si>
  <si>
    <t>*Property Type Column:  1) Single Family, 2) Condo, 3) 2-4 Unit, 
7) Res Land, 8) Other (Use Appendix 2 for Commercial Properties)</t>
  </si>
  <si>
    <r>
      <t>Supervisor Sig:</t>
    </r>
    <r>
      <rPr>
        <u/>
        <sz val="10"/>
        <rFont val="Arial"/>
        <family val="2"/>
      </rPr>
      <t xml:space="preserve">                                                            </t>
    </r>
    <r>
      <rPr>
        <sz val="10"/>
        <rFont val="Arial"/>
        <family val="2"/>
      </rPr>
      <t xml:space="preserve"> Date:</t>
    </r>
    <r>
      <rPr>
        <u/>
        <sz val="10"/>
        <rFont val="Arial"/>
        <family val="2"/>
      </rPr>
      <t xml:space="preserve">               .</t>
    </r>
  </si>
  <si>
    <t>Hours Worked</t>
  </si>
  <si>
    <r>
      <t xml:space="preserve">Supervisor Sig: </t>
    </r>
    <r>
      <rPr>
        <u/>
        <sz val="10"/>
        <rFont val="Arial"/>
        <family val="2"/>
      </rPr>
      <t xml:space="preserve">                                                           </t>
    </r>
    <r>
      <rPr>
        <sz val="10"/>
        <rFont val="Arial"/>
        <family val="2"/>
      </rPr>
      <t xml:space="preserve"> Date:</t>
    </r>
    <r>
      <rPr>
        <u/>
        <sz val="10"/>
        <rFont val="Arial"/>
        <family val="2"/>
      </rPr>
      <t xml:space="preserve">               .</t>
    </r>
  </si>
  <si>
    <r>
      <t xml:space="preserve">Supervisor Printed Name (1 Sup per page): </t>
    </r>
    <r>
      <rPr>
        <u/>
        <sz val="10"/>
        <rFont val="Arial"/>
        <family val="2"/>
      </rPr>
      <t xml:space="preserve">                                                                 </t>
    </r>
    <r>
      <rPr>
        <sz val="10"/>
        <rFont val="Arial"/>
        <family val="2"/>
      </rPr>
      <t/>
    </r>
  </si>
  <si>
    <t>Supervisor Printed Name (1 Sup. per page):</t>
  </si>
  <si>
    <t>Max Hours</t>
  </si>
  <si>
    <t>5-35</t>
  </si>
  <si>
    <t xml:space="preserve">
Hours Worked</t>
  </si>
  <si>
    <t>Max hours</t>
  </si>
  <si>
    <t>Notes</t>
  </si>
  <si>
    <t>Each Supervisor needs to be on a separate page.  
Page breaks are noted by a red box in Column A.</t>
  </si>
  <si>
    <t>*Property Type Column:  4) Commercial, 5) Industrial, 6) Agricultural, 7) Comm Land, 8) Other (Use Appendix 1 for Residential Properties)</t>
  </si>
  <si>
    <t>Total ALLOWABLE Hours
(Minimum 1,000 hours)</t>
  </si>
  <si>
    <t>Appraisals of exterior only inspections (max 25% of total hours)</t>
  </si>
  <si>
    <t>Appraisals of vacant land (max 50% of total hours)</t>
  </si>
  <si>
    <t>Allowable Vacant Land Hours</t>
  </si>
  <si>
    <t>Allowable Exterior Only Inspection Appraisals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</si>
</sst>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sz val="10"/>
      <name val="Arial"/>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8"/>
      <name val="Arial"/>
      <family val="2"/>
    </font>
    <font>
      <b/>
      <sz val="10"/>
      <name val="Arial"/>
      <family val="2"/>
    </font>
    <font>
      <b/>
      <sz val="9"/>
      <name val="Arial"/>
      <family val="2"/>
    </font>
    <font>
      <sz val="20"/>
      <name val="Arial"/>
      <family val="2"/>
    </font>
    <font>
      <sz val="11"/>
      <name val="Calibri"/>
      <family val="2"/>
    </font>
    <font>
      <sz val="10"/>
      <color rgb="FFFF0000"/>
      <name val="Arial"/>
      <family val="2"/>
    </font>
    <font>
      <sz val="18"/>
      <name val="Arial"/>
      <family val="2"/>
    </font>
    <font>
      <u/>
      <sz val="10"/>
      <name val="Arial"/>
      <family val="2"/>
    </font>
    <font>
      <b/>
      <sz val="16"/>
      <name val="Arial"/>
      <family val="2"/>
    </font>
    <font>
      <sz val="10"/>
      <name val="Arial"/>
      <family val="2"/>
    </font>
    <font>
      <sz val="10"/>
      <color theme="0"/>
      <name val="Arial"/>
      <family val="2"/>
    </font>
    <font>
      <sz val="7"/>
      <name val="Arial"/>
      <family val="2"/>
    </font>
    <font>
      <sz val="10"/>
      <color theme="1"/>
      <name val="Arial"/>
      <family val="2"/>
    </font>
  </fonts>
  <fills count="30">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indexed="9"/>
        <bgColor indexed="26"/>
      </patternFill>
    </fill>
    <fill>
      <patternFill patternType="solid">
        <fgColor indexed="9"/>
        <bgColor indexed="64"/>
      </patternFill>
    </fill>
    <fill>
      <patternFill patternType="solid">
        <fgColor theme="0"/>
        <bgColor indexed="26"/>
      </patternFill>
    </fill>
    <fill>
      <patternFill patternType="solid">
        <fgColor theme="0"/>
        <bgColor indexed="64"/>
      </patternFill>
    </fill>
    <fill>
      <patternFill patternType="solid">
        <fgColor theme="0" tint="-0.14999847407452621"/>
        <bgColor indexed="64"/>
      </patternFill>
    </fill>
    <fill>
      <patternFill patternType="solid">
        <fgColor theme="0" tint="-0.14999847407452621"/>
        <bgColor indexed="26"/>
      </patternFill>
    </fill>
    <fill>
      <patternFill patternType="solid">
        <fgColor rgb="FF00B0F0"/>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rgb="FFFF0000"/>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rgb="FFFF0000"/>
      </bottom>
      <diagonal/>
    </border>
    <border>
      <left style="thin">
        <color indexed="64"/>
      </left>
      <right style="thin">
        <color indexed="64"/>
      </right>
      <top/>
      <bottom/>
      <diagonal/>
    </border>
  </borders>
  <cellStyleXfs count="44">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3"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3"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10"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3" fillId="15" borderId="0" applyNumberFormat="0" applyBorder="0" applyAlignment="0" applyProtection="0"/>
    <xf numFmtId="0" fontId="4" fillId="2" borderId="1" applyNumberFormat="0" applyAlignment="0" applyProtection="0"/>
    <xf numFmtId="0" fontId="5" fillId="16" borderId="2" applyNumberFormat="0" applyAlignment="0" applyProtection="0"/>
    <xf numFmtId="0" fontId="6" fillId="0" borderId="0" applyNumberFormat="0" applyFill="0" applyBorder="0" applyAlignment="0" applyProtection="0"/>
    <xf numFmtId="0" fontId="7" fillId="17" borderId="0" applyNumberFormat="0" applyBorder="0" applyAlignment="0" applyProtection="0"/>
    <xf numFmtId="0" fontId="8" fillId="0" borderId="3" applyNumberFormat="0" applyFill="0" applyAlignment="0" applyProtection="0"/>
    <xf numFmtId="0" fontId="9" fillId="0" borderId="4" applyNumberFormat="0" applyFill="0" applyAlignment="0" applyProtection="0"/>
    <xf numFmtId="0" fontId="10" fillId="0" borderId="5" applyNumberFormat="0" applyFill="0" applyAlignment="0" applyProtection="0"/>
    <xf numFmtId="0" fontId="10" fillId="0" borderId="0" applyNumberFormat="0" applyFill="0" applyBorder="0" applyAlignment="0" applyProtection="0"/>
    <xf numFmtId="0" fontId="11" fillId="3" borderId="1" applyNumberFormat="0" applyAlignment="0" applyProtection="0"/>
    <xf numFmtId="0" fontId="12" fillId="0" borderId="6" applyNumberFormat="0" applyFill="0" applyAlignment="0" applyProtection="0"/>
    <xf numFmtId="0" fontId="13" fillId="8" borderId="0" applyNumberFormat="0" applyBorder="0" applyAlignment="0" applyProtection="0"/>
    <xf numFmtId="0" fontId="14" fillId="0" borderId="0"/>
    <xf numFmtId="0" fontId="14" fillId="4" borderId="7" applyNumberFormat="0" applyFont="0" applyAlignment="0" applyProtection="0"/>
    <xf numFmtId="0" fontId="15" fillId="2" borderId="8" applyNumberForma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xf numFmtId="9" fontId="28" fillId="0" borderId="0" applyFont="0" applyFill="0" applyBorder="0" applyAlignment="0" applyProtection="0"/>
  </cellStyleXfs>
  <cellXfs count="125">
    <xf numFmtId="0" fontId="0" fillId="0" borderId="0" xfId="0"/>
    <xf numFmtId="0" fontId="14" fillId="0" borderId="0" xfId="0" applyFont="1"/>
    <xf numFmtId="0" fontId="22" fillId="0" borderId="0" xfId="0" applyFont="1" applyAlignment="1">
      <alignment vertical="center"/>
    </xf>
    <xf numFmtId="0" fontId="23" fillId="0" borderId="0" xfId="0" applyFont="1"/>
    <xf numFmtId="0" fontId="14" fillId="0" borderId="12" xfId="0" applyFont="1" applyBorder="1" applyAlignment="1">
      <alignment wrapText="1"/>
    </xf>
    <xf numFmtId="0" fontId="0" fillId="0" borderId="12" xfId="0" applyBorder="1"/>
    <xf numFmtId="0" fontId="14" fillId="0" borderId="0" xfId="0" applyFont="1" applyAlignment="1">
      <alignment wrapText="1"/>
    </xf>
    <xf numFmtId="0" fontId="14" fillId="0" borderId="12" xfId="0" applyFont="1" applyBorder="1"/>
    <xf numFmtId="0" fontId="14" fillId="0" borderId="12" xfId="0" applyFont="1" applyBorder="1" applyAlignment="1">
      <alignment horizontal="right"/>
    </xf>
    <xf numFmtId="0" fontId="14" fillId="0" borderId="12" xfId="37" applyBorder="1" applyAlignment="1" applyProtection="1">
      <alignment horizontal="center"/>
      <protection locked="0"/>
    </xf>
    <xf numFmtId="0" fontId="14" fillId="0" borderId="12" xfId="37" applyBorder="1" applyProtection="1">
      <protection locked="0"/>
    </xf>
    <xf numFmtId="0" fontId="14" fillId="20" borderId="12" xfId="37" applyFill="1" applyBorder="1" applyAlignment="1" applyProtection="1">
      <alignment horizontal="center"/>
      <protection locked="0"/>
    </xf>
    <xf numFmtId="0" fontId="14" fillId="21" borderId="12" xfId="37" applyFill="1" applyBorder="1" applyAlignment="1" applyProtection="1">
      <alignment horizontal="center"/>
      <protection locked="0"/>
    </xf>
    <xf numFmtId="0" fontId="14" fillId="22" borderId="12" xfId="37" applyFill="1" applyBorder="1" applyAlignment="1" applyProtection="1">
      <alignment horizontal="center"/>
      <protection locked="0"/>
    </xf>
    <xf numFmtId="0" fontId="14" fillId="23" borderId="12" xfId="37" applyFill="1" applyBorder="1" applyAlignment="1" applyProtection="1">
      <alignment horizontal="center"/>
      <protection locked="0"/>
    </xf>
    <xf numFmtId="2" fontId="0" fillId="0" borderId="0" xfId="0" applyNumberFormat="1"/>
    <xf numFmtId="0" fontId="0" fillId="0" borderId="0" xfId="0" applyAlignment="1">
      <alignment textRotation="90"/>
    </xf>
    <xf numFmtId="2" fontId="14" fillId="0" borderId="12" xfId="37" applyNumberFormat="1" applyBorder="1" applyAlignment="1" applyProtection="1">
      <alignment horizontal="center"/>
      <protection locked="0"/>
    </xf>
    <xf numFmtId="0" fontId="0" fillId="0" borderId="14" xfId="0" applyBorder="1"/>
    <xf numFmtId="0" fontId="0" fillId="0" borderId="15" xfId="0" applyBorder="1"/>
    <xf numFmtId="0" fontId="0" fillId="0" borderId="16" xfId="0" applyBorder="1"/>
    <xf numFmtId="0" fontId="0" fillId="0" borderId="19" xfId="0" applyBorder="1"/>
    <xf numFmtId="0" fontId="27" fillId="0" borderId="0" xfId="0" applyFont="1"/>
    <xf numFmtId="0" fontId="14" fillId="0" borderId="16" xfId="0" applyFont="1" applyBorder="1"/>
    <xf numFmtId="0" fontId="14" fillId="0" borderId="18" xfId="0" applyFont="1" applyBorder="1"/>
    <xf numFmtId="0" fontId="27" fillId="0" borderId="0" xfId="0" applyFont="1" applyAlignment="1">
      <alignment wrapText="1"/>
    </xf>
    <xf numFmtId="17" fontId="14" fillId="0" borderId="0" xfId="0" quotePrefix="1" applyNumberFormat="1" applyFont="1"/>
    <xf numFmtId="0" fontId="14" fillId="0" borderId="0" xfId="0" applyFont="1" applyAlignment="1">
      <alignment textRotation="90"/>
    </xf>
    <xf numFmtId="0" fontId="14" fillId="0" borderId="16" xfId="0" applyFont="1" applyBorder="1" applyAlignment="1">
      <alignment wrapText="1"/>
    </xf>
    <xf numFmtId="17" fontId="14" fillId="0" borderId="17" xfId="0" quotePrefix="1" applyNumberFormat="1" applyFont="1" applyBorder="1" applyAlignment="1">
      <alignment horizontal="right"/>
    </xf>
    <xf numFmtId="0" fontId="14" fillId="0" borderId="17" xfId="0" quotePrefix="1" applyFont="1" applyBorder="1" applyAlignment="1">
      <alignment horizontal="right"/>
    </xf>
    <xf numFmtId="14" fontId="14" fillId="0" borderId="12" xfId="37" applyNumberFormat="1" applyBorder="1" applyAlignment="1" applyProtection="1">
      <alignment horizontal="center"/>
      <protection locked="0"/>
    </xf>
    <xf numFmtId="2" fontId="0" fillId="0" borderId="17" xfId="0" applyNumberFormat="1" applyBorder="1"/>
    <xf numFmtId="2" fontId="0" fillId="0" borderId="19" xfId="0" applyNumberFormat="1" applyBorder="1"/>
    <xf numFmtId="17" fontId="14" fillId="0" borderId="12" xfId="0" quotePrefix="1" applyNumberFormat="1" applyFont="1" applyBorder="1" applyAlignment="1">
      <alignment horizontal="right"/>
    </xf>
    <xf numFmtId="2" fontId="14" fillId="0" borderId="17" xfId="0" applyNumberFormat="1" applyFont="1" applyBorder="1"/>
    <xf numFmtId="2" fontId="14" fillId="0" borderId="17" xfId="0" quotePrefix="1" applyNumberFormat="1" applyFont="1" applyBorder="1" applyAlignment="1">
      <alignment horizontal="right"/>
    </xf>
    <xf numFmtId="2" fontId="14" fillId="0" borderId="17" xfId="0" quotePrefix="1" applyNumberFormat="1" applyFont="1" applyBorder="1"/>
    <xf numFmtId="0" fontId="27" fillId="0" borderId="12" xfId="0" applyFont="1" applyBorder="1" applyAlignment="1">
      <alignment wrapText="1"/>
    </xf>
    <xf numFmtId="0" fontId="14" fillId="26" borderId="12" xfId="0" applyFont="1" applyFill="1" applyBorder="1" applyAlignment="1">
      <alignment wrapText="1"/>
    </xf>
    <xf numFmtId="0" fontId="14" fillId="27" borderId="12" xfId="0" applyFont="1" applyFill="1" applyBorder="1" applyAlignment="1">
      <alignment wrapText="1"/>
    </xf>
    <xf numFmtId="2" fontId="0" fillId="28" borderId="12" xfId="0" applyNumberFormat="1" applyFill="1" applyBorder="1"/>
    <xf numFmtId="0" fontId="14" fillId="0" borderId="0" xfId="0" applyFont="1" applyAlignment="1">
      <alignment horizontal="right" wrapText="1"/>
    </xf>
    <xf numFmtId="9" fontId="0" fillId="0" borderId="0" xfId="43" applyFont="1" applyFill="1" applyBorder="1"/>
    <xf numFmtId="0" fontId="14" fillId="0" borderId="11" xfId="37" applyBorder="1" applyAlignment="1" applyProtection="1">
      <alignment horizontal="center"/>
      <protection locked="0"/>
    </xf>
    <xf numFmtId="2" fontId="14" fillId="0" borderId="11" xfId="37" applyNumberFormat="1" applyBorder="1" applyAlignment="1" applyProtection="1">
      <alignment horizontal="center"/>
      <protection locked="0"/>
    </xf>
    <xf numFmtId="0" fontId="14" fillId="22" borderId="11" xfId="37" applyFill="1" applyBorder="1" applyAlignment="1" applyProtection="1">
      <alignment horizontal="center"/>
      <protection locked="0"/>
    </xf>
    <xf numFmtId="0" fontId="14" fillId="0" borderId="27" xfId="37" applyBorder="1" applyAlignment="1" applyProtection="1">
      <alignment horizontal="center"/>
      <protection locked="0"/>
    </xf>
    <xf numFmtId="2" fontId="14" fillId="0" borderId="27" xfId="37" applyNumberFormat="1" applyBorder="1" applyAlignment="1" applyProtection="1">
      <alignment horizontal="center"/>
      <protection locked="0"/>
    </xf>
    <xf numFmtId="0" fontId="14" fillId="22" borderId="27" xfId="37" applyFill="1" applyBorder="1" applyAlignment="1" applyProtection="1">
      <alignment horizontal="center"/>
      <protection locked="0"/>
    </xf>
    <xf numFmtId="0" fontId="14" fillId="0" borderId="11" xfId="37" applyBorder="1" applyProtection="1">
      <protection locked="0"/>
    </xf>
    <xf numFmtId="0" fontId="14" fillId="20" borderId="11" xfId="37" applyFill="1" applyBorder="1" applyAlignment="1" applyProtection="1">
      <alignment horizontal="center"/>
      <protection locked="0"/>
    </xf>
    <xf numFmtId="0" fontId="14" fillId="23" borderId="11" xfId="37" applyFill="1" applyBorder="1" applyAlignment="1" applyProtection="1">
      <alignment horizontal="center"/>
      <protection locked="0"/>
    </xf>
    <xf numFmtId="0" fontId="14" fillId="0" borderId="27" xfId="37" applyBorder="1" applyProtection="1">
      <protection locked="0"/>
    </xf>
    <xf numFmtId="0" fontId="14" fillId="21" borderId="27" xfId="37" applyFill="1" applyBorder="1" applyAlignment="1" applyProtection="1">
      <alignment horizontal="center"/>
      <protection locked="0"/>
    </xf>
    <xf numFmtId="0" fontId="14" fillId="21" borderId="11" xfId="37" applyFill="1" applyBorder="1" applyAlignment="1" applyProtection="1">
      <alignment horizontal="center"/>
      <protection locked="0"/>
    </xf>
    <xf numFmtId="0" fontId="14" fillId="20" borderId="27" xfId="37" applyFill="1" applyBorder="1" applyAlignment="1" applyProtection="1">
      <alignment horizontal="center"/>
      <protection locked="0"/>
    </xf>
    <xf numFmtId="0" fontId="14" fillId="23" borderId="27" xfId="37" applyFill="1" applyBorder="1" applyAlignment="1" applyProtection="1">
      <alignment horizontal="center"/>
      <protection locked="0"/>
    </xf>
    <xf numFmtId="0" fontId="14" fillId="0" borderId="0" xfId="37" applyProtection="1">
      <protection locked="0"/>
    </xf>
    <xf numFmtId="0" fontId="0" fillId="0" borderId="0" xfId="0" applyProtection="1">
      <protection locked="0"/>
    </xf>
    <xf numFmtId="0" fontId="14" fillId="0" borderId="12" xfId="0" applyFont="1" applyBorder="1" applyAlignment="1" applyProtection="1">
      <alignment horizontal="center"/>
      <protection locked="0"/>
    </xf>
    <xf numFmtId="14" fontId="14" fillId="0" borderId="12" xfId="0" applyNumberFormat="1" applyFont="1" applyBorder="1" applyAlignment="1" applyProtection="1">
      <alignment horizontal="center"/>
      <protection locked="0"/>
    </xf>
    <xf numFmtId="0" fontId="14" fillId="0" borderId="11" xfId="0" applyFont="1" applyBorder="1" applyAlignment="1" applyProtection="1">
      <alignment horizontal="center"/>
      <protection locked="0"/>
    </xf>
    <xf numFmtId="0" fontId="20" fillId="21" borderId="12" xfId="37" applyFont="1" applyFill="1" applyBorder="1" applyAlignment="1" applyProtection="1">
      <alignment horizontal="center"/>
      <protection locked="0"/>
    </xf>
    <xf numFmtId="0" fontId="14" fillId="21" borderId="12" xfId="0" applyFont="1" applyFill="1" applyBorder="1" applyProtection="1">
      <protection locked="0"/>
    </xf>
    <xf numFmtId="0" fontId="14" fillId="0" borderId="27" xfId="0" applyFont="1" applyBorder="1" applyProtection="1">
      <protection locked="0"/>
    </xf>
    <xf numFmtId="0" fontId="14" fillId="0" borderId="11" xfId="0" applyFont="1" applyBorder="1" applyProtection="1">
      <protection locked="0"/>
    </xf>
    <xf numFmtId="0" fontId="20" fillId="21" borderId="11" xfId="37" applyFont="1" applyFill="1" applyBorder="1" applyAlignment="1" applyProtection="1">
      <alignment horizontal="center"/>
      <protection locked="0"/>
    </xf>
    <xf numFmtId="0" fontId="14" fillId="21" borderId="11" xfId="0" applyFont="1" applyFill="1" applyBorder="1" applyProtection="1">
      <protection locked="0"/>
    </xf>
    <xf numFmtId="0" fontId="14" fillId="0" borderId="12" xfId="0" applyFont="1" applyBorder="1" applyProtection="1">
      <protection locked="0"/>
    </xf>
    <xf numFmtId="0" fontId="20" fillId="21" borderId="27" xfId="37" applyFont="1" applyFill="1" applyBorder="1" applyAlignment="1" applyProtection="1">
      <alignment horizontal="center"/>
      <protection locked="0"/>
    </xf>
    <xf numFmtId="0" fontId="14" fillId="21" borderId="27" xfId="0" applyFont="1" applyFill="1" applyBorder="1" applyProtection="1">
      <protection locked="0"/>
    </xf>
    <xf numFmtId="2" fontId="14" fillId="0" borderId="12" xfId="37" applyNumberFormat="1" applyBorder="1" applyAlignment="1">
      <alignment horizontal="center"/>
    </xf>
    <xf numFmtId="0" fontId="29" fillId="0" borderId="0" xfId="0" applyFont="1"/>
    <xf numFmtId="0" fontId="0" fillId="0" borderId="28" xfId="0" applyBorder="1"/>
    <xf numFmtId="0" fontId="29" fillId="0" borderId="28" xfId="0" applyFont="1" applyBorder="1"/>
    <xf numFmtId="0" fontId="0" fillId="29" borderId="0" xfId="0" applyFill="1" applyProtection="1">
      <protection locked="0"/>
    </xf>
    <xf numFmtId="0" fontId="25" fillId="25" borderId="0" xfId="0" applyFont="1" applyFill="1" applyAlignment="1">
      <alignment horizontal="center"/>
    </xf>
    <xf numFmtId="0" fontId="20" fillId="0" borderId="0" xfId="37" applyFont="1" applyAlignment="1">
      <alignment wrapText="1"/>
    </xf>
    <xf numFmtId="0" fontId="14" fillId="0" borderId="0" xfId="37" applyAlignment="1">
      <alignment wrapText="1"/>
    </xf>
    <xf numFmtId="0" fontId="0" fillId="0" borderId="0" xfId="0" applyAlignment="1">
      <alignment horizontal="left" wrapText="1"/>
    </xf>
    <xf numFmtId="0" fontId="19" fillId="0" borderId="12" xfId="37" applyFont="1" applyBorder="1" applyAlignment="1">
      <alignment horizontal="center"/>
    </xf>
    <xf numFmtId="0" fontId="19" fillId="0" borderId="12" xfId="0" applyFont="1" applyBorder="1" applyAlignment="1">
      <alignment horizontal="center"/>
    </xf>
    <xf numFmtId="0" fontId="25" fillId="24" borderId="0" xfId="0" applyFont="1" applyFill="1" applyAlignment="1">
      <alignment horizontal="center"/>
    </xf>
    <xf numFmtId="0" fontId="30" fillId="0" borderId="12" xfId="0" applyFont="1" applyBorder="1" applyAlignment="1" applyProtection="1">
      <alignment horizontal="center"/>
      <protection locked="0"/>
    </xf>
    <xf numFmtId="2" fontId="31" fillId="0" borderId="0" xfId="0" applyNumberFormat="1" applyFont="1"/>
    <xf numFmtId="0" fontId="0" fillId="0" borderId="12" xfId="0" applyBorder="1" applyAlignment="1">
      <alignment horizontal="center"/>
    </xf>
    <xf numFmtId="0" fontId="14" fillId="0" borderId="12" xfId="0" applyFont="1" applyBorder="1" applyAlignment="1">
      <alignment horizontal="center" wrapText="1"/>
    </xf>
    <xf numFmtId="0" fontId="21" fillId="18" borderId="10" xfId="37" applyFont="1" applyFill="1" applyBorder="1" applyAlignment="1">
      <alignment horizontal="center" vertical="center" wrapText="1"/>
    </xf>
    <xf numFmtId="0" fontId="21" fillId="18" borderId="11" xfId="37" applyFont="1" applyFill="1" applyBorder="1" applyAlignment="1">
      <alignment horizontal="center" vertical="center" wrapText="1"/>
    </xf>
    <xf numFmtId="0" fontId="25" fillId="25" borderId="0" xfId="0" applyFont="1" applyFill="1" applyAlignment="1">
      <alignment horizontal="center"/>
    </xf>
    <xf numFmtId="0" fontId="14" fillId="0" borderId="0" xfId="37" applyAlignment="1">
      <alignment horizontal="left" wrapText="1"/>
    </xf>
    <xf numFmtId="0" fontId="14" fillId="0" borderId="0" xfId="37" applyAlignment="1">
      <alignment wrapText="1"/>
    </xf>
    <xf numFmtId="0" fontId="14" fillId="0" borderId="0" xfId="0" applyFont="1" applyAlignment="1">
      <alignment horizontal="left" wrapText="1"/>
    </xf>
    <xf numFmtId="0" fontId="0" fillId="0" borderId="0" xfId="0" applyAlignment="1">
      <alignment horizontal="left" wrapText="1"/>
    </xf>
    <xf numFmtId="0" fontId="20" fillId="19" borderId="10" xfId="0" quotePrefix="1" applyFont="1" applyFill="1" applyBorder="1" applyAlignment="1">
      <alignment horizontal="center" textRotation="90" wrapText="1"/>
    </xf>
    <xf numFmtId="0" fontId="20" fillId="19" borderId="11" xfId="0" applyFont="1" applyFill="1" applyBorder="1" applyAlignment="1">
      <alignment horizontal="center" textRotation="90" wrapText="1"/>
    </xf>
    <xf numFmtId="0" fontId="19" fillId="0" borderId="20" xfId="37" applyFont="1" applyBorder="1" applyAlignment="1">
      <alignment horizontal="center" textRotation="90"/>
    </xf>
    <xf numFmtId="0" fontId="19" fillId="0" borderId="21" xfId="37" applyFont="1" applyBorder="1" applyAlignment="1">
      <alignment horizontal="center" textRotation="90"/>
    </xf>
    <xf numFmtId="0" fontId="19" fillId="0" borderId="22" xfId="37" applyFont="1" applyBorder="1" applyAlignment="1">
      <alignment horizontal="center" textRotation="90"/>
    </xf>
    <xf numFmtId="0" fontId="19" fillId="0" borderId="23" xfId="37" applyFont="1" applyBorder="1" applyAlignment="1">
      <alignment horizontal="center" textRotation="90"/>
    </xf>
    <xf numFmtId="0" fontId="19" fillId="0" borderId="24" xfId="37" applyFont="1" applyBorder="1" applyAlignment="1">
      <alignment horizontal="center" textRotation="90"/>
    </xf>
    <xf numFmtId="0" fontId="19" fillId="0" borderId="25" xfId="37" applyFont="1" applyBorder="1" applyAlignment="1">
      <alignment horizontal="center" textRotation="90"/>
    </xf>
    <xf numFmtId="0" fontId="19" fillId="0" borderId="20" xfId="0" applyFont="1" applyBorder="1" applyAlignment="1">
      <alignment horizontal="center" textRotation="90"/>
    </xf>
    <xf numFmtId="0" fontId="19" fillId="0" borderId="21" xfId="0" applyFont="1" applyBorder="1" applyAlignment="1">
      <alignment horizontal="center" textRotation="90"/>
    </xf>
    <xf numFmtId="0" fontId="19" fillId="0" borderId="22" xfId="0" applyFont="1" applyBorder="1" applyAlignment="1">
      <alignment horizontal="center" textRotation="90"/>
    </xf>
    <xf numFmtId="0" fontId="19" fillId="0" borderId="23" xfId="0" applyFont="1" applyBorder="1" applyAlignment="1">
      <alignment horizontal="center" textRotation="90"/>
    </xf>
    <xf numFmtId="0" fontId="19" fillId="0" borderId="24" xfId="0" applyFont="1" applyBorder="1" applyAlignment="1">
      <alignment horizontal="center" textRotation="90"/>
    </xf>
    <xf numFmtId="0" fontId="19" fillId="0" borderId="25" xfId="0" applyFont="1" applyBorder="1" applyAlignment="1">
      <alignment horizontal="center" textRotation="90"/>
    </xf>
    <xf numFmtId="0" fontId="14" fillId="0" borderId="26" xfId="37" applyBorder="1" applyAlignment="1">
      <alignment horizontal="center" wrapText="1"/>
    </xf>
    <xf numFmtId="0" fontId="14" fillId="0" borderId="26" xfId="37" applyBorder="1" applyAlignment="1">
      <alignment horizontal="center"/>
    </xf>
    <xf numFmtId="0" fontId="14" fillId="0" borderId="0" xfId="0" applyFont="1" applyAlignment="1">
      <alignment horizontal="left"/>
    </xf>
    <xf numFmtId="0" fontId="14" fillId="0" borderId="23" xfId="0" applyFont="1" applyBorder="1" applyAlignment="1">
      <alignment horizontal="left"/>
    </xf>
    <xf numFmtId="0" fontId="14" fillId="0" borderId="26" xfId="0" applyFont="1" applyBorder="1" applyAlignment="1">
      <alignment horizontal="left"/>
    </xf>
    <xf numFmtId="0" fontId="14" fillId="0" borderId="25" xfId="0" applyFont="1" applyBorder="1" applyAlignment="1">
      <alignment horizontal="left"/>
    </xf>
    <xf numFmtId="0" fontId="21" fillId="18" borderId="13" xfId="37" applyFont="1" applyFill="1" applyBorder="1" applyAlignment="1">
      <alignment horizontal="center" vertical="center" wrapText="1"/>
    </xf>
    <xf numFmtId="0" fontId="20" fillId="0" borderId="0" xfId="37" applyFont="1" applyAlignment="1">
      <alignment horizontal="left" wrapText="1"/>
    </xf>
    <xf numFmtId="0" fontId="14" fillId="19" borderId="12" xfId="0" applyFont="1" applyFill="1" applyBorder="1" applyAlignment="1">
      <alignment horizontal="left" textRotation="90"/>
    </xf>
    <xf numFmtId="0" fontId="14" fillId="19" borderId="12" xfId="0" applyFont="1" applyFill="1" applyBorder="1"/>
    <xf numFmtId="0" fontId="25" fillId="24" borderId="0" xfId="0" applyFont="1" applyFill="1" applyAlignment="1">
      <alignment horizontal="center"/>
    </xf>
    <xf numFmtId="0" fontId="19" fillId="0" borderId="12" xfId="0" applyFont="1" applyBorder="1" applyAlignment="1">
      <alignment horizontal="center" textRotation="90"/>
    </xf>
    <xf numFmtId="0" fontId="19" fillId="0" borderId="12" xfId="37" applyFont="1" applyBorder="1" applyAlignment="1">
      <alignment horizontal="center" textRotation="90"/>
    </xf>
    <xf numFmtId="0" fontId="14" fillId="0" borderId="26" xfId="0" applyFont="1" applyBorder="1"/>
    <xf numFmtId="0" fontId="14" fillId="0" borderId="25" xfId="0" applyFont="1" applyBorder="1"/>
    <xf numFmtId="0" fontId="21" fillId="18" borderId="12" xfId="37" applyFont="1" applyFill="1" applyBorder="1" applyAlignment="1">
      <alignment horizontal="center" vertical="center" wrapText="1"/>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_Sheet1" xfId="37" xr:uid="{00000000-0005-0000-0000-000025000000}"/>
    <cellStyle name="Note" xfId="38" builtinId="10" customBuiltin="1"/>
    <cellStyle name="Output" xfId="39" builtinId="21" customBuiltin="1"/>
    <cellStyle name="Percent" xfId="43" builtinId="5"/>
    <cellStyle name="Title" xfId="40" builtinId="15" customBuiltin="1"/>
    <cellStyle name="Total" xfId="41" builtinId="25" customBuiltin="1"/>
    <cellStyle name="Warning Text" xfId="42" builtinId="11" customBuiltin="1"/>
  </cellStyles>
  <dxfs count="1">
    <dxf>
      <fill>
        <patternFill>
          <bgColor theme="6"/>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E6E6E6"/>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43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57150</xdr:rowOff>
    </xdr:from>
    <xdr:to>
      <xdr:col>1</xdr:col>
      <xdr:colOff>828675</xdr:colOff>
      <xdr:row>4</xdr:row>
      <xdr:rowOff>133350</xdr:rowOff>
    </xdr:to>
    <xdr:pic>
      <xdr:nvPicPr>
        <xdr:cNvPr id="2" name="Picture 1" descr="statesealBlue">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675" y="57150"/>
          <a:ext cx="923925" cy="914400"/>
        </a:xfrm>
        <a:prstGeom prst="rect">
          <a:avLst/>
        </a:prstGeom>
        <a:noFill/>
        <a:ln w="9525">
          <a:noFill/>
          <a:miter lim="800000"/>
          <a:headEnd/>
          <a:tailEnd/>
        </a:ln>
      </xdr:spPr>
    </xdr:pic>
    <xdr:clientData/>
  </xdr:twoCellAnchor>
  <xdr:twoCellAnchor>
    <xdr:from>
      <xdr:col>1</xdr:col>
      <xdr:colOff>876299</xdr:colOff>
      <xdr:row>0</xdr:row>
      <xdr:rowOff>66674</xdr:rowOff>
    </xdr:from>
    <xdr:to>
      <xdr:col>6</xdr:col>
      <xdr:colOff>466724</xdr:colOff>
      <xdr:row>9</xdr:row>
      <xdr:rowOff>95249</xdr:rowOff>
    </xdr:to>
    <xdr:sp macro="" textlink="" fLocksText="0">
      <xdr:nvSpPr>
        <xdr:cNvPr id="3" name="TextBox 2">
          <a:extLst>
            <a:ext uri="{FF2B5EF4-FFF2-40B4-BE49-F238E27FC236}">
              <a16:creationId xmlns:a16="http://schemas.microsoft.com/office/drawing/2014/main" id="{00000000-0008-0000-0000-000003000000}"/>
            </a:ext>
          </a:extLst>
        </xdr:cNvPr>
        <xdr:cNvSpPr txBox="1"/>
      </xdr:nvSpPr>
      <xdr:spPr>
        <a:xfrm>
          <a:off x="1038224" y="66674"/>
          <a:ext cx="4743450" cy="1857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600"/>
            <a:t>Utah FEE Appraiser Experience Log</a:t>
          </a:r>
          <a:r>
            <a:rPr lang="en-US" sz="1600" baseline="0"/>
            <a:t> for </a:t>
          </a:r>
          <a:br>
            <a:rPr lang="en-US" sz="1600" baseline="0"/>
          </a:br>
          <a:r>
            <a:rPr lang="en-US" sz="1600" baseline="0">
              <a:solidFill>
                <a:srgbClr val="FF0000"/>
              </a:solidFill>
            </a:rPr>
            <a:t>LICENSED RESIDENTIAL</a:t>
          </a:r>
          <a:r>
            <a:rPr lang="en-US" sz="1600">
              <a:solidFill>
                <a:srgbClr val="FF0000"/>
              </a:solidFill>
            </a:rPr>
            <a:t> </a:t>
          </a:r>
        </a:p>
        <a:p>
          <a:endParaRPr lang="en-US" sz="1100"/>
        </a:p>
        <a:p>
          <a:r>
            <a:rPr lang="en-US" sz="1100"/>
            <a:t>Name of Appraiser Applicant:  </a:t>
          </a:r>
        </a:p>
        <a:p>
          <a:r>
            <a:rPr lang="en-US" sz="1100"/>
            <a:t>Trainee Number:</a:t>
          </a:r>
        </a:p>
        <a:p>
          <a:r>
            <a:rPr lang="en-US" sz="1100" b="0" i="0" u="none" strike="noStrike">
              <a:solidFill>
                <a:schemeClr val="dk1"/>
              </a:solidFill>
              <a:latin typeface="+mn-lt"/>
              <a:ea typeface="+mn-ea"/>
              <a:cs typeface="+mn-cs"/>
            </a:rPr>
            <a:t>Applicant Signature</a:t>
          </a:r>
          <a:r>
            <a:rPr lang="en-US"/>
            <a:t> : </a:t>
          </a:r>
          <a:r>
            <a:rPr lang="en-US" u="sng"/>
            <a:t>			</a:t>
          </a:r>
          <a:endParaRPr lang="en-US"/>
        </a:p>
        <a:p>
          <a:r>
            <a:rPr lang="en-US" sz="1100"/>
            <a:t>Date of Signature (Date submitted</a:t>
          </a:r>
          <a:r>
            <a:rPr lang="en-US" sz="1100" baseline="0"/>
            <a:t> to DRE)</a:t>
          </a:r>
          <a:r>
            <a:rPr lang="en-US" sz="1100"/>
            <a:t>:</a:t>
          </a:r>
          <a:r>
            <a:rPr lang="en-US" sz="1100" u="sng"/>
            <a:t>		</a:t>
          </a:r>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L31"/>
  <sheetViews>
    <sheetView tabSelected="1" workbookViewId="0">
      <selection activeCell="B13" sqref="B13:C13"/>
    </sheetView>
  </sheetViews>
  <sheetFormatPr defaultRowHeight="13.2" x14ac:dyDescent="0.25"/>
  <cols>
    <col min="1" max="1" width="2.44140625" customWidth="1"/>
    <col min="2" max="2" width="22.21875" customWidth="1"/>
    <col min="3" max="3" width="8.77734375" customWidth="1"/>
    <col min="4" max="4" width="11.44140625" customWidth="1"/>
    <col min="5" max="5" width="1.5546875" customWidth="1"/>
    <col min="6" max="6" width="28" customWidth="1"/>
    <col min="7" max="7" width="7.5546875" customWidth="1"/>
    <col min="11" max="11" width="5.77734375" customWidth="1"/>
    <col min="12" max="12" width="9.21875" customWidth="1"/>
  </cols>
  <sheetData>
    <row r="2" spans="1:11" ht="24.6" x14ac:dyDescent="0.25">
      <c r="D2" s="2"/>
      <c r="E2" s="2"/>
      <c r="F2" s="2"/>
      <c r="G2" s="2"/>
      <c r="H2" s="2"/>
    </row>
    <row r="3" spans="1:11" ht="14.4" x14ac:dyDescent="0.3">
      <c r="D3" s="3"/>
      <c r="E3" s="3"/>
    </row>
    <row r="5" spans="1:11" x14ac:dyDescent="0.25">
      <c r="D5" s="1"/>
      <c r="E5" s="1"/>
    </row>
    <row r="6" spans="1:11" x14ac:dyDescent="0.25">
      <c r="D6" s="1"/>
      <c r="E6" s="1"/>
    </row>
    <row r="7" spans="1:11" ht="27" customHeight="1" x14ac:dyDescent="0.25">
      <c r="D7" s="1"/>
      <c r="E7" s="1"/>
      <c r="K7" s="1"/>
    </row>
    <row r="12" spans="1:11" ht="39.6" x14ac:dyDescent="0.25">
      <c r="A12" s="6"/>
      <c r="B12" s="87" t="s">
        <v>3</v>
      </c>
      <c r="C12" s="87"/>
      <c r="D12" s="4" t="s">
        <v>10</v>
      </c>
      <c r="E12" s="87" t="s">
        <v>180</v>
      </c>
      <c r="F12" s="87"/>
      <c r="G12" s="87"/>
    </row>
    <row r="13" spans="1:11" ht="18" customHeight="1" x14ac:dyDescent="0.25">
      <c r="B13" s="86"/>
      <c r="C13" s="86"/>
      <c r="D13" s="7"/>
      <c r="E13" s="86"/>
      <c r="F13" s="86"/>
      <c r="G13" s="86"/>
    </row>
    <row r="14" spans="1:11" ht="18" customHeight="1" x14ac:dyDescent="0.25">
      <c r="B14" s="86"/>
      <c r="C14" s="86"/>
      <c r="D14" s="5"/>
      <c r="E14" s="86"/>
      <c r="F14" s="86"/>
      <c r="G14" s="86"/>
    </row>
    <row r="15" spans="1:11" ht="18" customHeight="1" x14ac:dyDescent="0.25">
      <c r="B15" s="86"/>
      <c r="C15" s="86"/>
      <c r="D15" s="5"/>
      <c r="E15" s="86"/>
      <c r="F15" s="86"/>
      <c r="G15" s="86"/>
    </row>
    <row r="16" spans="1:11" ht="18" customHeight="1" x14ac:dyDescent="0.25">
      <c r="B16" s="86"/>
      <c r="C16" s="86"/>
      <c r="D16" s="5"/>
      <c r="E16" s="86"/>
      <c r="F16" s="86"/>
      <c r="G16" s="86"/>
    </row>
    <row r="19" spans="1:12" x14ac:dyDescent="0.25">
      <c r="A19" s="1" t="s">
        <v>96</v>
      </c>
    </row>
    <row r="20" spans="1:12" x14ac:dyDescent="0.25">
      <c r="A20" s="1" t="s">
        <v>9</v>
      </c>
    </row>
    <row r="22" spans="1:12" x14ac:dyDescent="0.25">
      <c r="L22" s="1"/>
    </row>
    <row r="23" spans="1:12" x14ac:dyDescent="0.25">
      <c r="F23" s="1"/>
    </row>
    <row r="26" spans="1:12" ht="26.4" x14ac:dyDescent="0.25">
      <c r="B26" s="39" t="s">
        <v>217</v>
      </c>
      <c r="C26" s="41">
        <f>SUMPRODUCT(SUMIF('Appx 1 (Res) Hours'!G:G,"e",'Appx 1 (Res) Hours'!I:I))+(SUMIF('Appx 1 (Res) Hours'!G:G,"f1",'Appx 1 (Res) Hours'!I:I))+(SUMIF('Appx 1 (Res) Hours'!G:G,"f2",'Appx 1 (Res) Hours'!I:I))+(SUMIF('Appx 1 (Res) Hours'!G:G,"g",'Appx 1 (Res) Hours'!I:HH))+(SUMIF('Appx 1 (Res) Hours'!G:G,"h",'Appx 1 (Res) Hours'!I:I))</f>
        <v>0</v>
      </c>
      <c r="D26" s="42"/>
      <c r="E26" s="43"/>
      <c r="F26" s="39" t="s">
        <v>218</v>
      </c>
      <c r="G26" s="41">
        <f>MIN(C26,500)</f>
        <v>0</v>
      </c>
    </row>
    <row r="27" spans="1:12" ht="39.6" x14ac:dyDescent="0.25">
      <c r="B27" s="39" t="s">
        <v>216</v>
      </c>
      <c r="C27" s="41">
        <f>SUMPRODUCT(SUMIFS('Appx 1 (Res) Hours'!I:I,'Appx 1 (Res) Hours'!G:G,"a1",'Appx 1 (Res) Hours'!P:P,"")+SUMPRODUCT(SUMIFS('Appx 1 (Res) Hours'!I:I,'Appx 1 (Res) Hours'!G:G,"a2",'Appx 1 (Res) Hours'!P:P,"")+SUMPRODUCT(SUMIFS('Appx 1 (Res) Hours'!I:I,'Appx 1 (Res) Hours'!G:G,"c",'Appx 1 (Res) Hours'!P:P,""))))</f>
        <v>0</v>
      </c>
      <c r="F27" s="39" t="s">
        <v>219</v>
      </c>
      <c r="G27" s="41">
        <f>MIN(C27,250)</f>
        <v>0</v>
      </c>
    </row>
    <row r="28" spans="1:12" ht="39.6" x14ac:dyDescent="0.25">
      <c r="F28" s="39" t="s">
        <v>198</v>
      </c>
      <c r="G28" s="41">
        <f>SUMPRODUCT('Appx 1 (Res) Hours'!I:I)-'Fee Cover Sheet'!C26-C27</f>
        <v>0</v>
      </c>
    </row>
    <row r="29" spans="1:12" ht="39.6" x14ac:dyDescent="0.25">
      <c r="F29" s="40" t="s">
        <v>199</v>
      </c>
      <c r="G29" s="41">
        <f>SUM('Appx 2 (Comm) Hours'!I:I)</f>
        <v>0</v>
      </c>
    </row>
    <row r="30" spans="1:12" x14ac:dyDescent="0.25">
      <c r="F30" s="6"/>
      <c r="G30" s="15"/>
    </row>
    <row r="31" spans="1:12" ht="26.4" x14ac:dyDescent="0.25">
      <c r="F31" s="4" t="s">
        <v>215</v>
      </c>
      <c r="G31" s="41">
        <f>SUM(G26:G29)</f>
        <v>0</v>
      </c>
      <c r="H31" s="85"/>
    </row>
  </sheetData>
  <protectedRanges>
    <protectedRange sqref="B13:G16" name="Supervisor Info"/>
  </protectedRanges>
  <mergeCells count="10">
    <mergeCell ref="B15:C15"/>
    <mergeCell ref="E15:G15"/>
    <mergeCell ref="B16:C16"/>
    <mergeCell ref="E16:G16"/>
    <mergeCell ref="B12:C12"/>
    <mergeCell ref="E12:G12"/>
    <mergeCell ref="B13:C13"/>
    <mergeCell ref="E13:G13"/>
    <mergeCell ref="B14:C14"/>
    <mergeCell ref="E14:G14"/>
  </mergeCells>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AX564"/>
  <sheetViews>
    <sheetView zoomScaleNormal="100" workbookViewId="0">
      <pane ySplit="9" topLeftCell="A10" activePane="bottomLeft" state="frozen"/>
      <selection pane="bottomLeft" activeCell="B10" sqref="B10"/>
    </sheetView>
  </sheetViews>
  <sheetFormatPr defaultColWidth="9.21875" defaultRowHeight="13.2" x14ac:dyDescent="0.25"/>
  <cols>
    <col min="1" max="1" width="1.77734375" style="59" customWidth="1"/>
    <col min="2" max="2" width="9.21875" style="59" customWidth="1"/>
    <col min="3" max="3" width="10.77734375" style="59" customWidth="1"/>
    <col min="4" max="4" width="17.21875" style="59" customWidth="1"/>
    <col min="5" max="5" width="23.21875" style="59" customWidth="1"/>
    <col min="6" max="6" width="5.21875" style="59" customWidth="1"/>
    <col min="7" max="7" width="3" style="59" customWidth="1"/>
    <col min="8" max="8" width="7.77734375" style="59" customWidth="1"/>
    <col min="9" max="9" width="6.21875" style="59" customWidth="1"/>
    <col min="10" max="33" width="2.21875" style="59" customWidth="1"/>
    <col min="34" max="16384" width="9.21875" style="59"/>
  </cols>
  <sheetData>
    <row r="1" spans="1:50" ht="31.5" customHeight="1" x14ac:dyDescent="0.4">
      <c r="A1"/>
      <c r="B1" s="90" t="s">
        <v>97</v>
      </c>
      <c r="C1" s="90"/>
      <c r="D1" s="90"/>
      <c r="E1" s="90"/>
      <c r="F1" s="90"/>
      <c r="G1" s="90"/>
      <c r="H1" s="90"/>
      <c r="I1" s="77"/>
      <c r="J1" s="109" t="s">
        <v>213</v>
      </c>
      <c r="K1" s="110"/>
      <c r="L1" s="110"/>
      <c r="M1" s="110"/>
      <c r="N1" s="110"/>
      <c r="O1" s="110"/>
      <c r="P1" s="110"/>
      <c r="Q1" s="110"/>
      <c r="R1" s="110"/>
      <c r="S1" s="110"/>
      <c r="T1" s="110"/>
      <c r="U1" s="110"/>
      <c r="V1" s="110"/>
      <c r="W1" s="110"/>
      <c r="X1" s="110"/>
      <c r="Y1" s="110"/>
      <c r="Z1" s="110"/>
      <c r="AA1" s="110"/>
      <c r="AB1" s="110"/>
      <c r="AC1" s="110"/>
      <c r="AD1" s="110"/>
      <c r="AE1" s="110"/>
      <c r="AF1" s="110"/>
      <c r="AG1" s="110"/>
    </row>
    <row r="2" spans="1:50" ht="26.25" customHeight="1" x14ac:dyDescent="0.25">
      <c r="A2"/>
      <c r="B2" s="116" t="s">
        <v>195</v>
      </c>
      <c r="C2" s="116"/>
      <c r="D2" s="116"/>
      <c r="E2" s="116"/>
      <c r="F2" s="116"/>
      <c r="G2" s="117" t="s">
        <v>115</v>
      </c>
      <c r="H2" s="78"/>
      <c r="I2" s="78"/>
      <c r="J2" s="97" t="s">
        <v>111</v>
      </c>
      <c r="K2" s="98"/>
      <c r="L2" s="97" t="s">
        <v>102</v>
      </c>
      <c r="M2" s="98"/>
      <c r="N2" s="97" t="s">
        <v>172</v>
      </c>
      <c r="O2" s="98"/>
      <c r="P2" s="97" t="s">
        <v>103</v>
      </c>
      <c r="Q2" s="98"/>
      <c r="R2" s="97" t="s">
        <v>104</v>
      </c>
      <c r="S2" s="98"/>
      <c r="T2" s="97" t="s">
        <v>121</v>
      </c>
      <c r="U2" s="98"/>
      <c r="V2" s="97" t="s">
        <v>105</v>
      </c>
      <c r="W2" s="98"/>
      <c r="X2" s="103" t="s">
        <v>106</v>
      </c>
      <c r="Y2" s="104"/>
      <c r="Z2" s="97" t="s">
        <v>107</v>
      </c>
      <c r="AA2" s="98"/>
      <c r="AB2" s="97" t="s">
        <v>108</v>
      </c>
      <c r="AC2" s="98"/>
      <c r="AD2" s="103" t="s">
        <v>109</v>
      </c>
      <c r="AE2" s="104"/>
      <c r="AF2" s="97" t="s">
        <v>110</v>
      </c>
      <c r="AG2" s="98"/>
    </row>
    <row r="3" spans="1:50" ht="65.25" customHeight="1" x14ac:dyDescent="0.25">
      <c r="A3"/>
      <c r="B3" s="91" t="s">
        <v>196</v>
      </c>
      <c r="C3" s="91"/>
      <c r="D3" s="91"/>
      <c r="E3" s="91"/>
      <c r="F3" s="91"/>
      <c r="G3" s="118"/>
      <c r="H3" s="79"/>
      <c r="I3" s="79"/>
      <c r="J3" s="99"/>
      <c r="K3" s="100"/>
      <c r="L3" s="99"/>
      <c r="M3" s="100"/>
      <c r="N3" s="99"/>
      <c r="O3" s="100"/>
      <c r="P3" s="99"/>
      <c r="Q3" s="100"/>
      <c r="R3" s="99"/>
      <c r="S3" s="100"/>
      <c r="T3" s="99"/>
      <c r="U3" s="100"/>
      <c r="V3" s="99"/>
      <c r="W3" s="100"/>
      <c r="X3" s="105"/>
      <c r="Y3" s="106"/>
      <c r="Z3" s="99"/>
      <c r="AA3" s="100"/>
      <c r="AB3" s="99"/>
      <c r="AC3" s="100"/>
      <c r="AD3" s="105"/>
      <c r="AE3" s="106"/>
      <c r="AF3" s="99"/>
      <c r="AG3" s="100"/>
    </row>
    <row r="4" spans="1:50" ht="9.75" customHeight="1" x14ac:dyDescent="0.25">
      <c r="A4"/>
      <c r="B4" s="92"/>
      <c r="C4" s="92"/>
      <c r="D4" s="92"/>
      <c r="E4" s="92"/>
      <c r="F4" s="92"/>
      <c r="G4" s="118"/>
      <c r="H4" s="79"/>
      <c r="I4" s="79"/>
      <c r="J4" s="99"/>
      <c r="K4" s="100"/>
      <c r="L4" s="99"/>
      <c r="M4" s="100"/>
      <c r="N4" s="99"/>
      <c r="O4" s="100"/>
      <c r="P4" s="99"/>
      <c r="Q4" s="100"/>
      <c r="R4" s="99"/>
      <c r="S4" s="100"/>
      <c r="T4" s="99"/>
      <c r="U4" s="100"/>
      <c r="V4" s="99"/>
      <c r="W4" s="100"/>
      <c r="X4" s="105"/>
      <c r="Y4" s="106"/>
      <c r="Z4" s="99"/>
      <c r="AA4" s="100"/>
      <c r="AB4" s="99"/>
      <c r="AC4" s="100"/>
      <c r="AD4" s="105"/>
      <c r="AE4" s="106"/>
      <c r="AF4" s="99"/>
      <c r="AG4" s="100"/>
    </row>
    <row r="5" spans="1:50" ht="25.95" customHeight="1" x14ac:dyDescent="0.25">
      <c r="A5"/>
      <c r="B5" s="93" t="s">
        <v>202</v>
      </c>
      <c r="C5" s="94"/>
      <c r="D5" s="94"/>
      <c r="E5" s="94"/>
      <c r="F5" s="94"/>
      <c r="G5" s="118"/>
      <c r="H5"/>
      <c r="I5"/>
      <c r="J5" s="99"/>
      <c r="K5" s="100"/>
      <c r="L5" s="99"/>
      <c r="M5" s="100"/>
      <c r="N5" s="99"/>
      <c r="O5" s="100"/>
      <c r="P5" s="99"/>
      <c r="Q5" s="100"/>
      <c r="R5" s="99"/>
      <c r="S5" s="100"/>
      <c r="T5" s="99"/>
      <c r="U5" s="100"/>
      <c r="V5" s="99"/>
      <c r="W5" s="100"/>
      <c r="X5" s="105"/>
      <c r="Y5" s="106"/>
      <c r="Z5" s="99"/>
      <c r="AA5" s="100"/>
      <c r="AB5" s="99"/>
      <c r="AC5" s="100"/>
      <c r="AD5" s="105"/>
      <c r="AE5" s="106"/>
      <c r="AF5" s="99"/>
      <c r="AG5" s="100"/>
    </row>
    <row r="6" spans="1:50" ht="21" customHeight="1" x14ac:dyDescent="0.25">
      <c r="A6"/>
      <c r="B6" s="111" t="s">
        <v>203</v>
      </c>
      <c r="C6" s="111"/>
      <c r="D6" s="111"/>
      <c r="E6" s="111"/>
      <c r="F6" s="112"/>
      <c r="G6" s="118"/>
      <c r="H6" s="80"/>
      <c r="I6" s="80"/>
      <c r="J6" s="99"/>
      <c r="K6" s="100"/>
      <c r="L6" s="99"/>
      <c r="M6" s="100"/>
      <c r="N6" s="99"/>
      <c r="O6" s="100"/>
      <c r="P6" s="99"/>
      <c r="Q6" s="100"/>
      <c r="R6" s="99"/>
      <c r="S6" s="100"/>
      <c r="T6" s="99"/>
      <c r="U6" s="100"/>
      <c r="V6" s="99"/>
      <c r="W6" s="100"/>
      <c r="X6" s="105"/>
      <c r="Y6" s="106"/>
      <c r="Z6" s="99"/>
      <c r="AA6" s="100"/>
      <c r="AB6" s="99"/>
      <c r="AC6" s="100"/>
      <c r="AD6" s="105"/>
      <c r="AE6" s="106"/>
      <c r="AF6" s="99"/>
      <c r="AG6" s="100"/>
    </row>
    <row r="7" spans="1:50" ht="21" customHeight="1" x14ac:dyDescent="0.25">
      <c r="A7"/>
      <c r="B7" s="113" t="s">
        <v>206</v>
      </c>
      <c r="C7" s="113"/>
      <c r="D7" s="113"/>
      <c r="E7" s="113"/>
      <c r="F7" s="114"/>
      <c r="G7" s="118"/>
      <c r="H7"/>
      <c r="I7"/>
      <c r="J7" s="99"/>
      <c r="K7" s="100"/>
      <c r="L7" s="99"/>
      <c r="M7" s="100"/>
      <c r="N7" s="99"/>
      <c r="O7" s="100"/>
      <c r="P7" s="99"/>
      <c r="Q7" s="100"/>
      <c r="R7" s="99"/>
      <c r="S7" s="100"/>
      <c r="T7" s="99"/>
      <c r="U7" s="100"/>
      <c r="V7" s="99"/>
      <c r="W7" s="100"/>
      <c r="X7" s="105"/>
      <c r="Y7" s="106"/>
      <c r="Z7" s="99"/>
      <c r="AA7" s="100"/>
      <c r="AB7" s="99"/>
      <c r="AC7" s="100"/>
      <c r="AD7" s="105"/>
      <c r="AE7" s="106"/>
      <c r="AF7" s="99"/>
      <c r="AG7" s="100"/>
    </row>
    <row r="8" spans="1:50" ht="35.25" customHeight="1" x14ac:dyDescent="0.25">
      <c r="A8"/>
      <c r="B8" s="88" t="s">
        <v>171</v>
      </c>
      <c r="C8" s="88" t="s">
        <v>201</v>
      </c>
      <c r="D8" s="88" t="s">
        <v>170</v>
      </c>
      <c r="E8" s="88" t="s">
        <v>0</v>
      </c>
      <c r="F8" s="88" t="s">
        <v>2</v>
      </c>
      <c r="G8" s="95" t="s">
        <v>114</v>
      </c>
      <c r="H8" s="115" t="s">
        <v>210</v>
      </c>
      <c r="I8" s="88" t="s">
        <v>200</v>
      </c>
      <c r="J8" s="101"/>
      <c r="K8" s="102"/>
      <c r="L8" s="101"/>
      <c r="M8" s="102"/>
      <c r="N8" s="101"/>
      <c r="O8" s="102"/>
      <c r="P8" s="101"/>
      <c r="Q8" s="102"/>
      <c r="R8" s="101"/>
      <c r="S8" s="102"/>
      <c r="T8" s="101"/>
      <c r="U8" s="102"/>
      <c r="V8" s="101"/>
      <c r="W8" s="102"/>
      <c r="X8" s="107"/>
      <c r="Y8" s="108"/>
      <c r="Z8" s="101"/>
      <c r="AA8" s="102"/>
      <c r="AB8" s="101"/>
      <c r="AC8" s="102"/>
      <c r="AD8" s="107"/>
      <c r="AE8" s="108"/>
      <c r="AF8" s="101"/>
      <c r="AG8" s="102"/>
    </row>
    <row r="9" spans="1:50" x14ac:dyDescent="0.25">
      <c r="A9"/>
      <c r="B9" s="89"/>
      <c r="C9" s="89"/>
      <c r="D9" s="89"/>
      <c r="E9" s="89"/>
      <c r="F9" s="89"/>
      <c r="G9" s="96"/>
      <c r="H9" s="115"/>
      <c r="I9" s="89"/>
      <c r="J9" s="81" t="s">
        <v>181</v>
      </c>
      <c r="K9" s="81" t="s">
        <v>1</v>
      </c>
      <c r="L9" s="81" t="s">
        <v>181</v>
      </c>
      <c r="M9" s="81" t="s">
        <v>1</v>
      </c>
      <c r="N9" s="81" t="s">
        <v>181</v>
      </c>
      <c r="O9" s="81" t="s">
        <v>1</v>
      </c>
      <c r="P9" s="81" t="s">
        <v>181</v>
      </c>
      <c r="Q9" s="81" t="s">
        <v>1</v>
      </c>
      <c r="R9" s="81" t="s">
        <v>181</v>
      </c>
      <c r="S9" s="81" t="s">
        <v>1</v>
      </c>
      <c r="T9" s="81" t="s">
        <v>181</v>
      </c>
      <c r="U9" s="81" t="s">
        <v>1</v>
      </c>
      <c r="V9" s="81" t="s">
        <v>181</v>
      </c>
      <c r="W9" s="81" t="s">
        <v>1</v>
      </c>
      <c r="X9" s="82" t="s">
        <v>181</v>
      </c>
      <c r="Y9" s="81" t="s">
        <v>1</v>
      </c>
      <c r="Z9" s="82" t="s">
        <v>181</v>
      </c>
      <c r="AA9" s="81" t="s">
        <v>1</v>
      </c>
      <c r="AB9" s="81" t="s">
        <v>181</v>
      </c>
      <c r="AC9" s="81" t="s">
        <v>1</v>
      </c>
      <c r="AD9" s="82" t="s">
        <v>182</v>
      </c>
      <c r="AE9" s="81" t="s">
        <v>1</v>
      </c>
      <c r="AF9" s="82" t="s">
        <v>181</v>
      </c>
      <c r="AG9" s="81" t="s">
        <v>1</v>
      </c>
    </row>
    <row r="10" spans="1:50" ht="18" customHeight="1" x14ac:dyDescent="0.25">
      <c r="A10" s="76"/>
      <c r="B10" s="84"/>
      <c r="C10" s="61"/>
      <c r="D10" s="31"/>
      <c r="E10" s="9"/>
      <c r="F10" s="9"/>
      <c r="G10" s="9"/>
      <c r="H10" s="17"/>
      <c r="I10" s="72" t="str">
        <f>IF(G10="","",IF(OR(G10="b1",G10="b2",G10="d",G10="f1",G10="f2",G10="h",G10="i1",G10="i2",G10="j",G10="k"),MIN(H10,VLOOKUP(G10,'Appx 1 (Res) Rules'!$A:$D,4,0)),MIN(H10,VLOOKUP(G10,'Appx 1 (Res) Rules'!$A:$D,4,0),SUMPRODUCT(IF(J10="",0,INDEX('Appendix 1 Rules'!$B$2:$B$16,MATCH(G10,'Appendix 1 Rules'!$A$2:$A$16))))+(IF(L10="",0,INDEX('Appendix 1 Rules'!$C$2:$C$16,MATCH(G10,'Appendix 1 Rules'!$A$2:$A$16))))+(IF(N10="",0,INDEX('Appendix 1 Rules'!$D$2:$D$16,MATCH(G10,'Appendix 1 Rules'!$A$2:$A$16))))+(IF(P10="",0,INDEX('Appendix 1 Rules'!$E$2:$E$16,MATCH(G10,'Appendix 1 Rules'!$A$2:$A$16))))+(IF(R10="",0,INDEX('Appendix 1 Rules'!$F$2:$F$16,MATCH(G10,'Appendix 1 Rules'!$A$2:$A$16))))+(IF(T10="",0,INDEX('Appendix 1 Rules'!$G$2:$G$16,MATCH(G10,'Appendix 1 Rules'!$A$2:$A$16))))+(IF(V10="",0,INDEX('Appendix 1 Rules'!$H$2:$H$16,MATCH(G10,'Appendix 1 Rules'!$A$2:$A$16))))+(IF(X10="",0,INDEX('Appendix 1 Rules'!$I$2:$I$16,MATCH(G10,'Appendix 1 Rules'!$A$2:$A$16))))+(IF(Z10="",0,INDEX('Appendix 1 Rules'!$J$2:$J$16,MATCH(G10,'Appendix 1 Rules'!$A$2:$A$16))))+(IF(AB10="",0,INDEX('Appendix 1 Rules'!$K$2:$K$16,MATCH(G10,'Appendix 1 Rules'!$A$2:$A$16))))+(IF(AD10="",0,INDEX('Appendix 1 Rules'!$L$2:$L$16,MATCH(G10,'Appendix 1 Rules'!$A$2:$A$16))))+(IF(AF10="",0,INDEX('Appendix 1 Rules'!$M$2:$M$16,MATCH(G10,'Appendix 1 Rules'!$A$2:$A$16))))+IF(G10="b1",VLOOKUP(G10,'Appendix 1 Rules'!$A$1:$N$16,14))+IF(G10="b2",VLOOKUP(G10,'Appendix 1 Rules'!$A$1:$N$16,14))+IF(G10="d",VLOOKUP(G10,'Appendix 1 Rules'!$A$1:$N$16,14))+IF(G10="f1",VLOOKUP(G10,'Appendix 1 Rules'!$A$1:$N$16,14))+IF(G10="f2",VLOOKUP(G10,'Appendix 1 Rules'!$A$1:$N$16,14))+IF(G10="g",VLOOKUP(G10,'Appendix 1 Rules'!$A$1:$N$16,14))+IF(G10="h",VLOOKUP(G10,'Appendix 1 Rules'!$A$1:$N$16,14))+IF(G10="i1",VLOOKUP(G10,'Appendix 1 Rules'!$A$1:$N$16,14))+IF(G10="i2",VLOOKUP(G10,'Appendix 1 Rules'!$A$1:$N$16,14))+IF(G10="j",VLOOKUP(G10,'Appendix 1 Rules'!$A$1:$N$16,14))+IF(G10="k",VLOOKUP(G10,'Appendix 1 Rules'!$A$1:$N$16,14)))))</f>
        <v/>
      </c>
      <c r="J10" s="9"/>
      <c r="K10" s="13"/>
      <c r="L10" s="9"/>
      <c r="M10" s="13"/>
      <c r="N10" s="9"/>
      <c r="O10" s="13"/>
      <c r="P10" s="9"/>
      <c r="Q10" s="13"/>
      <c r="R10" s="9"/>
      <c r="S10" s="13"/>
      <c r="T10" s="9"/>
      <c r="U10" s="13"/>
      <c r="V10" s="9"/>
      <c r="W10" s="13"/>
      <c r="X10" s="9"/>
      <c r="Y10" s="13"/>
      <c r="Z10" s="9"/>
      <c r="AA10" s="13"/>
      <c r="AB10" s="9"/>
      <c r="AC10" s="13"/>
      <c r="AD10" s="9"/>
      <c r="AE10" s="13"/>
      <c r="AF10" s="9"/>
      <c r="AG10" s="13"/>
    </row>
    <row r="11" spans="1:50" ht="18" customHeight="1" x14ac:dyDescent="0.25">
      <c r="B11" s="84"/>
      <c r="C11" s="60"/>
      <c r="D11" s="31"/>
      <c r="E11" s="9"/>
      <c r="F11" s="9"/>
      <c r="G11" s="9"/>
      <c r="H11" s="17" t="str">
        <f>IF(G11="","",SUMPRODUCT(IF(J11="",0,INDEX('Appendix 1 Rules'!$B$2:$B$16,MATCH(G11,'Appendix 1 Rules'!$A$2:$A$16))))+(IF(L11="",0,INDEX('Appendix 1 Rules'!$C$2:$C$16,MATCH(G11,'Appendix 1 Rules'!$A$2:$A$16))))+(IF(N11="",0,INDEX('Appendix 1 Rules'!$D$2:$D$16,MATCH(G11,'Appendix 1 Rules'!$A$2:$A$16))))+(IF(P11="",0,INDEX('Appendix 1 Rules'!$E$2:$E$16,MATCH(G11,'Appendix 1 Rules'!$A$2:$A$16))))+(IF(R11="",0,INDEX('Appendix 1 Rules'!$F$2:$F$16,MATCH(G11,'Appendix 1 Rules'!$A$2:$A$16))))+(IF(T11="",0,INDEX('Appendix 1 Rules'!$G$2:$G$16,MATCH(G11,'Appendix 1 Rules'!$A$2:$A$16))))+(IF(V11="",0,INDEX('Appendix 1 Rules'!$H$2:$H$16,MATCH(G11,'Appendix 1 Rules'!$A$2:$A$16))))+(IF(X11="",0,INDEX('Appendix 1 Rules'!$I$2:$I$16,MATCH(G11,'Appendix 1 Rules'!$A$2:$A$16))))+(IF(Z11="",0,INDEX('Appendix 1 Rules'!$J$2:$J$16,MATCH(G11,'Appendix 1 Rules'!$A$2:$A$16))))+(IF(AB11="",0,INDEX('Appendix 1 Rules'!$K$2:$K$16,MATCH(G11,'Appendix 1 Rules'!$A$2:$A$16))))+(IF(AD11="",0,INDEX('Appendix 1 Rules'!$L$2:$L$16,MATCH(G11,'Appendix 1 Rules'!$A$2:$A$16))))+(IF(AF11="",0,INDEX('Appendix 1 Rules'!$M$2:$M$16,MATCH(G11,'Appendix 1 Rules'!$A$2:$A$16))))+IF(G11="b1",VLOOKUP(G11,'Appendix 1 Rules'!$A$1:$N$16,14))+IF(G11="b2",VLOOKUP(G11,'Appendix 1 Rules'!$A$1:$N$16,14))+IF(G11="d",VLOOKUP(G11,'Appendix 1 Rules'!$A$1:$N$16,14))+IF(G11="f1",VLOOKUP(G11,'Appendix 1 Rules'!$A$1:$N$16,14))+IF(G11="f2",VLOOKUP(G11,'Appendix 1 Rules'!$A$1:$N$16,14))+IF(G11="g",VLOOKUP(G11,'Appendix 1 Rules'!$A$1:$N$16,14))+IF(G11="h",VLOOKUP(G11,'Appendix 1 Rules'!$A$1:$N$16,14))+IF(G11="i1",VLOOKUP(G11,'Appendix 1 Rules'!$A$1:$N$16,14))+IF(G11="i2",VLOOKUP(G11,'Appendix 1 Rules'!$A$1:$N$16,14))+IF(G11="j",VLOOKUP(G11,'Appendix 1 Rules'!$A$1:$N$16,14))+IF(G11="k",VLOOKUP(G11,'Appendix 1 Rules'!$A$1:$N$16,14)))</f>
        <v/>
      </c>
      <c r="I11" s="72" t="str">
        <f>IF(G11="","",IF(OR(G11="b1",G11="b2",G11="d",G11="f1",G11="f2",G11="h",G11="i1",G11="i2",G11="j",G11="k"),MIN(H11,VLOOKUP(G11,'Appx 1 (Res) Rules'!$A:$D,4,0)),MIN(H11,VLOOKUP(G11,'Appx 1 (Res) Rules'!$A:$D,4,0),SUMPRODUCT(IF(J11="",0,INDEX('Appendix 1 Rules'!$B$2:$B$16,MATCH(G11,'Appendix 1 Rules'!$A$2:$A$16))))+(IF(L11="",0,INDEX('Appendix 1 Rules'!$C$2:$C$16,MATCH(G11,'Appendix 1 Rules'!$A$2:$A$16))))+(IF(N11="",0,INDEX('Appendix 1 Rules'!$D$2:$D$16,MATCH(G11,'Appendix 1 Rules'!$A$2:$A$16))))+(IF(P11="",0,INDEX('Appendix 1 Rules'!$E$2:$E$16,MATCH(G11,'Appendix 1 Rules'!$A$2:$A$16))))+(IF(R11="",0,INDEX('Appendix 1 Rules'!$F$2:$F$16,MATCH(G11,'Appendix 1 Rules'!$A$2:$A$16))))+(IF(T11="",0,INDEX('Appendix 1 Rules'!$G$2:$G$16,MATCH(G11,'Appendix 1 Rules'!$A$2:$A$16))))+(IF(V11="",0,INDEX('Appendix 1 Rules'!$H$2:$H$16,MATCH(G11,'Appendix 1 Rules'!$A$2:$A$16))))+(IF(X11="",0,INDEX('Appendix 1 Rules'!$I$2:$I$16,MATCH(G11,'Appendix 1 Rules'!$A$2:$A$16))))+(IF(Z11="",0,INDEX('Appendix 1 Rules'!$J$2:$J$16,MATCH(G11,'Appendix 1 Rules'!$A$2:$A$16))))+(IF(AB11="",0,INDEX('Appendix 1 Rules'!$K$2:$K$16,MATCH(G11,'Appendix 1 Rules'!$A$2:$A$16))))+(IF(AD11="",0,INDEX('Appendix 1 Rules'!$L$2:$L$16,MATCH(G11,'Appendix 1 Rules'!$A$2:$A$16))))+(IF(AF11="",0,INDEX('Appendix 1 Rules'!$M$2:$M$16,MATCH(G11,'Appendix 1 Rules'!$A$2:$A$16))))+IF(G11="b1",VLOOKUP(G11,'Appendix 1 Rules'!$A$1:$N$16,14))+IF(G11="b2",VLOOKUP(G11,'Appendix 1 Rules'!$A$1:$N$16,14))+IF(G11="d",VLOOKUP(G11,'Appendix 1 Rules'!$A$1:$N$16,14))+IF(G11="f1",VLOOKUP(G11,'Appendix 1 Rules'!$A$1:$N$16,14))+IF(G11="f2",VLOOKUP(G11,'Appendix 1 Rules'!$A$1:$N$16,14))+IF(G11="g",VLOOKUP(G11,'Appendix 1 Rules'!$A$1:$N$16,14))+IF(G11="h",VLOOKUP(G11,'Appendix 1 Rules'!$A$1:$N$16,14))+IF(G11="i1",VLOOKUP(G11,'Appendix 1 Rules'!$A$1:$N$16,14))+IF(G11="i2",VLOOKUP(G11,'Appendix 1 Rules'!$A$1:$N$16,14))+IF(G11="j",VLOOKUP(G11,'Appendix 1 Rules'!$A$1:$N$16,14))+IF(G11="k",VLOOKUP(G11,'Appendix 1 Rules'!$A$1:$N$16,14)))))</f>
        <v/>
      </c>
      <c r="J11" s="9"/>
      <c r="K11" s="13"/>
      <c r="L11" s="9"/>
      <c r="M11" s="13"/>
      <c r="N11" s="9"/>
      <c r="O11" s="13"/>
      <c r="P11" s="9"/>
      <c r="Q11" s="13"/>
      <c r="R11" s="9"/>
      <c r="S11" s="13"/>
      <c r="T11" s="9"/>
      <c r="U11" s="13"/>
      <c r="V11" s="9"/>
      <c r="W11" s="13"/>
      <c r="X11" s="9"/>
      <c r="Y11" s="13"/>
      <c r="Z11" s="9"/>
      <c r="AA11" s="13"/>
      <c r="AB11" s="9"/>
      <c r="AC11" s="13"/>
      <c r="AD11" s="9"/>
      <c r="AE11" s="13"/>
      <c r="AF11" s="9"/>
      <c r="AG11" s="13"/>
      <c r="AW11" s="58"/>
      <c r="AX11" s="58"/>
    </row>
    <row r="12" spans="1:50" ht="18" customHeight="1" x14ac:dyDescent="0.25">
      <c r="B12" s="84"/>
      <c r="C12" s="60"/>
      <c r="D12" s="31"/>
      <c r="E12" s="9"/>
      <c r="F12" s="9"/>
      <c r="G12" s="9"/>
      <c r="H12" s="17" t="str">
        <f>IF(G12="","",SUMPRODUCT(IF(J12="",0,INDEX('Appendix 1 Rules'!$B$2:$B$16,MATCH(G12,'Appendix 1 Rules'!$A$2:$A$16))))+(IF(L12="",0,INDEX('Appendix 1 Rules'!$C$2:$C$16,MATCH(G12,'Appendix 1 Rules'!$A$2:$A$16))))+(IF(N12="",0,INDEX('Appendix 1 Rules'!$D$2:$D$16,MATCH(G12,'Appendix 1 Rules'!$A$2:$A$16))))+(IF(P12="",0,INDEX('Appendix 1 Rules'!$E$2:$E$16,MATCH(G12,'Appendix 1 Rules'!$A$2:$A$16))))+(IF(R12="",0,INDEX('Appendix 1 Rules'!$F$2:$F$16,MATCH(G12,'Appendix 1 Rules'!$A$2:$A$16))))+(IF(T12="",0,INDEX('Appendix 1 Rules'!$G$2:$G$16,MATCH(G12,'Appendix 1 Rules'!$A$2:$A$16))))+(IF(V12="",0,INDEX('Appendix 1 Rules'!$H$2:$H$16,MATCH(G12,'Appendix 1 Rules'!$A$2:$A$16))))+(IF(X12="",0,INDEX('Appendix 1 Rules'!$I$2:$I$16,MATCH(G12,'Appendix 1 Rules'!$A$2:$A$16))))+(IF(Z12="",0,INDEX('Appendix 1 Rules'!$J$2:$J$16,MATCH(G12,'Appendix 1 Rules'!$A$2:$A$16))))+(IF(AB12="",0,INDEX('Appendix 1 Rules'!$K$2:$K$16,MATCH(G12,'Appendix 1 Rules'!$A$2:$A$16))))+(IF(AD12="",0,INDEX('Appendix 1 Rules'!$L$2:$L$16,MATCH(G12,'Appendix 1 Rules'!$A$2:$A$16))))+(IF(AF12="",0,INDEX('Appendix 1 Rules'!$M$2:$M$16,MATCH(G12,'Appendix 1 Rules'!$A$2:$A$16))))+IF(G12="b1",VLOOKUP(G12,'Appendix 1 Rules'!$A$1:$N$16,14))+IF(G12="b2",VLOOKUP(G12,'Appendix 1 Rules'!$A$1:$N$16,14))+IF(G12="d",VLOOKUP(G12,'Appendix 1 Rules'!$A$1:$N$16,14))+IF(G12="f1",VLOOKUP(G12,'Appendix 1 Rules'!$A$1:$N$16,14))+IF(G12="f2",VLOOKUP(G12,'Appendix 1 Rules'!$A$1:$N$16,14))+IF(G12="g",VLOOKUP(G12,'Appendix 1 Rules'!$A$1:$N$16,14))+IF(G12="h",VLOOKUP(G12,'Appendix 1 Rules'!$A$1:$N$16,14))+IF(G12="i1",VLOOKUP(G12,'Appendix 1 Rules'!$A$1:$N$16,14))+IF(G12="i2",VLOOKUP(G12,'Appendix 1 Rules'!$A$1:$N$16,14))+IF(G12="j",VLOOKUP(G12,'Appendix 1 Rules'!$A$1:$N$16,14))+IF(G12="k",VLOOKUP(G12,'Appendix 1 Rules'!$A$1:$N$16,14)))</f>
        <v/>
      </c>
      <c r="I12" s="72" t="str">
        <f>IF(G12="","",IF(OR(G12="b1",G12="b2",G12="d",G12="f1",G12="f2",G12="h",G12="i1",G12="i2",G12="j",G12="k"),MIN(H12,VLOOKUP(G12,'Appx 1 (Res) Rules'!$A:$D,4,0)),MIN(H12,VLOOKUP(G12,'Appx 1 (Res) Rules'!$A:$D,4,0),SUMPRODUCT(IF(J12="",0,INDEX('Appendix 1 Rules'!$B$2:$B$16,MATCH(G12,'Appendix 1 Rules'!$A$2:$A$16))))+(IF(L12="",0,INDEX('Appendix 1 Rules'!$C$2:$C$16,MATCH(G12,'Appendix 1 Rules'!$A$2:$A$16))))+(IF(N12="",0,INDEX('Appendix 1 Rules'!$D$2:$D$16,MATCH(G12,'Appendix 1 Rules'!$A$2:$A$16))))+(IF(P12="",0,INDEX('Appendix 1 Rules'!$E$2:$E$16,MATCH(G12,'Appendix 1 Rules'!$A$2:$A$16))))+(IF(R12="",0,INDEX('Appendix 1 Rules'!$F$2:$F$16,MATCH(G12,'Appendix 1 Rules'!$A$2:$A$16))))+(IF(T12="",0,INDEX('Appendix 1 Rules'!$G$2:$G$16,MATCH(G12,'Appendix 1 Rules'!$A$2:$A$16))))+(IF(V12="",0,INDEX('Appendix 1 Rules'!$H$2:$H$16,MATCH(G12,'Appendix 1 Rules'!$A$2:$A$16))))+(IF(X12="",0,INDEX('Appendix 1 Rules'!$I$2:$I$16,MATCH(G12,'Appendix 1 Rules'!$A$2:$A$16))))+(IF(Z12="",0,INDEX('Appendix 1 Rules'!$J$2:$J$16,MATCH(G12,'Appendix 1 Rules'!$A$2:$A$16))))+(IF(AB12="",0,INDEX('Appendix 1 Rules'!$K$2:$K$16,MATCH(G12,'Appendix 1 Rules'!$A$2:$A$16))))+(IF(AD12="",0,INDEX('Appendix 1 Rules'!$L$2:$L$16,MATCH(G12,'Appendix 1 Rules'!$A$2:$A$16))))+(IF(AF12="",0,INDEX('Appendix 1 Rules'!$M$2:$M$16,MATCH(G12,'Appendix 1 Rules'!$A$2:$A$16))))+IF(G12="b1",VLOOKUP(G12,'Appendix 1 Rules'!$A$1:$N$16,14))+IF(G12="b2",VLOOKUP(G12,'Appendix 1 Rules'!$A$1:$N$16,14))+IF(G12="d",VLOOKUP(G12,'Appendix 1 Rules'!$A$1:$N$16,14))+IF(G12="f1",VLOOKUP(G12,'Appendix 1 Rules'!$A$1:$N$16,14))+IF(G12="f2",VLOOKUP(G12,'Appendix 1 Rules'!$A$1:$N$16,14))+IF(G12="g",VLOOKUP(G12,'Appendix 1 Rules'!$A$1:$N$16,14))+IF(G12="h",VLOOKUP(G12,'Appendix 1 Rules'!$A$1:$N$16,14))+IF(G12="i1",VLOOKUP(G12,'Appendix 1 Rules'!$A$1:$N$16,14))+IF(G12="i2",VLOOKUP(G12,'Appendix 1 Rules'!$A$1:$N$16,14))+IF(G12="j",VLOOKUP(G12,'Appendix 1 Rules'!$A$1:$N$16,14))+IF(G12="k",VLOOKUP(G12,'Appendix 1 Rules'!$A$1:$N$16,14)))))</f>
        <v/>
      </c>
      <c r="J12" s="9"/>
      <c r="K12" s="13"/>
      <c r="L12" s="9"/>
      <c r="M12" s="13"/>
      <c r="N12" s="9"/>
      <c r="O12" s="13"/>
      <c r="P12" s="9"/>
      <c r="Q12" s="13"/>
      <c r="R12" s="9"/>
      <c r="S12" s="13"/>
      <c r="T12" s="9"/>
      <c r="U12" s="13"/>
      <c r="V12" s="9"/>
      <c r="W12" s="13"/>
      <c r="X12" s="9"/>
      <c r="Y12" s="13"/>
      <c r="Z12" s="9"/>
      <c r="AA12" s="13"/>
      <c r="AB12" s="9"/>
      <c r="AC12" s="13"/>
      <c r="AD12" s="9"/>
      <c r="AE12" s="13"/>
      <c r="AF12" s="9"/>
      <c r="AG12" s="13"/>
      <c r="AW12" s="58"/>
      <c r="AX12" s="58"/>
    </row>
    <row r="13" spans="1:50" ht="18" customHeight="1" x14ac:dyDescent="0.25">
      <c r="B13" s="84"/>
      <c r="C13" s="60"/>
      <c r="D13" s="9"/>
      <c r="E13" s="9"/>
      <c r="F13" s="9"/>
      <c r="G13" s="9"/>
      <c r="H13" s="17" t="str">
        <f>IF(G13="","",SUMPRODUCT(IF(J13="",0,INDEX('Appendix 1 Rules'!$B$2:$B$16,MATCH(G13,'Appendix 1 Rules'!$A$2:$A$16))))+(IF(L13="",0,INDEX('Appendix 1 Rules'!$C$2:$C$16,MATCH(G13,'Appendix 1 Rules'!$A$2:$A$16))))+(IF(N13="",0,INDEX('Appendix 1 Rules'!$D$2:$D$16,MATCH(G13,'Appendix 1 Rules'!$A$2:$A$16))))+(IF(P13="",0,INDEX('Appendix 1 Rules'!$E$2:$E$16,MATCH(G13,'Appendix 1 Rules'!$A$2:$A$16))))+(IF(R13="",0,INDEX('Appendix 1 Rules'!$F$2:$F$16,MATCH(G13,'Appendix 1 Rules'!$A$2:$A$16))))+(IF(T13="",0,INDEX('Appendix 1 Rules'!$G$2:$G$16,MATCH(G13,'Appendix 1 Rules'!$A$2:$A$16))))+(IF(V13="",0,INDEX('Appendix 1 Rules'!$H$2:$H$16,MATCH(G13,'Appendix 1 Rules'!$A$2:$A$16))))+(IF(X13="",0,INDEX('Appendix 1 Rules'!$I$2:$I$16,MATCH(G13,'Appendix 1 Rules'!$A$2:$A$16))))+(IF(Z13="",0,INDEX('Appendix 1 Rules'!$J$2:$J$16,MATCH(G13,'Appendix 1 Rules'!$A$2:$A$16))))+(IF(AB13="",0,INDEX('Appendix 1 Rules'!$K$2:$K$16,MATCH(G13,'Appendix 1 Rules'!$A$2:$A$16))))+(IF(AD13="",0,INDEX('Appendix 1 Rules'!$L$2:$L$16,MATCH(G13,'Appendix 1 Rules'!$A$2:$A$16))))+(IF(AF13="",0,INDEX('Appendix 1 Rules'!$M$2:$M$16,MATCH(G13,'Appendix 1 Rules'!$A$2:$A$16))))+IF(G13="b1",VLOOKUP(G13,'Appendix 1 Rules'!$A$1:$N$16,14))+IF(G13="b2",VLOOKUP(G13,'Appendix 1 Rules'!$A$1:$N$16,14))+IF(G13="d",VLOOKUP(G13,'Appendix 1 Rules'!$A$1:$N$16,14))+IF(G13="f1",VLOOKUP(G13,'Appendix 1 Rules'!$A$1:$N$16,14))+IF(G13="f2",VLOOKUP(G13,'Appendix 1 Rules'!$A$1:$N$16,14))+IF(G13="g",VLOOKUP(G13,'Appendix 1 Rules'!$A$1:$N$16,14))+IF(G13="h",VLOOKUP(G13,'Appendix 1 Rules'!$A$1:$N$16,14))+IF(G13="i1",VLOOKUP(G13,'Appendix 1 Rules'!$A$1:$N$16,14))+IF(G13="i2",VLOOKUP(G13,'Appendix 1 Rules'!$A$1:$N$16,14))+IF(G13="j",VLOOKUP(G13,'Appendix 1 Rules'!$A$1:$N$16,14))+IF(G13="k",VLOOKUP(G13,'Appendix 1 Rules'!$A$1:$N$16,14)))</f>
        <v/>
      </c>
      <c r="I13" s="72" t="str">
        <f>IF(G13="","",IF(OR(G13="b1",G13="b2",G13="d",G13="f1",G13="f2",G13="h",G13="i1",G13="i2",G13="j",G13="k"),MIN(H13,VLOOKUP(G13,'Appx 1 (Res) Rules'!$A:$D,4,0)),MIN(H13,VLOOKUP(G13,'Appx 1 (Res) Rules'!$A:$D,4,0),SUMPRODUCT(IF(J13="",0,INDEX('Appendix 1 Rules'!$B$2:$B$16,MATCH(G13,'Appendix 1 Rules'!$A$2:$A$16))))+(IF(L13="",0,INDEX('Appendix 1 Rules'!$C$2:$C$16,MATCH(G13,'Appendix 1 Rules'!$A$2:$A$16))))+(IF(N13="",0,INDEX('Appendix 1 Rules'!$D$2:$D$16,MATCH(G13,'Appendix 1 Rules'!$A$2:$A$16))))+(IF(P13="",0,INDEX('Appendix 1 Rules'!$E$2:$E$16,MATCH(G13,'Appendix 1 Rules'!$A$2:$A$16))))+(IF(R13="",0,INDEX('Appendix 1 Rules'!$F$2:$F$16,MATCH(G13,'Appendix 1 Rules'!$A$2:$A$16))))+(IF(T13="",0,INDEX('Appendix 1 Rules'!$G$2:$G$16,MATCH(G13,'Appendix 1 Rules'!$A$2:$A$16))))+(IF(V13="",0,INDEX('Appendix 1 Rules'!$H$2:$H$16,MATCH(G13,'Appendix 1 Rules'!$A$2:$A$16))))+(IF(X13="",0,INDEX('Appendix 1 Rules'!$I$2:$I$16,MATCH(G13,'Appendix 1 Rules'!$A$2:$A$16))))+(IF(Z13="",0,INDEX('Appendix 1 Rules'!$J$2:$J$16,MATCH(G13,'Appendix 1 Rules'!$A$2:$A$16))))+(IF(AB13="",0,INDEX('Appendix 1 Rules'!$K$2:$K$16,MATCH(G13,'Appendix 1 Rules'!$A$2:$A$16))))+(IF(AD13="",0,INDEX('Appendix 1 Rules'!$L$2:$L$16,MATCH(G13,'Appendix 1 Rules'!$A$2:$A$16))))+(IF(AF13="",0,INDEX('Appendix 1 Rules'!$M$2:$M$16,MATCH(G13,'Appendix 1 Rules'!$A$2:$A$16))))+IF(G13="b1",VLOOKUP(G13,'Appendix 1 Rules'!$A$1:$N$16,14))+IF(G13="b2",VLOOKUP(G13,'Appendix 1 Rules'!$A$1:$N$16,14))+IF(G13="d",VLOOKUP(G13,'Appendix 1 Rules'!$A$1:$N$16,14))+IF(G13="f1",VLOOKUP(G13,'Appendix 1 Rules'!$A$1:$N$16,14))+IF(G13="f2",VLOOKUP(G13,'Appendix 1 Rules'!$A$1:$N$16,14))+IF(G13="g",VLOOKUP(G13,'Appendix 1 Rules'!$A$1:$N$16,14))+IF(G13="h",VLOOKUP(G13,'Appendix 1 Rules'!$A$1:$N$16,14))+IF(G13="i1",VLOOKUP(G13,'Appendix 1 Rules'!$A$1:$N$16,14))+IF(G13="i2",VLOOKUP(G13,'Appendix 1 Rules'!$A$1:$N$16,14))+IF(G13="j",VLOOKUP(G13,'Appendix 1 Rules'!$A$1:$N$16,14))+IF(G13="k",VLOOKUP(G13,'Appendix 1 Rules'!$A$1:$N$16,14)))))</f>
        <v/>
      </c>
      <c r="J13" s="9"/>
      <c r="K13" s="13"/>
      <c r="L13" s="9"/>
      <c r="M13" s="13"/>
      <c r="N13" s="9"/>
      <c r="O13" s="13"/>
      <c r="P13" s="9"/>
      <c r="Q13" s="13"/>
      <c r="R13" s="9"/>
      <c r="S13" s="13"/>
      <c r="T13" s="9"/>
      <c r="U13" s="13"/>
      <c r="V13" s="9"/>
      <c r="W13" s="13"/>
      <c r="X13" s="9"/>
      <c r="Y13" s="13"/>
      <c r="Z13" s="9"/>
      <c r="AA13" s="13"/>
      <c r="AB13" s="9"/>
      <c r="AC13" s="13"/>
      <c r="AD13" s="9"/>
      <c r="AE13" s="13"/>
      <c r="AF13" s="9"/>
      <c r="AG13" s="13"/>
      <c r="AW13" s="58"/>
      <c r="AX13" s="58"/>
    </row>
    <row r="14" spans="1:50" ht="18" customHeight="1" x14ac:dyDescent="0.25">
      <c r="B14" s="84"/>
      <c r="C14" s="60"/>
      <c r="D14" s="9"/>
      <c r="E14" s="9"/>
      <c r="F14" s="9"/>
      <c r="G14" s="9"/>
      <c r="H14" s="17" t="str">
        <f>IF(G14="","",SUMPRODUCT(IF(J14="",0,INDEX('Appendix 1 Rules'!$B$2:$B$16,MATCH(G14,'Appendix 1 Rules'!$A$2:$A$16))))+(IF(L14="",0,INDEX('Appendix 1 Rules'!$C$2:$C$16,MATCH(G14,'Appendix 1 Rules'!$A$2:$A$16))))+(IF(N14="",0,INDEX('Appendix 1 Rules'!$D$2:$D$16,MATCH(G14,'Appendix 1 Rules'!$A$2:$A$16))))+(IF(P14="",0,INDEX('Appendix 1 Rules'!$E$2:$E$16,MATCH(G14,'Appendix 1 Rules'!$A$2:$A$16))))+(IF(R14="",0,INDEX('Appendix 1 Rules'!$F$2:$F$16,MATCH(G14,'Appendix 1 Rules'!$A$2:$A$16))))+(IF(T14="",0,INDEX('Appendix 1 Rules'!$G$2:$G$16,MATCH(G14,'Appendix 1 Rules'!$A$2:$A$16))))+(IF(V14="",0,INDEX('Appendix 1 Rules'!$H$2:$H$16,MATCH(G14,'Appendix 1 Rules'!$A$2:$A$16))))+(IF(X14="",0,INDEX('Appendix 1 Rules'!$I$2:$I$16,MATCH(G14,'Appendix 1 Rules'!$A$2:$A$16))))+(IF(Z14="",0,INDEX('Appendix 1 Rules'!$J$2:$J$16,MATCH(G14,'Appendix 1 Rules'!$A$2:$A$16))))+(IF(AB14="",0,INDEX('Appendix 1 Rules'!$K$2:$K$16,MATCH(G14,'Appendix 1 Rules'!$A$2:$A$16))))+(IF(AD14="",0,INDEX('Appendix 1 Rules'!$L$2:$L$16,MATCH(G14,'Appendix 1 Rules'!$A$2:$A$16))))+(IF(AF14="",0,INDEX('Appendix 1 Rules'!$M$2:$M$16,MATCH(G14,'Appendix 1 Rules'!$A$2:$A$16))))+IF(G14="b1",VLOOKUP(G14,'Appendix 1 Rules'!$A$1:$N$16,14))+IF(G14="b2",VLOOKUP(G14,'Appendix 1 Rules'!$A$1:$N$16,14))+IF(G14="d",VLOOKUP(G14,'Appendix 1 Rules'!$A$1:$N$16,14))+IF(G14="f1",VLOOKUP(G14,'Appendix 1 Rules'!$A$1:$N$16,14))+IF(G14="f2",VLOOKUP(G14,'Appendix 1 Rules'!$A$1:$N$16,14))+IF(G14="g",VLOOKUP(G14,'Appendix 1 Rules'!$A$1:$N$16,14))+IF(G14="h",VLOOKUP(G14,'Appendix 1 Rules'!$A$1:$N$16,14))+IF(G14="i1",VLOOKUP(G14,'Appendix 1 Rules'!$A$1:$N$16,14))+IF(G14="i2",VLOOKUP(G14,'Appendix 1 Rules'!$A$1:$N$16,14))+IF(G14="j",VLOOKUP(G14,'Appendix 1 Rules'!$A$1:$N$16,14))+IF(G14="k",VLOOKUP(G14,'Appendix 1 Rules'!$A$1:$N$16,14)))</f>
        <v/>
      </c>
      <c r="I14" s="72" t="str">
        <f>IF(G14="","",IF(OR(G14="b1",G14="b2",G14="d",G14="f1",G14="f2",G14="h",G14="i1",G14="i2",G14="j",G14="k"),MIN(H14,VLOOKUP(G14,'Appx 1 (Res) Rules'!$A:$D,4,0)),MIN(H14,VLOOKUP(G14,'Appx 1 (Res) Rules'!$A:$D,4,0),SUMPRODUCT(IF(J14="",0,INDEX('Appendix 1 Rules'!$B$2:$B$16,MATCH(G14,'Appendix 1 Rules'!$A$2:$A$16))))+(IF(L14="",0,INDEX('Appendix 1 Rules'!$C$2:$C$16,MATCH(G14,'Appendix 1 Rules'!$A$2:$A$16))))+(IF(N14="",0,INDEX('Appendix 1 Rules'!$D$2:$D$16,MATCH(G14,'Appendix 1 Rules'!$A$2:$A$16))))+(IF(P14="",0,INDEX('Appendix 1 Rules'!$E$2:$E$16,MATCH(G14,'Appendix 1 Rules'!$A$2:$A$16))))+(IF(R14="",0,INDEX('Appendix 1 Rules'!$F$2:$F$16,MATCH(G14,'Appendix 1 Rules'!$A$2:$A$16))))+(IF(T14="",0,INDEX('Appendix 1 Rules'!$G$2:$G$16,MATCH(G14,'Appendix 1 Rules'!$A$2:$A$16))))+(IF(V14="",0,INDEX('Appendix 1 Rules'!$H$2:$H$16,MATCH(G14,'Appendix 1 Rules'!$A$2:$A$16))))+(IF(X14="",0,INDEX('Appendix 1 Rules'!$I$2:$I$16,MATCH(G14,'Appendix 1 Rules'!$A$2:$A$16))))+(IF(Z14="",0,INDEX('Appendix 1 Rules'!$J$2:$J$16,MATCH(G14,'Appendix 1 Rules'!$A$2:$A$16))))+(IF(AB14="",0,INDEX('Appendix 1 Rules'!$K$2:$K$16,MATCH(G14,'Appendix 1 Rules'!$A$2:$A$16))))+(IF(AD14="",0,INDEX('Appendix 1 Rules'!$L$2:$L$16,MATCH(G14,'Appendix 1 Rules'!$A$2:$A$16))))+(IF(AF14="",0,INDEX('Appendix 1 Rules'!$M$2:$M$16,MATCH(G14,'Appendix 1 Rules'!$A$2:$A$16))))+IF(G14="b1",VLOOKUP(G14,'Appendix 1 Rules'!$A$1:$N$16,14))+IF(G14="b2",VLOOKUP(G14,'Appendix 1 Rules'!$A$1:$N$16,14))+IF(G14="d",VLOOKUP(G14,'Appendix 1 Rules'!$A$1:$N$16,14))+IF(G14="f1",VLOOKUP(G14,'Appendix 1 Rules'!$A$1:$N$16,14))+IF(G14="f2",VLOOKUP(G14,'Appendix 1 Rules'!$A$1:$N$16,14))+IF(G14="g",VLOOKUP(G14,'Appendix 1 Rules'!$A$1:$N$16,14))+IF(G14="h",VLOOKUP(G14,'Appendix 1 Rules'!$A$1:$N$16,14))+IF(G14="i1",VLOOKUP(G14,'Appendix 1 Rules'!$A$1:$N$16,14))+IF(G14="i2",VLOOKUP(G14,'Appendix 1 Rules'!$A$1:$N$16,14))+IF(G14="j",VLOOKUP(G14,'Appendix 1 Rules'!$A$1:$N$16,14))+IF(G14="k",VLOOKUP(G14,'Appendix 1 Rules'!$A$1:$N$16,14)))))</f>
        <v/>
      </c>
      <c r="J14" s="9"/>
      <c r="K14" s="13"/>
      <c r="L14" s="9"/>
      <c r="M14" s="13"/>
      <c r="N14" s="9"/>
      <c r="O14" s="13"/>
      <c r="P14" s="9"/>
      <c r="Q14" s="13"/>
      <c r="R14" s="9"/>
      <c r="S14" s="13"/>
      <c r="T14" s="9"/>
      <c r="U14" s="13"/>
      <c r="V14" s="9"/>
      <c r="W14" s="13"/>
      <c r="X14" s="9"/>
      <c r="Y14" s="13"/>
      <c r="Z14" s="9"/>
      <c r="AA14" s="13"/>
      <c r="AB14" s="9"/>
      <c r="AC14" s="13"/>
      <c r="AD14" s="9"/>
      <c r="AE14" s="13"/>
      <c r="AF14" s="9"/>
      <c r="AG14" s="13"/>
    </row>
    <row r="15" spans="1:50" ht="18" customHeight="1" x14ac:dyDescent="0.25">
      <c r="B15" s="84"/>
      <c r="C15" s="60"/>
      <c r="D15" s="9"/>
      <c r="E15" s="9"/>
      <c r="F15" s="9"/>
      <c r="G15" s="9"/>
      <c r="H15" s="17" t="str">
        <f>IF(G15="","",SUMPRODUCT(IF(J15="",0,INDEX('Appendix 1 Rules'!$B$2:$B$16,MATCH(G15,'Appendix 1 Rules'!$A$2:$A$16))))+(IF(L15="",0,INDEX('Appendix 1 Rules'!$C$2:$C$16,MATCH(G15,'Appendix 1 Rules'!$A$2:$A$16))))+(IF(N15="",0,INDEX('Appendix 1 Rules'!$D$2:$D$16,MATCH(G15,'Appendix 1 Rules'!$A$2:$A$16))))+(IF(P15="",0,INDEX('Appendix 1 Rules'!$E$2:$E$16,MATCH(G15,'Appendix 1 Rules'!$A$2:$A$16))))+(IF(R15="",0,INDEX('Appendix 1 Rules'!$F$2:$F$16,MATCH(G15,'Appendix 1 Rules'!$A$2:$A$16))))+(IF(T15="",0,INDEX('Appendix 1 Rules'!$G$2:$G$16,MATCH(G15,'Appendix 1 Rules'!$A$2:$A$16))))+(IF(V15="",0,INDEX('Appendix 1 Rules'!$H$2:$H$16,MATCH(G15,'Appendix 1 Rules'!$A$2:$A$16))))+(IF(X15="",0,INDEX('Appendix 1 Rules'!$I$2:$I$16,MATCH(G15,'Appendix 1 Rules'!$A$2:$A$16))))+(IF(Z15="",0,INDEX('Appendix 1 Rules'!$J$2:$J$16,MATCH(G15,'Appendix 1 Rules'!$A$2:$A$16))))+(IF(AB15="",0,INDEX('Appendix 1 Rules'!$K$2:$K$16,MATCH(G15,'Appendix 1 Rules'!$A$2:$A$16))))+(IF(AD15="",0,INDEX('Appendix 1 Rules'!$L$2:$L$16,MATCH(G15,'Appendix 1 Rules'!$A$2:$A$16))))+(IF(AF15="",0,INDEX('Appendix 1 Rules'!$M$2:$M$16,MATCH(G15,'Appendix 1 Rules'!$A$2:$A$16))))+IF(G15="b1",VLOOKUP(G15,'Appendix 1 Rules'!$A$1:$N$16,14))+IF(G15="b2",VLOOKUP(G15,'Appendix 1 Rules'!$A$1:$N$16,14))+IF(G15="d",VLOOKUP(G15,'Appendix 1 Rules'!$A$1:$N$16,14))+IF(G15="f1",VLOOKUP(G15,'Appendix 1 Rules'!$A$1:$N$16,14))+IF(G15="f2",VLOOKUP(G15,'Appendix 1 Rules'!$A$1:$N$16,14))+IF(G15="g",VLOOKUP(G15,'Appendix 1 Rules'!$A$1:$N$16,14))+IF(G15="h",VLOOKUP(G15,'Appendix 1 Rules'!$A$1:$N$16,14))+IF(G15="i1",VLOOKUP(G15,'Appendix 1 Rules'!$A$1:$N$16,14))+IF(G15="i2",VLOOKUP(G15,'Appendix 1 Rules'!$A$1:$N$16,14))+IF(G15="j",VLOOKUP(G15,'Appendix 1 Rules'!$A$1:$N$16,14))+IF(G15="k",VLOOKUP(G15,'Appendix 1 Rules'!$A$1:$N$16,14)))</f>
        <v/>
      </c>
      <c r="I15" s="72" t="str">
        <f>IF(G15="","",IF(OR(G15="b1",G15="b2",G15="d",G15="f1",G15="f2",G15="h",G15="i1",G15="i2",G15="j",G15="k"),MIN(H15,VLOOKUP(G15,'Appx 1 (Res) Rules'!$A:$D,4,0)),MIN(H15,VLOOKUP(G15,'Appx 1 (Res) Rules'!$A:$D,4,0),SUMPRODUCT(IF(J15="",0,INDEX('Appendix 1 Rules'!$B$2:$B$16,MATCH(G15,'Appendix 1 Rules'!$A$2:$A$16))))+(IF(L15="",0,INDEX('Appendix 1 Rules'!$C$2:$C$16,MATCH(G15,'Appendix 1 Rules'!$A$2:$A$16))))+(IF(N15="",0,INDEX('Appendix 1 Rules'!$D$2:$D$16,MATCH(G15,'Appendix 1 Rules'!$A$2:$A$16))))+(IF(P15="",0,INDEX('Appendix 1 Rules'!$E$2:$E$16,MATCH(G15,'Appendix 1 Rules'!$A$2:$A$16))))+(IF(R15="",0,INDEX('Appendix 1 Rules'!$F$2:$F$16,MATCH(G15,'Appendix 1 Rules'!$A$2:$A$16))))+(IF(T15="",0,INDEX('Appendix 1 Rules'!$G$2:$G$16,MATCH(G15,'Appendix 1 Rules'!$A$2:$A$16))))+(IF(V15="",0,INDEX('Appendix 1 Rules'!$H$2:$H$16,MATCH(G15,'Appendix 1 Rules'!$A$2:$A$16))))+(IF(X15="",0,INDEX('Appendix 1 Rules'!$I$2:$I$16,MATCH(G15,'Appendix 1 Rules'!$A$2:$A$16))))+(IF(Z15="",0,INDEX('Appendix 1 Rules'!$J$2:$J$16,MATCH(G15,'Appendix 1 Rules'!$A$2:$A$16))))+(IF(AB15="",0,INDEX('Appendix 1 Rules'!$K$2:$K$16,MATCH(G15,'Appendix 1 Rules'!$A$2:$A$16))))+(IF(AD15="",0,INDEX('Appendix 1 Rules'!$L$2:$L$16,MATCH(G15,'Appendix 1 Rules'!$A$2:$A$16))))+(IF(AF15="",0,INDEX('Appendix 1 Rules'!$M$2:$M$16,MATCH(G15,'Appendix 1 Rules'!$A$2:$A$16))))+IF(G15="b1",VLOOKUP(G15,'Appendix 1 Rules'!$A$1:$N$16,14))+IF(G15="b2",VLOOKUP(G15,'Appendix 1 Rules'!$A$1:$N$16,14))+IF(G15="d",VLOOKUP(G15,'Appendix 1 Rules'!$A$1:$N$16,14))+IF(G15="f1",VLOOKUP(G15,'Appendix 1 Rules'!$A$1:$N$16,14))+IF(G15="f2",VLOOKUP(G15,'Appendix 1 Rules'!$A$1:$N$16,14))+IF(G15="g",VLOOKUP(G15,'Appendix 1 Rules'!$A$1:$N$16,14))+IF(G15="h",VLOOKUP(G15,'Appendix 1 Rules'!$A$1:$N$16,14))+IF(G15="i1",VLOOKUP(G15,'Appendix 1 Rules'!$A$1:$N$16,14))+IF(G15="i2",VLOOKUP(G15,'Appendix 1 Rules'!$A$1:$N$16,14))+IF(G15="j",VLOOKUP(G15,'Appendix 1 Rules'!$A$1:$N$16,14))+IF(G15="k",VLOOKUP(G15,'Appendix 1 Rules'!$A$1:$N$16,14)))))</f>
        <v/>
      </c>
      <c r="J15" s="9"/>
      <c r="K15" s="13"/>
      <c r="L15" s="9"/>
      <c r="M15" s="13"/>
      <c r="N15" s="9"/>
      <c r="O15" s="13"/>
      <c r="P15" s="9"/>
      <c r="Q15" s="13"/>
      <c r="R15" s="9"/>
      <c r="S15" s="13"/>
      <c r="T15" s="9"/>
      <c r="U15" s="13"/>
      <c r="V15" s="9"/>
      <c r="W15" s="13"/>
      <c r="X15" s="9"/>
      <c r="Y15" s="13"/>
      <c r="Z15" s="9"/>
      <c r="AA15" s="13"/>
      <c r="AB15" s="9"/>
      <c r="AC15" s="13"/>
      <c r="AD15" s="9"/>
      <c r="AE15" s="13"/>
      <c r="AF15" s="9"/>
      <c r="AG15" s="13"/>
    </row>
    <row r="16" spans="1:50" ht="18" customHeight="1" x14ac:dyDescent="0.25">
      <c r="B16" s="84"/>
      <c r="C16" s="60"/>
      <c r="D16" s="9"/>
      <c r="E16" s="9"/>
      <c r="F16" s="9"/>
      <c r="G16" s="9"/>
      <c r="H16" s="17" t="str">
        <f>IF(G16="","",SUMPRODUCT(IF(J16="",0,INDEX('Appendix 1 Rules'!$B$2:$B$16,MATCH(G16,'Appendix 1 Rules'!$A$2:$A$16))))+(IF(L16="",0,INDEX('Appendix 1 Rules'!$C$2:$C$16,MATCH(G16,'Appendix 1 Rules'!$A$2:$A$16))))+(IF(N16="",0,INDEX('Appendix 1 Rules'!$D$2:$D$16,MATCH(G16,'Appendix 1 Rules'!$A$2:$A$16))))+(IF(P16="",0,INDEX('Appendix 1 Rules'!$E$2:$E$16,MATCH(G16,'Appendix 1 Rules'!$A$2:$A$16))))+(IF(R16="",0,INDEX('Appendix 1 Rules'!$F$2:$F$16,MATCH(G16,'Appendix 1 Rules'!$A$2:$A$16))))+(IF(T16="",0,INDEX('Appendix 1 Rules'!$G$2:$G$16,MATCH(G16,'Appendix 1 Rules'!$A$2:$A$16))))+(IF(V16="",0,INDEX('Appendix 1 Rules'!$H$2:$H$16,MATCH(G16,'Appendix 1 Rules'!$A$2:$A$16))))+(IF(X16="",0,INDEX('Appendix 1 Rules'!$I$2:$I$16,MATCH(G16,'Appendix 1 Rules'!$A$2:$A$16))))+(IF(Z16="",0,INDEX('Appendix 1 Rules'!$J$2:$J$16,MATCH(G16,'Appendix 1 Rules'!$A$2:$A$16))))+(IF(AB16="",0,INDEX('Appendix 1 Rules'!$K$2:$K$16,MATCH(G16,'Appendix 1 Rules'!$A$2:$A$16))))+(IF(AD16="",0,INDEX('Appendix 1 Rules'!$L$2:$L$16,MATCH(G16,'Appendix 1 Rules'!$A$2:$A$16))))+(IF(AF16="",0,INDEX('Appendix 1 Rules'!$M$2:$M$16,MATCH(G16,'Appendix 1 Rules'!$A$2:$A$16))))+IF(G16="b1",VLOOKUP(G16,'Appendix 1 Rules'!$A$1:$N$16,14))+IF(G16="b2",VLOOKUP(G16,'Appendix 1 Rules'!$A$1:$N$16,14))+IF(G16="d",VLOOKUP(G16,'Appendix 1 Rules'!$A$1:$N$16,14))+IF(G16="f1",VLOOKUP(G16,'Appendix 1 Rules'!$A$1:$N$16,14))+IF(G16="f2",VLOOKUP(G16,'Appendix 1 Rules'!$A$1:$N$16,14))+IF(G16="g",VLOOKUP(G16,'Appendix 1 Rules'!$A$1:$N$16,14))+IF(G16="h",VLOOKUP(G16,'Appendix 1 Rules'!$A$1:$N$16,14))+IF(G16="i1",VLOOKUP(G16,'Appendix 1 Rules'!$A$1:$N$16,14))+IF(G16="i2",VLOOKUP(G16,'Appendix 1 Rules'!$A$1:$N$16,14))+IF(G16="j",VLOOKUP(G16,'Appendix 1 Rules'!$A$1:$N$16,14))+IF(G16="k",VLOOKUP(G16,'Appendix 1 Rules'!$A$1:$N$16,14)))</f>
        <v/>
      </c>
      <c r="I16" s="72" t="str">
        <f>IF(G16="","",IF(OR(G16="b1",G16="b2",G16="d",G16="f1",G16="f2",G16="h",G16="i1",G16="i2",G16="j",G16="k"),MIN(H16,VLOOKUP(G16,'Appx 1 (Res) Rules'!$A:$D,4,0)),MIN(H16,VLOOKUP(G16,'Appx 1 (Res) Rules'!$A:$D,4,0),SUMPRODUCT(IF(J16="",0,INDEX('Appendix 1 Rules'!$B$2:$B$16,MATCH(G16,'Appendix 1 Rules'!$A$2:$A$16))))+(IF(L16="",0,INDEX('Appendix 1 Rules'!$C$2:$C$16,MATCH(G16,'Appendix 1 Rules'!$A$2:$A$16))))+(IF(N16="",0,INDEX('Appendix 1 Rules'!$D$2:$D$16,MATCH(G16,'Appendix 1 Rules'!$A$2:$A$16))))+(IF(P16="",0,INDEX('Appendix 1 Rules'!$E$2:$E$16,MATCH(G16,'Appendix 1 Rules'!$A$2:$A$16))))+(IF(R16="",0,INDEX('Appendix 1 Rules'!$F$2:$F$16,MATCH(G16,'Appendix 1 Rules'!$A$2:$A$16))))+(IF(T16="",0,INDEX('Appendix 1 Rules'!$G$2:$G$16,MATCH(G16,'Appendix 1 Rules'!$A$2:$A$16))))+(IF(V16="",0,INDEX('Appendix 1 Rules'!$H$2:$H$16,MATCH(G16,'Appendix 1 Rules'!$A$2:$A$16))))+(IF(X16="",0,INDEX('Appendix 1 Rules'!$I$2:$I$16,MATCH(G16,'Appendix 1 Rules'!$A$2:$A$16))))+(IF(Z16="",0,INDEX('Appendix 1 Rules'!$J$2:$J$16,MATCH(G16,'Appendix 1 Rules'!$A$2:$A$16))))+(IF(AB16="",0,INDEX('Appendix 1 Rules'!$K$2:$K$16,MATCH(G16,'Appendix 1 Rules'!$A$2:$A$16))))+(IF(AD16="",0,INDEX('Appendix 1 Rules'!$L$2:$L$16,MATCH(G16,'Appendix 1 Rules'!$A$2:$A$16))))+(IF(AF16="",0,INDEX('Appendix 1 Rules'!$M$2:$M$16,MATCH(G16,'Appendix 1 Rules'!$A$2:$A$16))))+IF(G16="b1",VLOOKUP(G16,'Appendix 1 Rules'!$A$1:$N$16,14))+IF(G16="b2",VLOOKUP(G16,'Appendix 1 Rules'!$A$1:$N$16,14))+IF(G16="d",VLOOKUP(G16,'Appendix 1 Rules'!$A$1:$N$16,14))+IF(G16="f1",VLOOKUP(G16,'Appendix 1 Rules'!$A$1:$N$16,14))+IF(G16="f2",VLOOKUP(G16,'Appendix 1 Rules'!$A$1:$N$16,14))+IF(G16="g",VLOOKUP(G16,'Appendix 1 Rules'!$A$1:$N$16,14))+IF(G16="h",VLOOKUP(G16,'Appendix 1 Rules'!$A$1:$N$16,14))+IF(G16="i1",VLOOKUP(G16,'Appendix 1 Rules'!$A$1:$N$16,14))+IF(G16="i2",VLOOKUP(G16,'Appendix 1 Rules'!$A$1:$N$16,14))+IF(G16="j",VLOOKUP(G16,'Appendix 1 Rules'!$A$1:$N$16,14))+IF(G16="k",VLOOKUP(G16,'Appendix 1 Rules'!$A$1:$N$16,14)))))</f>
        <v/>
      </c>
      <c r="J16" s="9"/>
      <c r="K16" s="13"/>
      <c r="L16" s="9"/>
      <c r="M16" s="13"/>
      <c r="N16" s="9"/>
      <c r="O16" s="13"/>
      <c r="P16" s="9"/>
      <c r="Q16" s="13"/>
      <c r="R16" s="9"/>
      <c r="S16" s="13"/>
      <c r="T16" s="9"/>
      <c r="U16" s="13"/>
      <c r="V16" s="9"/>
      <c r="W16" s="13"/>
      <c r="X16" s="9"/>
      <c r="Y16" s="13"/>
      <c r="Z16" s="9"/>
      <c r="AA16" s="13"/>
      <c r="AB16" s="9"/>
      <c r="AC16" s="13"/>
      <c r="AD16" s="9"/>
      <c r="AE16" s="13"/>
      <c r="AF16" s="9"/>
      <c r="AG16" s="13"/>
    </row>
    <row r="17" spans="1:33" ht="18" customHeight="1" x14ac:dyDescent="0.25">
      <c r="B17" s="84"/>
      <c r="C17" s="60"/>
      <c r="D17" s="9"/>
      <c r="E17" s="9"/>
      <c r="F17" s="9"/>
      <c r="G17" s="9"/>
      <c r="H17" s="17" t="str">
        <f>IF(G17="","",SUMPRODUCT(IF(J17="",0,INDEX('Appendix 1 Rules'!$B$2:$B$16,MATCH(G17,'Appendix 1 Rules'!$A$2:$A$16))))+(IF(L17="",0,INDEX('Appendix 1 Rules'!$C$2:$C$16,MATCH(G17,'Appendix 1 Rules'!$A$2:$A$16))))+(IF(N17="",0,INDEX('Appendix 1 Rules'!$D$2:$D$16,MATCH(G17,'Appendix 1 Rules'!$A$2:$A$16))))+(IF(P17="",0,INDEX('Appendix 1 Rules'!$E$2:$E$16,MATCH(G17,'Appendix 1 Rules'!$A$2:$A$16))))+(IF(R17="",0,INDEX('Appendix 1 Rules'!$F$2:$F$16,MATCH(G17,'Appendix 1 Rules'!$A$2:$A$16))))+(IF(T17="",0,INDEX('Appendix 1 Rules'!$G$2:$G$16,MATCH(G17,'Appendix 1 Rules'!$A$2:$A$16))))+(IF(V17="",0,INDEX('Appendix 1 Rules'!$H$2:$H$16,MATCH(G17,'Appendix 1 Rules'!$A$2:$A$16))))+(IF(X17="",0,INDEX('Appendix 1 Rules'!$I$2:$I$16,MATCH(G17,'Appendix 1 Rules'!$A$2:$A$16))))+(IF(Z17="",0,INDEX('Appendix 1 Rules'!$J$2:$J$16,MATCH(G17,'Appendix 1 Rules'!$A$2:$A$16))))+(IF(AB17="",0,INDEX('Appendix 1 Rules'!$K$2:$K$16,MATCH(G17,'Appendix 1 Rules'!$A$2:$A$16))))+(IF(AD17="",0,INDEX('Appendix 1 Rules'!$L$2:$L$16,MATCH(G17,'Appendix 1 Rules'!$A$2:$A$16))))+(IF(AF17="",0,INDEX('Appendix 1 Rules'!$M$2:$M$16,MATCH(G17,'Appendix 1 Rules'!$A$2:$A$16))))+IF(G17="b1",VLOOKUP(G17,'Appendix 1 Rules'!$A$1:$N$16,14))+IF(G17="b2",VLOOKUP(G17,'Appendix 1 Rules'!$A$1:$N$16,14))+IF(G17="d",VLOOKUP(G17,'Appendix 1 Rules'!$A$1:$N$16,14))+IF(G17="f1",VLOOKUP(G17,'Appendix 1 Rules'!$A$1:$N$16,14))+IF(G17="f2",VLOOKUP(G17,'Appendix 1 Rules'!$A$1:$N$16,14))+IF(G17="g",VLOOKUP(G17,'Appendix 1 Rules'!$A$1:$N$16,14))+IF(G17="h",VLOOKUP(G17,'Appendix 1 Rules'!$A$1:$N$16,14))+IF(G17="i1",VLOOKUP(G17,'Appendix 1 Rules'!$A$1:$N$16,14))+IF(G17="i2",VLOOKUP(G17,'Appendix 1 Rules'!$A$1:$N$16,14))+IF(G17="j",VLOOKUP(G17,'Appendix 1 Rules'!$A$1:$N$16,14))+IF(G17="k",VLOOKUP(G17,'Appendix 1 Rules'!$A$1:$N$16,14)))</f>
        <v/>
      </c>
      <c r="I17" s="72" t="str">
        <f>IF(G17="","",IF(OR(G17="b1",G17="b2",G17="d",G17="f1",G17="f2",G17="h",G17="i1",G17="i2",G17="j",G17="k"),MIN(H17,VLOOKUP(G17,'Appx 1 (Res) Rules'!$A:$D,4,0)),MIN(H17,VLOOKUP(G17,'Appx 1 (Res) Rules'!$A:$D,4,0),SUMPRODUCT(IF(J17="",0,INDEX('Appendix 1 Rules'!$B$2:$B$16,MATCH(G17,'Appendix 1 Rules'!$A$2:$A$16))))+(IF(L17="",0,INDEX('Appendix 1 Rules'!$C$2:$C$16,MATCH(G17,'Appendix 1 Rules'!$A$2:$A$16))))+(IF(N17="",0,INDEX('Appendix 1 Rules'!$D$2:$D$16,MATCH(G17,'Appendix 1 Rules'!$A$2:$A$16))))+(IF(P17="",0,INDEX('Appendix 1 Rules'!$E$2:$E$16,MATCH(G17,'Appendix 1 Rules'!$A$2:$A$16))))+(IF(R17="",0,INDEX('Appendix 1 Rules'!$F$2:$F$16,MATCH(G17,'Appendix 1 Rules'!$A$2:$A$16))))+(IF(T17="",0,INDEX('Appendix 1 Rules'!$G$2:$G$16,MATCH(G17,'Appendix 1 Rules'!$A$2:$A$16))))+(IF(V17="",0,INDEX('Appendix 1 Rules'!$H$2:$H$16,MATCH(G17,'Appendix 1 Rules'!$A$2:$A$16))))+(IF(X17="",0,INDEX('Appendix 1 Rules'!$I$2:$I$16,MATCH(G17,'Appendix 1 Rules'!$A$2:$A$16))))+(IF(Z17="",0,INDEX('Appendix 1 Rules'!$J$2:$J$16,MATCH(G17,'Appendix 1 Rules'!$A$2:$A$16))))+(IF(AB17="",0,INDEX('Appendix 1 Rules'!$K$2:$K$16,MATCH(G17,'Appendix 1 Rules'!$A$2:$A$16))))+(IF(AD17="",0,INDEX('Appendix 1 Rules'!$L$2:$L$16,MATCH(G17,'Appendix 1 Rules'!$A$2:$A$16))))+(IF(AF17="",0,INDEX('Appendix 1 Rules'!$M$2:$M$16,MATCH(G17,'Appendix 1 Rules'!$A$2:$A$16))))+IF(G17="b1",VLOOKUP(G17,'Appendix 1 Rules'!$A$1:$N$16,14))+IF(G17="b2",VLOOKUP(G17,'Appendix 1 Rules'!$A$1:$N$16,14))+IF(G17="d",VLOOKUP(G17,'Appendix 1 Rules'!$A$1:$N$16,14))+IF(G17="f1",VLOOKUP(G17,'Appendix 1 Rules'!$A$1:$N$16,14))+IF(G17="f2",VLOOKUP(G17,'Appendix 1 Rules'!$A$1:$N$16,14))+IF(G17="g",VLOOKUP(G17,'Appendix 1 Rules'!$A$1:$N$16,14))+IF(G17="h",VLOOKUP(G17,'Appendix 1 Rules'!$A$1:$N$16,14))+IF(G17="i1",VLOOKUP(G17,'Appendix 1 Rules'!$A$1:$N$16,14))+IF(G17="i2",VLOOKUP(G17,'Appendix 1 Rules'!$A$1:$N$16,14))+IF(G17="j",VLOOKUP(G17,'Appendix 1 Rules'!$A$1:$N$16,14))+IF(G17="k",VLOOKUP(G17,'Appendix 1 Rules'!$A$1:$N$16,14)))))</f>
        <v/>
      </c>
      <c r="J17" s="9"/>
      <c r="K17" s="13"/>
      <c r="L17" s="9"/>
      <c r="M17" s="13"/>
      <c r="N17" s="9"/>
      <c r="O17" s="13"/>
      <c r="P17" s="9"/>
      <c r="Q17" s="13"/>
      <c r="R17" s="9"/>
      <c r="S17" s="13"/>
      <c r="T17" s="9"/>
      <c r="U17" s="13"/>
      <c r="V17" s="9"/>
      <c r="W17" s="13"/>
      <c r="X17" s="9"/>
      <c r="Y17" s="13"/>
      <c r="Z17" s="9"/>
      <c r="AA17" s="13"/>
      <c r="AB17" s="9"/>
      <c r="AC17" s="13"/>
      <c r="AD17" s="9"/>
      <c r="AE17" s="13"/>
      <c r="AF17" s="9"/>
      <c r="AG17" s="13"/>
    </row>
    <row r="18" spans="1:33" ht="18" customHeight="1" x14ac:dyDescent="0.25">
      <c r="B18" s="84"/>
      <c r="C18" s="60"/>
      <c r="D18" s="9"/>
      <c r="E18" s="9"/>
      <c r="F18" s="9"/>
      <c r="G18" s="9"/>
      <c r="H18" s="17" t="str">
        <f>IF(G18="","",SUMPRODUCT(IF(J18="",0,INDEX('Appendix 1 Rules'!$B$2:$B$16,MATCH(G18,'Appendix 1 Rules'!$A$2:$A$16))))+(IF(L18="",0,INDEX('Appendix 1 Rules'!$C$2:$C$16,MATCH(G18,'Appendix 1 Rules'!$A$2:$A$16))))+(IF(N18="",0,INDEX('Appendix 1 Rules'!$D$2:$D$16,MATCH(G18,'Appendix 1 Rules'!$A$2:$A$16))))+(IF(P18="",0,INDEX('Appendix 1 Rules'!$E$2:$E$16,MATCH(G18,'Appendix 1 Rules'!$A$2:$A$16))))+(IF(R18="",0,INDEX('Appendix 1 Rules'!$F$2:$F$16,MATCH(G18,'Appendix 1 Rules'!$A$2:$A$16))))+(IF(T18="",0,INDEX('Appendix 1 Rules'!$G$2:$G$16,MATCH(G18,'Appendix 1 Rules'!$A$2:$A$16))))+(IF(V18="",0,INDEX('Appendix 1 Rules'!$H$2:$H$16,MATCH(G18,'Appendix 1 Rules'!$A$2:$A$16))))+(IF(X18="",0,INDEX('Appendix 1 Rules'!$I$2:$I$16,MATCH(G18,'Appendix 1 Rules'!$A$2:$A$16))))+(IF(Z18="",0,INDEX('Appendix 1 Rules'!$J$2:$J$16,MATCH(G18,'Appendix 1 Rules'!$A$2:$A$16))))+(IF(AB18="",0,INDEX('Appendix 1 Rules'!$K$2:$K$16,MATCH(G18,'Appendix 1 Rules'!$A$2:$A$16))))+(IF(AD18="",0,INDEX('Appendix 1 Rules'!$L$2:$L$16,MATCH(G18,'Appendix 1 Rules'!$A$2:$A$16))))+(IF(AF18="",0,INDEX('Appendix 1 Rules'!$M$2:$M$16,MATCH(G18,'Appendix 1 Rules'!$A$2:$A$16))))+IF(G18="b1",VLOOKUP(G18,'Appendix 1 Rules'!$A$1:$N$16,14))+IF(G18="b2",VLOOKUP(G18,'Appendix 1 Rules'!$A$1:$N$16,14))+IF(G18="d",VLOOKUP(G18,'Appendix 1 Rules'!$A$1:$N$16,14))+IF(G18="f1",VLOOKUP(G18,'Appendix 1 Rules'!$A$1:$N$16,14))+IF(G18="f2",VLOOKUP(G18,'Appendix 1 Rules'!$A$1:$N$16,14))+IF(G18="g",VLOOKUP(G18,'Appendix 1 Rules'!$A$1:$N$16,14))+IF(G18="h",VLOOKUP(G18,'Appendix 1 Rules'!$A$1:$N$16,14))+IF(G18="i1",VLOOKUP(G18,'Appendix 1 Rules'!$A$1:$N$16,14))+IF(G18="i2",VLOOKUP(G18,'Appendix 1 Rules'!$A$1:$N$16,14))+IF(G18="j",VLOOKUP(G18,'Appendix 1 Rules'!$A$1:$N$16,14))+IF(G18="k",VLOOKUP(G18,'Appendix 1 Rules'!$A$1:$N$16,14)))</f>
        <v/>
      </c>
      <c r="I18" s="72" t="str">
        <f>IF(G18="","",IF(OR(G18="b1",G18="b2",G18="d",G18="f1",G18="f2",G18="h",G18="i1",G18="i2",G18="j",G18="k"),MIN(H18,VLOOKUP(G18,'Appx 1 (Res) Rules'!$A:$D,4,0)),MIN(H18,VLOOKUP(G18,'Appx 1 (Res) Rules'!$A:$D,4,0),SUMPRODUCT(IF(J18="",0,INDEX('Appendix 1 Rules'!$B$2:$B$16,MATCH(G18,'Appendix 1 Rules'!$A$2:$A$16))))+(IF(L18="",0,INDEX('Appendix 1 Rules'!$C$2:$C$16,MATCH(G18,'Appendix 1 Rules'!$A$2:$A$16))))+(IF(N18="",0,INDEX('Appendix 1 Rules'!$D$2:$D$16,MATCH(G18,'Appendix 1 Rules'!$A$2:$A$16))))+(IF(P18="",0,INDEX('Appendix 1 Rules'!$E$2:$E$16,MATCH(G18,'Appendix 1 Rules'!$A$2:$A$16))))+(IF(R18="",0,INDEX('Appendix 1 Rules'!$F$2:$F$16,MATCH(G18,'Appendix 1 Rules'!$A$2:$A$16))))+(IF(T18="",0,INDEX('Appendix 1 Rules'!$G$2:$G$16,MATCH(G18,'Appendix 1 Rules'!$A$2:$A$16))))+(IF(V18="",0,INDEX('Appendix 1 Rules'!$H$2:$H$16,MATCH(G18,'Appendix 1 Rules'!$A$2:$A$16))))+(IF(X18="",0,INDEX('Appendix 1 Rules'!$I$2:$I$16,MATCH(G18,'Appendix 1 Rules'!$A$2:$A$16))))+(IF(Z18="",0,INDEX('Appendix 1 Rules'!$J$2:$J$16,MATCH(G18,'Appendix 1 Rules'!$A$2:$A$16))))+(IF(AB18="",0,INDEX('Appendix 1 Rules'!$K$2:$K$16,MATCH(G18,'Appendix 1 Rules'!$A$2:$A$16))))+(IF(AD18="",0,INDEX('Appendix 1 Rules'!$L$2:$L$16,MATCH(G18,'Appendix 1 Rules'!$A$2:$A$16))))+(IF(AF18="",0,INDEX('Appendix 1 Rules'!$M$2:$M$16,MATCH(G18,'Appendix 1 Rules'!$A$2:$A$16))))+IF(G18="b1",VLOOKUP(G18,'Appendix 1 Rules'!$A$1:$N$16,14))+IF(G18="b2",VLOOKUP(G18,'Appendix 1 Rules'!$A$1:$N$16,14))+IF(G18="d",VLOOKUP(G18,'Appendix 1 Rules'!$A$1:$N$16,14))+IF(G18="f1",VLOOKUP(G18,'Appendix 1 Rules'!$A$1:$N$16,14))+IF(G18="f2",VLOOKUP(G18,'Appendix 1 Rules'!$A$1:$N$16,14))+IF(G18="g",VLOOKUP(G18,'Appendix 1 Rules'!$A$1:$N$16,14))+IF(G18="h",VLOOKUP(G18,'Appendix 1 Rules'!$A$1:$N$16,14))+IF(G18="i1",VLOOKUP(G18,'Appendix 1 Rules'!$A$1:$N$16,14))+IF(G18="i2",VLOOKUP(G18,'Appendix 1 Rules'!$A$1:$N$16,14))+IF(G18="j",VLOOKUP(G18,'Appendix 1 Rules'!$A$1:$N$16,14))+IF(G18="k",VLOOKUP(G18,'Appendix 1 Rules'!$A$1:$N$16,14)))))</f>
        <v/>
      </c>
      <c r="J18" s="9"/>
      <c r="K18" s="13"/>
      <c r="L18" s="9"/>
      <c r="M18" s="13"/>
      <c r="N18" s="9"/>
      <c r="O18" s="13"/>
      <c r="P18" s="9"/>
      <c r="Q18" s="13"/>
      <c r="R18" s="9"/>
      <c r="S18" s="13"/>
      <c r="T18" s="9"/>
      <c r="U18" s="13"/>
      <c r="V18" s="9"/>
      <c r="W18" s="13"/>
      <c r="X18" s="9"/>
      <c r="Y18" s="13"/>
      <c r="Z18" s="9"/>
      <c r="AA18" s="13"/>
      <c r="AB18" s="9"/>
      <c r="AC18" s="13"/>
      <c r="AD18" s="9"/>
      <c r="AE18" s="13"/>
      <c r="AF18" s="9"/>
      <c r="AG18" s="13"/>
    </row>
    <row r="19" spans="1:33" ht="18" customHeight="1" x14ac:dyDescent="0.25">
      <c r="B19" s="84"/>
      <c r="C19" s="60"/>
      <c r="D19" s="9"/>
      <c r="E19" s="9"/>
      <c r="F19" s="9"/>
      <c r="G19" s="9"/>
      <c r="H19" s="17" t="str">
        <f>IF(G19="","",SUMPRODUCT(IF(J19="",0,INDEX('Appendix 1 Rules'!$B$2:$B$16,MATCH(G19,'Appendix 1 Rules'!$A$2:$A$16))))+(IF(L19="",0,INDEX('Appendix 1 Rules'!$C$2:$C$16,MATCH(G19,'Appendix 1 Rules'!$A$2:$A$16))))+(IF(N19="",0,INDEX('Appendix 1 Rules'!$D$2:$D$16,MATCH(G19,'Appendix 1 Rules'!$A$2:$A$16))))+(IF(P19="",0,INDEX('Appendix 1 Rules'!$E$2:$E$16,MATCH(G19,'Appendix 1 Rules'!$A$2:$A$16))))+(IF(R19="",0,INDEX('Appendix 1 Rules'!$F$2:$F$16,MATCH(G19,'Appendix 1 Rules'!$A$2:$A$16))))+(IF(T19="",0,INDEX('Appendix 1 Rules'!$G$2:$G$16,MATCH(G19,'Appendix 1 Rules'!$A$2:$A$16))))+(IF(V19="",0,INDEX('Appendix 1 Rules'!$H$2:$H$16,MATCH(G19,'Appendix 1 Rules'!$A$2:$A$16))))+(IF(X19="",0,INDEX('Appendix 1 Rules'!$I$2:$I$16,MATCH(G19,'Appendix 1 Rules'!$A$2:$A$16))))+(IF(Z19="",0,INDEX('Appendix 1 Rules'!$J$2:$J$16,MATCH(G19,'Appendix 1 Rules'!$A$2:$A$16))))+(IF(AB19="",0,INDEX('Appendix 1 Rules'!$K$2:$K$16,MATCH(G19,'Appendix 1 Rules'!$A$2:$A$16))))+(IF(AD19="",0,INDEX('Appendix 1 Rules'!$L$2:$L$16,MATCH(G19,'Appendix 1 Rules'!$A$2:$A$16))))+(IF(AF19="",0,INDEX('Appendix 1 Rules'!$M$2:$M$16,MATCH(G19,'Appendix 1 Rules'!$A$2:$A$16))))+IF(G19="b1",VLOOKUP(G19,'Appendix 1 Rules'!$A$1:$N$16,14))+IF(G19="b2",VLOOKUP(G19,'Appendix 1 Rules'!$A$1:$N$16,14))+IF(G19="d",VLOOKUP(G19,'Appendix 1 Rules'!$A$1:$N$16,14))+IF(G19="f1",VLOOKUP(G19,'Appendix 1 Rules'!$A$1:$N$16,14))+IF(G19="f2",VLOOKUP(G19,'Appendix 1 Rules'!$A$1:$N$16,14))+IF(G19="g",VLOOKUP(G19,'Appendix 1 Rules'!$A$1:$N$16,14))+IF(G19="h",VLOOKUP(G19,'Appendix 1 Rules'!$A$1:$N$16,14))+IF(G19="i1",VLOOKUP(G19,'Appendix 1 Rules'!$A$1:$N$16,14))+IF(G19="i2",VLOOKUP(G19,'Appendix 1 Rules'!$A$1:$N$16,14))+IF(G19="j",VLOOKUP(G19,'Appendix 1 Rules'!$A$1:$N$16,14))+IF(G19="k",VLOOKUP(G19,'Appendix 1 Rules'!$A$1:$N$16,14)))</f>
        <v/>
      </c>
      <c r="I19" s="72" t="str">
        <f>IF(G19="","",IF(OR(G19="b1",G19="b2",G19="d",G19="f1",G19="f2",G19="h",G19="i1",G19="i2",G19="j",G19="k"),MIN(H19,VLOOKUP(G19,'Appx 1 (Res) Rules'!$A:$D,4,0)),MIN(H19,VLOOKUP(G19,'Appx 1 (Res) Rules'!$A:$D,4,0),SUMPRODUCT(IF(J19="",0,INDEX('Appendix 1 Rules'!$B$2:$B$16,MATCH(G19,'Appendix 1 Rules'!$A$2:$A$16))))+(IF(L19="",0,INDEX('Appendix 1 Rules'!$C$2:$C$16,MATCH(G19,'Appendix 1 Rules'!$A$2:$A$16))))+(IF(N19="",0,INDEX('Appendix 1 Rules'!$D$2:$D$16,MATCH(G19,'Appendix 1 Rules'!$A$2:$A$16))))+(IF(P19="",0,INDEX('Appendix 1 Rules'!$E$2:$E$16,MATCH(G19,'Appendix 1 Rules'!$A$2:$A$16))))+(IF(R19="",0,INDEX('Appendix 1 Rules'!$F$2:$F$16,MATCH(G19,'Appendix 1 Rules'!$A$2:$A$16))))+(IF(T19="",0,INDEX('Appendix 1 Rules'!$G$2:$G$16,MATCH(G19,'Appendix 1 Rules'!$A$2:$A$16))))+(IF(V19="",0,INDEX('Appendix 1 Rules'!$H$2:$H$16,MATCH(G19,'Appendix 1 Rules'!$A$2:$A$16))))+(IF(X19="",0,INDEX('Appendix 1 Rules'!$I$2:$I$16,MATCH(G19,'Appendix 1 Rules'!$A$2:$A$16))))+(IF(Z19="",0,INDEX('Appendix 1 Rules'!$J$2:$J$16,MATCH(G19,'Appendix 1 Rules'!$A$2:$A$16))))+(IF(AB19="",0,INDEX('Appendix 1 Rules'!$K$2:$K$16,MATCH(G19,'Appendix 1 Rules'!$A$2:$A$16))))+(IF(AD19="",0,INDEX('Appendix 1 Rules'!$L$2:$L$16,MATCH(G19,'Appendix 1 Rules'!$A$2:$A$16))))+(IF(AF19="",0,INDEX('Appendix 1 Rules'!$M$2:$M$16,MATCH(G19,'Appendix 1 Rules'!$A$2:$A$16))))+IF(G19="b1",VLOOKUP(G19,'Appendix 1 Rules'!$A$1:$N$16,14))+IF(G19="b2",VLOOKUP(G19,'Appendix 1 Rules'!$A$1:$N$16,14))+IF(G19="d",VLOOKUP(G19,'Appendix 1 Rules'!$A$1:$N$16,14))+IF(G19="f1",VLOOKUP(G19,'Appendix 1 Rules'!$A$1:$N$16,14))+IF(G19="f2",VLOOKUP(G19,'Appendix 1 Rules'!$A$1:$N$16,14))+IF(G19="g",VLOOKUP(G19,'Appendix 1 Rules'!$A$1:$N$16,14))+IF(G19="h",VLOOKUP(G19,'Appendix 1 Rules'!$A$1:$N$16,14))+IF(G19="i1",VLOOKUP(G19,'Appendix 1 Rules'!$A$1:$N$16,14))+IF(G19="i2",VLOOKUP(G19,'Appendix 1 Rules'!$A$1:$N$16,14))+IF(G19="j",VLOOKUP(G19,'Appendix 1 Rules'!$A$1:$N$16,14))+IF(G19="k",VLOOKUP(G19,'Appendix 1 Rules'!$A$1:$N$16,14)))))</f>
        <v/>
      </c>
      <c r="J19" s="9"/>
      <c r="K19" s="13"/>
      <c r="L19" s="9"/>
      <c r="M19" s="13"/>
      <c r="N19" s="9"/>
      <c r="O19" s="13"/>
      <c r="P19" s="9"/>
      <c r="Q19" s="13"/>
      <c r="R19" s="9"/>
      <c r="S19" s="13"/>
      <c r="T19" s="9"/>
      <c r="U19" s="13"/>
      <c r="V19" s="9"/>
      <c r="W19" s="13"/>
      <c r="X19" s="9"/>
      <c r="Y19" s="13"/>
      <c r="Z19" s="9"/>
      <c r="AA19" s="13"/>
      <c r="AB19" s="9"/>
      <c r="AC19" s="13"/>
      <c r="AD19" s="9"/>
      <c r="AE19" s="13"/>
      <c r="AF19" s="9"/>
      <c r="AG19" s="13"/>
    </row>
    <row r="20" spans="1:33" ht="18" customHeight="1" x14ac:dyDescent="0.25">
      <c r="B20" s="84"/>
      <c r="C20" s="60"/>
      <c r="D20" s="9"/>
      <c r="E20" s="9"/>
      <c r="F20" s="9"/>
      <c r="G20" s="9"/>
      <c r="H20" s="17" t="str">
        <f>IF(G20="","",SUMPRODUCT(IF(J20="",0,INDEX('Appendix 1 Rules'!$B$2:$B$16,MATCH(G20,'Appendix 1 Rules'!$A$2:$A$16))))+(IF(L20="",0,INDEX('Appendix 1 Rules'!$C$2:$C$16,MATCH(G20,'Appendix 1 Rules'!$A$2:$A$16))))+(IF(N20="",0,INDEX('Appendix 1 Rules'!$D$2:$D$16,MATCH(G20,'Appendix 1 Rules'!$A$2:$A$16))))+(IF(P20="",0,INDEX('Appendix 1 Rules'!$E$2:$E$16,MATCH(G20,'Appendix 1 Rules'!$A$2:$A$16))))+(IF(R20="",0,INDEX('Appendix 1 Rules'!$F$2:$F$16,MATCH(G20,'Appendix 1 Rules'!$A$2:$A$16))))+(IF(T20="",0,INDEX('Appendix 1 Rules'!$G$2:$G$16,MATCH(G20,'Appendix 1 Rules'!$A$2:$A$16))))+(IF(V20="",0,INDEX('Appendix 1 Rules'!$H$2:$H$16,MATCH(G20,'Appendix 1 Rules'!$A$2:$A$16))))+(IF(X20="",0,INDEX('Appendix 1 Rules'!$I$2:$I$16,MATCH(G20,'Appendix 1 Rules'!$A$2:$A$16))))+(IF(Z20="",0,INDEX('Appendix 1 Rules'!$J$2:$J$16,MATCH(G20,'Appendix 1 Rules'!$A$2:$A$16))))+(IF(AB20="",0,INDEX('Appendix 1 Rules'!$K$2:$K$16,MATCH(G20,'Appendix 1 Rules'!$A$2:$A$16))))+(IF(AD20="",0,INDEX('Appendix 1 Rules'!$L$2:$L$16,MATCH(G20,'Appendix 1 Rules'!$A$2:$A$16))))+(IF(AF20="",0,INDEX('Appendix 1 Rules'!$M$2:$M$16,MATCH(G20,'Appendix 1 Rules'!$A$2:$A$16))))+IF(G20="b1",VLOOKUP(G20,'Appendix 1 Rules'!$A$1:$N$16,14))+IF(G20="b2",VLOOKUP(G20,'Appendix 1 Rules'!$A$1:$N$16,14))+IF(G20="d",VLOOKUP(G20,'Appendix 1 Rules'!$A$1:$N$16,14))+IF(G20="f1",VLOOKUP(G20,'Appendix 1 Rules'!$A$1:$N$16,14))+IF(G20="f2",VLOOKUP(G20,'Appendix 1 Rules'!$A$1:$N$16,14))+IF(G20="g",VLOOKUP(G20,'Appendix 1 Rules'!$A$1:$N$16,14))+IF(G20="h",VLOOKUP(G20,'Appendix 1 Rules'!$A$1:$N$16,14))+IF(G20="i1",VLOOKUP(G20,'Appendix 1 Rules'!$A$1:$N$16,14))+IF(G20="i2",VLOOKUP(G20,'Appendix 1 Rules'!$A$1:$N$16,14))+IF(G20="j",VLOOKUP(G20,'Appendix 1 Rules'!$A$1:$N$16,14))+IF(G20="k",VLOOKUP(G20,'Appendix 1 Rules'!$A$1:$N$16,14)))</f>
        <v/>
      </c>
      <c r="I20" s="72" t="str">
        <f>IF(G20="","",IF(OR(G20="b1",G20="b2",G20="d",G20="f1",G20="f2",G20="h",G20="i1",G20="i2",G20="j",G20="k"),MIN(H20,VLOOKUP(G20,'Appx 1 (Res) Rules'!$A:$D,4,0)),MIN(H20,VLOOKUP(G20,'Appx 1 (Res) Rules'!$A:$D,4,0),SUMPRODUCT(IF(J20="",0,INDEX('Appendix 1 Rules'!$B$2:$B$16,MATCH(G20,'Appendix 1 Rules'!$A$2:$A$16))))+(IF(L20="",0,INDEX('Appendix 1 Rules'!$C$2:$C$16,MATCH(G20,'Appendix 1 Rules'!$A$2:$A$16))))+(IF(N20="",0,INDEX('Appendix 1 Rules'!$D$2:$D$16,MATCH(G20,'Appendix 1 Rules'!$A$2:$A$16))))+(IF(P20="",0,INDEX('Appendix 1 Rules'!$E$2:$E$16,MATCH(G20,'Appendix 1 Rules'!$A$2:$A$16))))+(IF(R20="",0,INDEX('Appendix 1 Rules'!$F$2:$F$16,MATCH(G20,'Appendix 1 Rules'!$A$2:$A$16))))+(IF(T20="",0,INDEX('Appendix 1 Rules'!$G$2:$G$16,MATCH(G20,'Appendix 1 Rules'!$A$2:$A$16))))+(IF(V20="",0,INDEX('Appendix 1 Rules'!$H$2:$H$16,MATCH(G20,'Appendix 1 Rules'!$A$2:$A$16))))+(IF(X20="",0,INDEX('Appendix 1 Rules'!$I$2:$I$16,MATCH(G20,'Appendix 1 Rules'!$A$2:$A$16))))+(IF(Z20="",0,INDEX('Appendix 1 Rules'!$J$2:$J$16,MATCH(G20,'Appendix 1 Rules'!$A$2:$A$16))))+(IF(AB20="",0,INDEX('Appendix 1 Rules'!$K$2:$K$16,MATCH(G20,'Appendix 1 Rules'!$A$2:$A$16))))+(IF(AD20="",0,INDEX('Appendix 1 Rules'!$L$2:$L$16,MATCH(G20,'Appendix 1 Rules'!$A$2:$A$16))))+(IF(AF20="",0,INDEX('Appendix 1 Rules'!$M$2:$M$16,MATCH(G20,'Appendix 1 Rules'!$A$2:$A$16))))+IF(G20="b1",VLOOKUP(G20,'Appendix 1 Rules'!$A$1:$N$16,14))+IF(G20="b2",VLOOKUP(G20,'Appendix 1 Rules'!$A$1:$N$16,14))+IF(G20="d",VLOOKUP(G20,'Appendix 1 Rules'!$A$1:$N$16,14))+IF(G20="f1",VLOOKUP(G20,'Appendix 1 Rules'!$A$1:$N$16,14))+IF(G20="f2",VLOOKUP(G20,'Appendix 1 Rules'!$A$1:$N$16,14))+IF(G20="g",VLOOKUP(G20,'Appendix 1 Rules'!$A$1:$N$16,14))+IF(G20="h",VLOOKUP(G20,'Appendix 1 Rules'!$A$1:$N$16,14))+IF(G20="i1",VLOOKUP(G20,'Appendix 1 Rules'!$A$1:$N$16,14))+IF(G20="i2",VLOOKUP(G20,'Appendix 1 Rules'!$A$1:$N$16,14))+IF(G20="j",VLOOKUP(G20,'Appendix 1 Rules'!$A$1:$N$16,14))+IF(G20="k",VLOOKUP(G20,'Appendix 1 Rules'!$A$1:$N$16,14)))))</f>
        <v/>
      </c>
      <c r="J20" s="9"/>
      <c r="K20" s="13"/>
      <c r="L20" s="9"/>
      <c r="M20" s="13"/>
      <c r="N20" s="9"/>
      <c r="O20" s="13"/>
      <c r="P20" s="9"/>
      <c r="Q20" s="13"/>
      <c r="R20" s="9"/>
      <c r="S20" s="13"/>
      <c r="T20" s="9"/>
      <c r="U20" s="13"/>
      <c r="V20" s="9"/>
      <c r="W20" s="13"/>
      <c r="X20" s="9"/>
      <c r="Y20" s="13"/>
      <c r="Z20" s="9"/>
      <c r="AA20" s="13"/>
      <c r="AB20" s="9"/>
      <c r="AC20" s="13"/>
      <c r="AD20" s="9"/>
      <c r="AE20" s="13"/>
      <c r="AF20" s="9"/>
      <c r="AG20" s="13"/>
    </row>
    <row r="21" spans="1:33" ht="18" customHeight="1" x14ac:dyDescent="0.25">
      <c r="B21" s="84"/>
      <c r="C21" s="60"/>
      <c r="D21" s="9"/>
      <c r="E21" s="9"/>
      <c r="F21" s="9"/>
      <c r="G21" s="9"/>
      <c r="H21" s="17" t="str">
        <f>IF(G21="","",SUMPRODUCT(IF(J21="",0,INDEX('Appendix 1 Rules'!$B$2:$B$16,MATCH(G21,'Appendix 1 Rules'!$A$2:$A$16))))+(IF(L21="",0,INDEX('Appendix 1 Rules'!$C$2:$C$16,MATCH(G21,'Appendix 1 Rules'!$A$2:$A$16))))+(IF(N21="",0,INDEX('Appendix 1 Rules'!$D$2:$D$16,MATCH(G21,'Appendix 1 Rules'!$A$2:$A$16))))+(IF(P21="",0,INDEX('Appendix 1 Rules'!$E$2:$E$16,MATCH(G21,'Appendix 1 Rules'!$A$2:$A$16))))+(IF(R21="",0,INDEX('Appendix 1 Rules'!$F$2:$F$16,MATCH(G21,'Appendix 1 Rules'!$A$2:$A$16))))+(IF(T21="",0,INDEX('Appendix 1 Rules'!$G$2:$G$16,MATCH(G21,'Appendix 1 Rules'!$A$2:$A$16))))+(IF(V21="",0,INDEX('Appendix 1 Rules'!$H$2:$H$16,MATCH(G21,'Appendix 1 Rules'!$A$2:$A$16))))+(IF(X21="",0,INDEX('Appendix 1 Rules'!$I$2:$I$16,MATCH(G21,'Appendix 1 Rules'!$A$2:$A$16))))+(IF(Z21="",0,INDEX('Appendix 1 Rules'!$J$2:$J$16,MATCH(G21,'Appendix 1 Rules'!$A$2:$A$16))))+(IF(AB21="",0,INDEX('Appendix 1 Rules'!$K$2:$K$16,MATCH(G21,'Appendix 1 Rules'!$A$2:$A$16))))+(IF(AD21="",0,INDEX('Appendix 1 Rules'!$L$2:$L$16,MATCH(G21,'Appendix 1 Rules'!$A$2:$A$16))))+(IF(AF21="",0,INDEX('Appendix 1 Rules'!$M$2:$M$16,MATCH(G21,'Appendix 1 Rules'!$A$2:$A$16))))+IF(G21="b1",VLOOKUP(G21,'Appendix 1 Rules'!$A$1:$N$16,14))+IF(G21="b2",VLOOKUP(G21,'Appendix 1 Rules'!$A$1:$N$16,14))+IF(G21="d",VLOOKUP(G21,'Appendix 1 Rules'!$A$1:$N$16,14))+IF(G21="f1",VLOOKUP(G21,'Appendix 1 Rules'!$A$1:$N$16,14))+IF(G21="f2",VLOOKUP(G21,'Appendix 1 Rules'!$A$1:$N$16,14))+IF(G21="g",VLOOKUP(G21,'Appendix 1 Rules'!$A$1:$N$16,14))+IF(G21="h",VLOOKUP(G21,'Appendix 1 Rules'!$A$1:$N$16,14))+IF(G21="i1",VLOOKUP(G21,'Appendix 1 Rules'!$A$1:$N$16,14))+IF(G21="i2",VLOOKUP(G21,'Appendix 1 Rules'!$A$1:$N$16,14))+IF(G21="j",VLOOKUP(G21,'Appendix 1 Rules'!$A$1:$N$16,14))+IF(G21="k",VLOOKUP(G21,'Appendix 1 Rules'!$A$1:$N$16,14)))</f>
        <v/>
      </c>
      <c r="I21" s="72" t="str">
        <f>IF(G21="","",IF(OR(G21="b1",G21="b2",G21="d",G21="f1",G21="f2",G21="h",G21="i1",G21="i2",G21="j",G21="k"),MIN(H21,VLOOKUP(G21,'Appx 1 (Res) Rules'!$A:$D,4,0)),MIN(H21,VLOOKUP(G21,'Appx 1 (Res) Rules'!$A:$D,4,0),SUMPRODUCT(IF(J21="",0,INDEX('Appendix 1 Rules'!$B$2:$B$16,MATCH(G21,'Appendix 1 Rules'!$A$2:$A$16))))+(IF(L21="",0,INDEX('Appendix 1 Rules'!$C$2:$C$16,MATCH(G21,'Appendix 1 Rules'!$A$2:$A$16))))+(IF(N21="",0,INDEX('Appendix 1 Rules'!$D$2:$D$16,MATCH(G21,'Appendix 1 Rules'!$A$2:$A$16))))+(IF(P21="",0,INDEX('Appendix 1 Rules'!$E$2:$E$16,MATCH(G21,'Appendix 1 Rules'!$A$2:$A$16))))+(IF(R21="",0,INDEX('Appendix 1 Rules'!$F$2:$F$16,MATCH(G21,'Appendix 1 Rules'!$A$2:$A$16))))+(IF(T21="",0,INDEX('Appendix 1 Rules'!$G$2:$G$16,MATCH(G21,'Appendix 1 Rules'!$A$2:$A$16))))+(IF(V21="",0,INDEX('Appendix 1 Rules'!$H$2:$H$16,MATCH(G21,'Appendix 1 Rules'!$A$2:$A$16))))+(IF(X21="",0,INDEX('Appendix 1 Rules'!$I$2:$I$16,MATCH(G21,'Appendix 1 Rules'!$A$2:$A$16))))+(IF(Z21="",0,INDEX('Appendix 1 Rules'!$J$2:$J$16,MATCH(G21,'Appendix 1 Rules'!$A$2:$A$16))))+(IF(AB21="",0,INDEX('Appendix 1 Rules'!$K$2:$K$16,MATCH(G21,'Appendix 1 Rules'!$A$2:$A$16))))+(IF(AD21="",0,INDEX('Appendix 1 Rules'!$L$2:$L$16,MATCH(G21,'Appendix 1 Rules'!$A$2:$A$16))))+(IF(AF21="",0,INDEX('Appendix 1 Rules'!$M$2:$M$16,MATCH(G21,'Appendix 1 Rules'!$A$2:$A$16))))+IF(G21="b1",VLOOKUP(G21,'Appendix 1 Rules'!$A$1:$N$16,14))+IF(G21="b2",VLOOKUP(G21,'Appendix 1 Rules'!$A$1:$N$16,14))+IF(G21="d",VLOOKUP(G21,'Appendix 1 Rules'!$A$1:$N$16,14))+IF(G21="f1",VLOOKUP(G21,'Appendix 1 Rules'!$A$1:$N$16,14))+IF(G21="f2",VLOOKUP(G21,'Appendix 1 Rules'!$A$1:$N$16,14))+IF(G21="g",VLOOKUP(G21,'Appendix 1 Rules'!$A$1:$N$16,14))+IF(G21="h",VLOOKUP(G21,'Appendix 1 Rules'!$A$1:$N$16,14))+IF(G21="i1",VLOOKUP(G21,'Appendix 1 Rules'!$A$1:$N$16,14))+IF(G21="i2",VLOOKUP(G21,'Appendix 1 Rules'!$A$1:$N$16,14))+IF(G21="j",VLOOKUP(G21,'Appendix 1 Rules'!$A$1:$N$16,14))+IF(G21="k",VLOOKUP(G21,'Appendix 1 Rules'!$A$1:$N$16,14)))))</f>
        <v/>
      </c>
      <c r="J21" s="9"/>
      <c r="K21" s="13"/>
      <c r="L21" s="9"/>
      <c r="M21" s="13"/>
      <c r="N21" s="9"/>
      <c r="O21" s="13"/>
      <c r="P21" s="9"/>
      <c r="Q21" s="13"/>
      <c r="R21" s="9"/>
      <c r="S21" s="13"/>
      <c r="T21" s="9"/>
      <c r="U21" s="13"/>
      <c r="V21" s="9"/>
      <c r="W21" s="13"/>
      <c r="X21" s="9"/>
      <c r="Y21" s="13"/>
      <c r="Z21" s="9"/>
      <c r="AA21" s="13"/>
      <c r="AB21" s="9"/>
      <c r="AC21" s="13"/>
      <c r="AD21" s="9"/>
      <c r="AE21" s="13"/>
      <c r="AF21" s="9"/>
      <c r="AG21" s="13"/>
    </row>
    <row r="22" spans="1:33" ht="18" customHeight="1" x14ac:dyDescent="0.25">
      <c r="B22" s="84"/>
      <c r="C22" s="60"/>
      <c r="D22" s="9"/>
      <c r="E22" s="9"/>
      <c r="F22" s="9"/>
      <c r="G22" s="9"/>
      <c r="H22" s="17" t="str">
        <f>IF(G22="","",SUMPRODUCT(IF(J22="",0,INDEX('Appendix 1 Rules'!$B$2:$B$16,MATCH(G22,'Appendix 1 Rules'!$A$2:$A$16))))+(IF(L22="",0,INDEX('Appendix 1 Rules'!$C$2:$C$16,MATCH(G22,'Appendix 1 Rules'!$A$2:$A$16))))+(IF(N22="",0,INDEX('Appendix 1 Rules'!$D$2:$D$16,MATCH(G22,'Appendix 1 Rules'!$A$2:$A$16))))+(IF(P22="",0,INDEX('Appendix 1 Rules'!$E$2:$E$16,MATCH(G22,'Appendix 1 Rules'!$A$2:$A$16))))+(IF(R22="",0,INDEX('Appendix 1 Rules'!$F$2:$F$16,MATCH(G22,'Appendix 1 Rules'!$A$2:$A$16))))+(IF(T22="",0,INDEX('Appendix 1 Rules'!$G$2:$G$16,MATCH(G22,'Appendix 1 Rules'!$A$2:$A$16))))+(IF(V22="",0,INDEX('Appendix 1 Rules'!$H$2:$H$16,MATCH(G22,'Appendix 1 Rules'!$A$2:$A$16))))+(IF(X22="",0,INDEX('Appendix 1 Rules'!$I$2:$I$16,MATCH(G22,'Appendix 1 Rules'!$A$2:$A$16))))+(IF(Z22="",0,INDEX('Appendix 1 Rules'!$J$2:$J$16,MATCH(G22,'Appendix 1 Rules'!$A$2:$A$16))))+(IF(AB22="",0,INDEX('Appendix 1 Rules'!$K$2:$K$16,MATCH(G22,'Appendix 1 Rules'!$A$2:$A$16))))+(IF(AD22="",0,INDEX('Appendix 1 Rules'!$L$2:$L$16,MATCH(G22,'Appendix 1 Rules'!$A$2:$A$16))))+(IF(AF22="",0,INDEX('Appendix 1 Rules'!$M$2:$M$16,MATCH(G22,'Appendix 1 Rules'!$A$2:$A$16))))+IF(G22="b1",VLOOKUP(G22,'Appendix 1 Rules'!$A$1:$N$16,14))+IF(G22="b2",VLOOKUP(G22,'Appendix 1 Rules'!$A$1:$N$16,14))+IF(G22="d",VLOOKUP(G22,'Appendix 1 Rules'!$A$1:$N$16,14))+IF(G22="f1",VLOOKUP(G22,'Appendix 1 Rules'!$A$1:$N$16,14))+IF(G22="f2",VLOOKUP(G22,'Appendix 1 Rules'!$A$1:$N$16,14))+IF(G22="g",VLOOKUP(G22,'Appendix 1 Rules'!$A$1:$N$16,14))+IF(G22="h",VLOOKUP(G22,'Appendix 1 Rules'!$A$1:$N$16,14))+IF(G22="i1",VLOOKUP(G22,'Appendix 1 Rules'!$A$1:$N$16,14))+IF(G22="i2",VLOOKUP(G22,'Appendix 1 Rules'!$A$1:$N$16,14))+IF(G22="j",VLOOKUP(G22,'Appendix 1 Rules'!$A$1:$N$16,14))+IF(G22="k",VLOOKUP(G22,'Appendix 1 Rules'!$A$1:$N$16,14)))</f>
        <v/>
      </c>
      <c r="I22" s="72" t="str">
        <f>IF(G22="","",IF(OR(G22="b1",G22="b2",G22="d",G22="f1",G22="f2",G22="h",G22="i1",G22="i2",G22="j",G22="k"),MIN(H22,VLOOKUP(G22,'Appx 1 (Res) Rules'!$A:$D,4,0)),MIN(H22,VLOOKUP(G22,'Appx 1 (Res) Rules'!$A:$D,4,0),SUMPRODUCT(IF(J22="",0,INDEX('Appendix 1 Rules'!$B$2:$B$16,MATCH(G22,'Appendix 1 Rules'!$A$2:$A$16))))+(IF(L22="",0,INDEX('Appendix 1 Rules'!$C$2:$C$16,MATCH(G22,'Appendix 1 Rules'!$A$2:$A$16))))+(IF(N22="",0,INDEX('Appendix 1 Rules'!$D$2:$D$16,MATCH(G22,'Appendix 1 Rules'!$A$2:$A$16))))+(IF(P22="",0,INDEX('Appendix 1 Rules'!$E$2:$E$16,MATCH(G22,'Appendix 1 Rules'!$A$2:$A$16))))+(IF(R22="",0,INDEX('Appendix 1 Rules'!$F$2:$F$16,MATCH(G22,'Appendix 1 Rules'!$A$2:$A$16))))+(IF(T22="",0,INDEX('Appendix 1 Rules'!$G$2:$G$16,MATCH(G22,'Appendix 1 Rules'!$A$2:$A$16))))+(IF(V22="",0,INDEX('Appendix 1 Rules'!$H$2:$H$16,MATCH(G22,'Appendix 1 Rules'!$A$2:$A$16))))+(IF(X22="",0,INDEX('Appendix 1 Rules'!$I$2:$I$16,MATCH(G22,'Appendix 1 Rules'!$A$2:$A$16))))+(IF(Z22="",0,INDEX('Appendix 1 Rules'!$J$2:$J$16,MATCH(G22,'Appendix 1 Rules'!$A$2:$A$16))))+(IF(AB22="",0,INDEX('Appendix 1 Rules'!$K$2:$K$16,MATCH(G22,'Appendix 1 Rules'!$A$2:$A$16))))+(IF(AD22="",0,INDEX('Appendix 1 Rules'!$L$2:$L$16,MATCH(G22,'Appendix 1 Rules'!$A$2:$A$16))))+(IF(AF22="",0,INDEX('Appendix 1 Rules'!$M$2:$M$16,MATCH(G22,'Appendix 1 Rules'!$A$2:$A$16))))+IF(G22="b1",VLOOKUP(G22,'Appendix 1 Rules'!$A$1:$N$16,14))+IF(G22="b2",VLOOKUP(G22,'Appendix 1 Rules'!$A$1:$N$16,14))+IF(G22="d",VLOOKUP(G22,'Appendix 1 Rules'!$A$1:$N$16,14))+IF(G22="f1",VLOOKUP(G22,'Appendix 1 Rules'!$A$1:$N$16,14))+IF(G22="f2",VLOOKUP(G22,'Appendix 1 Rules'!$A$1:$N$16,14))+IF(G22="g",VLOOKUP(G22,'Appendix 1 Rules'!$A$1:$N$16,14))+IF(G22="h",VLOOKUP(G22,'Appendix 1 Rules'!$A$1:$N$16,14))+IF(G22="i1",VLOOKUP(G22,'Appendix 1 Rules'!$A$1:$N$16,14))+IF(G22="i2",VLOOKUP(G22,'Appendix 1 Rules'!$A$1:$N$16,14))+IF(G22="j",VLOOKUP(G22,'Appendix 1 Rules'!$A$1:$N$16,14))+IF(G22="k",VLOOKUP(G22,'Appendix 1 Rules'!$A$1:$N$16,14)))))</f>
        <v/>
      </c>
      <c r="J22" s="9"/>
      <c r="K22" s="13"/>
      <c r="L22" s="9"/>
      <c r="M22" s="13"/>
      <c r="N22" s="9"/>
      <c r="O22" s="13"/>
      <c r="P22" s="9"/>
      <c r="Q22" s="13"/>
      <c r="R22" s="9"/>
      <c r="S22" s="13"/>
      <c r="T22" s="9"/>
      <c r="U22" s="13"/>
      <c r="V22" s="9"/>
      <c r="W22" s="13"/>
      <c r="X22" s="9"/>
      <c r="Y22" s="13"/>
      <c r="Z22" s="9"/>
      <c r="AA22" s="13"/>
      <c r="AB22" s="9"/>
      <c r="AC22" s="13"/>
      <c r="AD22" s="9"/>
      <c r="AE22" s="13"/>
      <c r="AF22" s="9"/>
      <c r="AG22" s="13"/>
    </row>
    <row r="23" spans="1:33" ht="18" customHeight="1" x14ac:dyDescent="0.25">
      <c r="B23" s="84"/>
      <c r="C23" s="60"/>
      <c r="D23" s="9"/>
      <c r="E23" s="9"/>
      <c r="F23" s="9"/>
      <c r="G23" s="9"/>
      <c r="H23" s="17" t="str">
        <f>IF(G23="","",SUMPRODUCT(IF(J23="",0,INDEX('Appendix 1 Rules'!$B$2:$B$16,MATCH(G23,'Appendix 1 Rules'!$A$2:$A$16))))+(IF(L23="",0,INDEX('Appendix 1 Rules'!$C$2:$C$16,MATCH(G23,'Appendix 1 Rules'!$A$2:$A$16))))+(IF(N23="",0,INDEX('Appendix 1 Rules'!$D$2:$D$16,MATCH(G23,'Appendix 1 Rules'!$A$2:$A$16))))+(IF(P23="",0,INDEX('Appendix 1 Rules'!$E$2:$E$16,MATCH(G23,'Appendix 1 Rules'!$A$2:$A$16))))+(IF(R23="",0,INDEX('Appendix 1 Rules'!$F$2:$F$16,MATCH(G23,'Appendix 1 Rules'!$A$2:$A$16))))+(IF(T23="",0,INDEX('Appendix 1 Rules'!$G$2:$G$16,MATCH(G23,'Appendix 1 Rules'!$A$2:$A$16))))+(IF(V23="",0,INDEX('Appendix 1 Rules'!$H$2:$H$16,MATCH(G23,'Appendix 1 Rules'!$A$2:$A$16))))+(IF(X23="",0,INDEX('Appendix 1 Rules'!$I$2:$I$16,MATCH(G23,'Appendix 1 Rules'!$A$2:$A$16))))+(IF(Z23="",0,INDEX('Appendix 1 Rules'!$J$2:$J$16,MATCH(G23,'Appendix 1 Rules'!$A$2:$A$16))))+(IF(AB23="",0,INDEX('Appendix 1 Rules'!$K$2:$K$16,MATCH(G23,'Appendix 1 Rules'!$A$2:$A$16))))+(IF(AD23="",0,INDEX('Appendix 1 Rules'!$L$2:$L$16,MATCH(G23,'Appendix 1 Rules'!$A$2:$A$16))))+(IF(AF23="",0,INDEX('Appendix 1 Rules'!$M$2:$M$16,MATCH(G23,'Appendix 1 Rules'!$A$2:$A$16))))+IF(G23="b1",VLOOKUP(G23,'Appendix 1 Rules'!$A$1:$N$16,14))+IF(G23="b2",VLOOKUP(G23,'Appendix 1 Rules'!$A$1:$N$16,14))+IF(G23="d",VLOOKUP(G23,'Appendix 1 Rules'!$A$1:$N$16,14))+IF(G23="f1",VLOOKUP(G23,'Appendix 1 Rules'!$A$1:$N$16,14))+IF(G23="f2",VLOOKUP(G23,'Appendix 1 Rules'!$A$1:$N$16,14))+IF(G23="g",VLOOKUP(G23,'Appendix 1 Rules'!$A$1:$N$16,14))+IF(G23="h",VLOOKUP(G23,'Appendix 1 Rules'!$A$1:$N$16,14))+IF(G23="i1",VLOOKUP(G23,'Appendix 1 Rules'!$A$1:$N$16,14))+IF(G23="i2",VLOOKUP(G23,'Appendix 1 Rules'!$A$1:$N$16,14))+IF(G23="j",VLOOKUP(G23,'Appendix 1 Rules'!$A$1:$N$16,14))+IF(G23="k",VLOOKUP(G23,'Appendix 1 Rules'!$A$1:$N$16,14)))</f>
        <v/>
      </c>
      <c r="I23" s="72" t="str">
        <f>IF(G23="","",IF(OR(G23="b1",G23="b2",G23="d",G23="f1",G23="f2",G23="h",G23="i1",G23="i2",G23="j",G23="k"),MIN(H23,VLOOKUP(G23,'Appx 1 (Res) Rules'!$A:$D,4,0)),MIN(H23,VLOOKUP(G23,'Appx 1 (Res) Rules'!$A:$D,4,0),SUMPRODUCT(IF(J23="",0,INDEX('Appendix 1 Rules'!$B$2:$B$16,MATCH(G23,'Appendix 1 Rules'!$A$2:$A$16))))+(IF(L23="",0,INDEX('Appendix 1 Rules'!$C$2:$C$16,MATCH(G23,'Appendix 1 Rules'!$A$2:$A$16))))+(IF(N23="",0,INDEX('Appendix 1 Rules'!$D$2:$D$16,MATCH(G23,'Appendix 1 Rules'!$A$2:$A$16))))+(IF(P23="",0,INDEX('Appendix 1 Rules'!$E$2:$E$16,MATCH(G23,'Appendix 1 Rules'!$A$2:$A$16))))+(IF(R23="",0,INDEX('Appendix 1 Rules'!$F$2:$F$16,MATCH(G23,'Appendix 1 Rules'!$A$2:$A$16))))+(IF(T23="",0,INDEX('Appendix 1 Rules'!$G$2:$G$16,MATCH(G23,'Appendix 1 Rules'!$A$2:$A$16))))+(IF(V23="",0,INDEX('Appendix 1 Rules'!$H$2:$H$16,MATCH(G23,'Appendix 1 Rules'!$A$2:$A$16))))+(IF(X23="",0,INDEX('Appendix 1 Rules'!$I$2:$I$16,MATCH(G23,'Appendix 1 Rules'!$A$2:$A$16))))+(IF(Z23="",0,INDEX('Appendix 1 Rules'!$J$2:$J$16,MATCH(G23,'Appendix 1 Rules'!$A$2:$A$16))))+(IF(AB23="",0,INDEX('Appendix 1 Rules'!$K$2:$K$16,MATCH(G23,'Appendix 1 Rules'!$A$2:$A$16))))+(IF(AD23="",0,INDEX('Appendix 1 Rules'!$L$2:$L$16,MATCH(G23,'Appendix 1 Rules'!$A$2:$A$16))))+(IF(AF23="",0,INDEX('Appendix 1 Rules'!$M$2:$M$16,MATCH(G23,'Appendix 1 Rules'!$A$2:$A$16))))+IF(G23="b1",VLOOKUP(G23,'Appendix 1 Rules'!$A$1:$N$16,14))+IF(G23="b2",VLOOKUP(G23,'Appendix 1 Rules'!$A$1:$N$16,14))+IF(G23="d",VLOOKUP(G23,'Appendix 1 Rules'!$A$1:$N$16,14))+IF(G23="f1",VLOOKUP(G23,'Appendix 1 Rules'!$A$1:$N$16,14))+IF(G23="f2",VLOOKUP(G23,'Appendix 1 Rules'!$A$1:$N$16,14))+IF(G23="g",VLOOKUP(G23,'Appendix 1 Rules'!$A$1:$N$16,14))+IF(G23="h",VLOOKUP(G23,'Appendix 1 Rules'!$A$1:$N$16,14))+IF(G23="i1",VLOOKUP(G23,'Appendix 1 Rules'!$A$1:$N$16,14))+IF(G23="i2",VLOOKUP(G23,'Appendix 1 Rules'!$A$1:$N$16,14))+IF(G23="j",VLOOKUP(G23,'Appendix 1 Rules'!$A$1:$N$16,14))+IF(G23="k",VLOOKUP(G23,'Appendix 1 Rules'!$A$1:$N$16,14)))))</f>
        <v/>
      </c>
      <c r="J23" s="9"/>
      <c r="K23" s="13"/>
      <c r="L23" s="9"/>
      <c r="M23" s="13"/>
      <c r="N23" s="9"/>
      <c r="O23" s="13"/>
      <c r="P23" s="9"/>
      <c r="Q23" s="13"/>
      <c r="R23" s="9"/>
      <c r="S23" s="13"/>
      <c r="T23" s="9"/>
      <c r="U23" s="13"/>
      <c r="V23" s="9"/>
      <c r="W23" s="13"/>
      <c r="X23" s="9"/>
      <c r="Y23" s="13"/>
      <c r="Z23" s="9"/>
      <c r="AA23" s="13"/>
      <c r="AB23" s="9"/>
      <c r="AC23" s="13"/>
      <c r="AD23" s="9"/>
      <c r="AE23" s="13"/>
      <c r="AF23" s="9"/>
      <c r="AG23" s="13"/>
    </row>
    <row r="24" spans="1:33" ht="18" customHeight="1" x14ac:dyDescent="0.25">
      <c r="B24" s="84"/>
      <c r="C24" s="60"/>
      <c r="D24" s="9"/>
      <c r="E24" s="9"/>
      <c r="F24" s="9"/>
      <c r="G24" s="9"/>
      <c r="H24" s="17" t="str">
        <f>IF(G24="","",SUMPRODUCT(IF(J24="",0,INDEX('Appendix 1 Rules'!$B$2:$B$16,MATCH(G24,'Appendix 1 Rules'!$A$2:$A$16))))+(IF(L24="",0,INDEX('Appendix 1 Rules'!$C$2:$C$16,MATCH(G24,'Appendix 1 Rules'!$A$2:$A$16))))+(IF(N24="",0,INDEX('Appendix 1 Rules'!$D$2:$D$16,MATCH(G24,'Appendix 1 Rules'!$A$2:$A$16))))+(IF(P24="",0,INDEX('Appendix 1 Rules'!$E$2:$E$16,MATCH(G24,'Appendix 1 Rules'!$A$2:$A$16))))+(IF(R24="",0,INDEX('Appendix 1 Rules'!$F$2:$F$16,MATCH(G24,'Appendix 1 Rules'!$A$2:$A$16))))+(IF(T24="",0,INDEX('Appendix 1 Rules'!$G$2:$G$16,MATCH(G24,'Appendix 1 Rules'!$A$2:$A$16))))+(IF(V24="",0,INDEX('Appendix 1 Rules'!$H$2:$H$16,MATCH(G24,'Appendix 1 Rules'!$A$2:$A$16))))+(IF(X24="",0,INDEX('Appendix 1 Rules'!$I$2:$I$16,MATCH(G24,'Appendix 1 Rules'!$A$2:$A$16))))+(IF(Z24="",0,INDEX('Appendix 1 Rules'!$J$2:$J$16,MATCH(G24,'Appendix 1 Rules'!$A$2:$A$16))))+(IF(AB24="",0,INDEX('Appendix 1 Rules'!$K$2:$K$16,MATCH(G24,'Appendix 1 Rules'!$A$2:$A$16))))+(IF(AD24="",0,INDEX('Appendix 1 Rules'!$L$2:$L$16,MATCH(G24,'Appendix 1 Rules'!$A$2:$A$16))))+(IF(AF24="",0,INDEX('Appendix 1 Rules'!$M$2:$M$16,MATCH(G24,'Appendix 1 Rules'!$A$2:$A$16))))+IF(G24="b1",VLOOKUP(G24,'Appendix 1 Rules'!$A$1:$N$16,14))+IF(G24="b2",VLOOKUP(G24,'Appendix 1 Rules'!$A$1:$N$16,14))+IF(G24="d",VLOOKUP(G24,'Appendix 1 Rules'!$A$1:$N$16,14))+IF(G24="f1",VLOOKUP(G24,'Appendix 1 Rules'!$A$1:$N$16,14))+IF(G24="f2",VLOOKUP(G24,'Appendix 1 Rules'!$A$1:$N$16,14))+IF(G24="g",VLOOKUP(G24,'Appendix 1 Rules'!$A$1:$N$16,14))+IF(G24="h",VLOOKUP(G24,'Appendix 1 Rules'!$A$1:$N$16,14))+IF(G24="i1",VLOOKUP(G24,'Appendix 1 Rules'!$A$1:$N$16,14))+IF(G24="i2",VLOOKUP(G24,'Appendix 1 Rules'!$A$1:$N$16,14))+IF(G24="j",VLOOKUP(G24,'Appendix 1 Rules'!$A$1:$N$16,14))+IF(G24="k",VLOOKUP(G24,'Appendix 1 Rules'!$A$1:$N$16,14)))</f>
        <v/>
      </c>
      <c r="I24" s="72" t="str">
        <f>IF(G24="","",IF(OR(G24="b1",G24="b2",G24="d",G24="f1",G24="f2",G24="h",G24="i1",G24="i2",G24="j",G24="k"),MIN(H24,VLOOKUP(G24,'Appx 1 (Res) Rules'!$A:$D,4,0)),MIN(H24,VLOOKUP(G24,'Appx 1 (Res) Rules'!$A:$D,4,0),SUMPRODUCT(IF(J24="",0,INDEX('Appendix 1 Rules'!$B$2:$B$16,MATCH(G24,'Appendix 1 Rules'!$A$2:$A$16))))+(IF(L24="",0,INDEX('Appendix 1 Rules'!$C$2:$C$16,MATCH(G24,'Appendix 1 Rules'!$A$2:$A$16))))+(IF(N24="",0,INDEX('Appendix 1 Rules'!$D$2:$D$16,MATCH(G24,'Appendix 1 Rules'!$A$2:$A$16))))+(IF(P24="",0,INDEX('Appendix 1 Rules'!$E$2:$E$16,MATCH(G24,'Appendix 1 Rules'!$A$2:$A$16))))+(IF(R24="",0,INDEX('Appendix 1 Rules'!$F$2:$F$16,MATCH(G24,'Appendix 1 Rules'!$A$2:$A$16))))+(IF(T24="",0,INDEX('Appendix 1 Rules'!$G$2:$G$16,MATCH(G24,'Appendix 1 Rules'!$A$2:$A$16))))+(IF(V24="",0,INDEX('Appendix 1 Rules'!$H$2:$H$16,MATCH(G24,'Appendix 1 Rules'!$A$2:$A$16))))+(IF(X24="",0,INDEX('Appendix 1 Rules'!$I$2:$I$16,MATCH(G24,'Appendix 1 Rules'!$A$2:$A$16))))+(IF(Z24="",0,INDEX('Appendix 1 Rules'!$J$2:$J$16,MATCH(G24,'Appendix 1 Rules'!$A$2:$A$16))))+(IF(AB24="",0,INDEX('Appendix 1 Rules'!$K$2:$K$16,MATCH(G24,'Appendix 1 Rules'!$A$2:$A$16))))+(IF(AD24="",0,INDEX('Appendix 1 Rules'!$L$2:$L$16,MATCH(G24,'Appendix 1 Rules'!$A$2:$A$16))))+(IF(AF24="",0,INDEX('Appendix 1 Rules'!$M$2:$M$16,MATCH(G24,'Appendix 1 Rules'!$A$2:$A$16))))+IF(G24="b1",VLOOKUP(G24,'Appendix 1 Rules'!$A$1:$N$16,14))+IF(G24="b2",VLOOKUP(G24,'Appendix 1 Rules'!$A$1:$N$16,14))+IF(G24="d",VLOOKUP(G24,'Appendix 1 Rules'!$A$1:$N$16,14))+IF(G24="f1",VLOOKUP(G24,'Appendix 1 Rules'!$A$1:$N$16,14))+IF(G24="f2",VLOOKUP(G24,'Appendix 1 Rules'!$A$1:$N$16,14))+IF(G24="g",VLOOKUP(G24,'Appendix 1 Rules'!$A$1:$N$16,14))+IF(G24="h",VLOOKUP(G24,'Appendix 1 Rules'!$A$1:$N$16,14))+IF(G24="i1",VLOOKUP(G24,'Appendix 1 Rules'!$A$1:$N$16,14))+IF(G24="i2",VLOOKUP(G24,'Appendix 1 Rules'!$A$1:$N$16,14))+IF(G24="j",VLOOKUP(G24,'Appendix 1 Rules'!$A$1:$N$16,14))+IF(G24="k",VLOOKUP(G24,'Appendix 1 Rules'!$A$1:$N$16,14)))))</f>
        <v/>
      </c>
      <c r="J24" s="9"/>
      <c r="K24" s="13"/>
      <c r="L24" s="9"/>
      <c r="M24" s="13"/>
      <c r="N24" s="9"/>
      <c r="O24" s="13"/>
      <c r="P24" s="9"/>
      <c r="Q24" s="13"/>
      <c r="R24" s="9"/>
      <c r="S24" s="13"/>
      <c r="T24" s="9"/>
      <c r="U24" s="13"/>
      <c r="V24" s="9"/>
      <c r="W24" s="13"/>
      <c r="X24" s="9"/>
      <c r="Y24" s="13"/>
      <c r="Z24" s="9"/>
      <c r="AA24" s="13"/>
      <c r="AB24" s="9"/>
      <c r="AC24" s="13"/>
      <c r="AD24" s="9"/>
      <c r="AE24" s="13"/>
      <c r="AF24" s="9"/>
      <c r="AG24" s="13"/>
    </row>
    <row r="25" spans="1:33" ht="18" customHeight="1" x14ac:dyDescent="0.25">
      <c r="A25" s="76"/>
      <c r="B25" s="84"/>
      <c r="C25" s="62"/>
      <c r="D25" s="44"/>
      <c r="E25" s="44"/>
      <c r="F25" s="44"/>
      <c r="G25" s="44"/>
      <c r="H25" s="45" t="str">
        <f>IF(G25="","",SUMPRODUCT(IF(J25="",0,INDEX('Appendix 1 Rules'!$B$2:$B$16,MATCH(G25,'Appendix 1 Rules'!$A$2:$A$16))))+(IF(L25="",0,INDEX('Appendix 1 Rules'!$C$2:$C$16,MATCH(G25,'Appendix 1 Rules'!$A$2:$A$16))))+(IF(N25="",0,INDEX('Appendix 1 Rules'!$D$2:$D$16,MATCH(G25,'Appendix 1 Rules'!$A$2:$A$16))))+(IF(P25="",0,INDEX('Appendix 1 Rules'!$E$2:$E$16,MATCH(G25,'Appendix 1 Rules'!$A$2:$A$16))))+(IF(R25="",0,INDEX('Appendix 1 Rules'!$F$2:$F$16,MATCH(G25,'Appendix 1 Rules'!$A$2:$A$16))))+(IF(T25="",0,INDEX('Appendix 1 Rules'!$G$2:$G$16,MATCH(G25,'Appendix 1 Rules'!$A$2:$A$16))))+(IF(V25="",0,INDEX('Appendix 1 Rules'!$H$2:$H$16,MATCH(G25,'Appendix 1 Rules'!$A$2:$A$16))))+(IF(X25="",0,INDEX('Appendix 1 Rules'!$I$2:$I$16,MATCH(G25,'Appendix 1 Rules'!$A$2:$A$16))))+(IF(Z25="",0,INDEX('Appendix 1 Rules'!$J$2:$J$16,MATCH(G25,'Appendix 1 Rules'!$A$2:$A$16))))+(IF(AB25="",0,INDEX('Appendix 1 Rules'!$K$2:$K$16,MATCH(G25,'Appendix 1 Rules'!$A$2:$A$16))))+(IF(AD25="",0,INDEX('Appendix 1 Rules'!$L$2:$L$16,MATCH(G25,'Appendix 1 Rules'!$A$2:$A$16))))+(IF(AF25="",0,INDEX('Appendix 1 Rules'!$M$2:$M$16,MATCH(G25,'Appendix 1 Rules'!$A$2:$A$16))))+IF(G25="b1",VLOOKUP(G25,'Appendix 1 Rules'!$A$1:$N$16,14))+IF(G25="b2",VLOOKUP(G25,'Appendix 1 Rules'!$A$1:$N$16,14))+IF(G25="d",VLOOKUP(G25,'Appendix 1 Rules'!$A$1:$N$16,14))+IF(G25="f1",VLOOKUP(G25,'Appendix 1 Rules'!$A$1:$N$16,14))+IF(G25="f2",VLOOKUP(G25,'Appendix 1 Rules'!$A$1:$N$16,14))+IF(G25="g",VLOOKUP(G25,'Appendix 1 Rules'!$A$1:$N$16,14))+IF(G25="h",VLOOKUP(G25,'Appendix 1 Rules'!$A$1:$N$16,14))+IF(G25="i1",VLOOKUP(G25,'Appendix 1 Rules'!$A$1:$N$16,14))+IF(G25="i2",VLOOKUP(G25,'Appendix 1 Rules'!$A$1:$N$16,14))+IF(G25="j",VLOOKUP(G25,'Appendix 1 Rules'!$A$1:$N$16,14))+IF(G25="k",VLOOKUP(G25,'Appendix 1 Rules'!$A$1:$N$16,14)))</f>
        <v/>
      </c>
      <c r="I25" s="72" t="str">
        <f>IF(G25="","",IF(OR(G25="b1",G25="b2",G25="d",G25="f1",G25="f2",G25="h",G25="i1",G25="i2",G25="j",G25="k"),MIN(H25,VLOOKUP(G25,'Appx 1 (Res) Rules'!$A:$D,4,0)),MIN(H25,VLOOKUP(G25,'Appx 1 (Res) Rules'!$A:$D,4,0),SUMPRODUCT(IF(J25="",0,INDEX('Appendix 1 Rules'!$B$2:$B$16,MATCH(G25,'Appendix 1 Rules'!$A$2:$A$16))))+(IF(L25="",0,INDEX('Appendix 1 Rules'!$C$2:$C$16,MATCH(G25,'Appendix 1 Rules'!$A$2:$A$16))))+(IF(N25="",0,INDEX('Appendix 1 Rules'!$D$2:$D$16,MATCH(G25,'Appendix 1 Rules'!$A$2:$A$16))))+(IF(P25="",0,INDEX('Appendix 1 Rules'!$E$2:$E$16,MATCH(G25,'Appendix 1 Rules'!$A$2:$A$16))))+(IF(R25="",0,INDEX('Appendix 1 Rules'!$F$2:$F$16,MATCH(G25,'Appendix 1 Rules'!$A$2:$A$16))))+(IF(T25="",0,INDEX('Appendix 1 Rules'!$G$2:$G$16,MATCH(G25,'Appendix 1 Rules'!$A$2:$A$16))))+(IF(V25="",0,INDEX('Appendix 1 Rules'!$H$2:$H$16,MATCH(G25,'Appendix 1 Rules'!$A$2:$A$16))))+(IF(X25="",0,INDEX('Appendix 1 Rules'!$I$2:$I$16,MATCH(G25,'Appendix 1 Rules'!$A$2:$A$16))))+(IF(Z25="",0,INDEX('Appendix 1 Rules'!$J$2:$J$16,MATCH(G25,'Appendix 1 Rules'!$A$2:$A$16))))+(IF(AB25="",0,INDEX('Appendix 1 Rules'!$K$2:$K$16,MATCH(G25,'Appendix 1 Rules'!$A$2:$A$16))))+(IF(AD25="",0,INDEX('Appendix 1 Rules'!$L$2:$L$16,MATCH(G25,'Appendix 1 Rules'!$A$2:$A$16))))+(IF(AF25="",0,INDEX('Appendix 1 Rules'!$M$2:$M$16,MATCH(G25,'Appendix 1 Rules'!$A$2:$A$16))))+IF(G25="b1",VLOOKUP(G25,'Appendix 1 Rules'!$A$1:$N$16,14))+IF(G25="b2",VLOOKUP(G25,'Appendix 1 Rules'!$A$1:$N$16,14))+IF(G25="d",VLOOKUP(G25,'Appendix 1 Rules'!$A$1:$N$16,14))+IF(G25="f1",VLOOKUP(G25,'Appendix 1 Rules'!$A$1:$N$16,14))+IF(G25="f2",VLOOKUP(G25,'Appendix 1 Rules'!$A$1:$N$16,14))+IF(G25="g",VLOOKUP(G25,'Appendix 1 Rules'!$A$1:$N$16,14))+IF(G25="h",VLOOKUP(G25,'Appendix 1 Rules'!$A$1:$N$16,14))+IF(G25="i1",VLOOKUP(G25,'Appendix 1 Rules'!$A$1:$N$16,14))+IF(G25="i2",VLOOKUP(G25,'Appendix 1 Rules'!$A$1:$N$16,14))+IF(G25="j",VLOOKUP(G25,'Appendix 1 Rules'!$A$1:$N$16,14))+IF(G25="k",VLOOKUP(G25,'Appendix 1 Rules'!$A$1:$N$16,14)))))</f>
        <v/>
      </c>
      <c r="J25" s="44"/>
      <c r="K25" s="46"/>
      <c r="L25" s="44"/>
      <c r="M25" s="46"/>
      <c r="N25" s="44"/>
      <c r="O25" s="46"/>
      <c r="P25" s="44"/>
      <c r="Q25" s="46"/>
      <c r="R25" s="44"/>
      <c r="S25" s="46"/>
      <c r="T25" s="44"/>
      <c r="U25" s="46"/>
      <c r="V25" s="44"/>
      <c r="W25" s="46"/>
      <c r="X25" s="44"/>
      <c r="Y25" s="46"/>
      <c r="Z25" s="44"/>
      <c r="AA25" s="46"/>
      <c r="AB25" s="44"/>
      <c r="AC25" s="46"/>
      <c r="AD25" s="44"/>
      <c r="AE25" s="46"/>
      <c r="AF25" s="44"/>
      <c r="AG25" s="46"/>
    </row>
    <row r="26" spans="1:33" ht="18" customHeight="1" x14ac:dyDescent="0.25">
      <c r="B26" s="84"/>
      <c r="C26" s="60"/>
      <c r="D26" s="9"/>
      <c r="E26" s="9"/>
      <c r="F26" s="9"/>
      <c r="G26" s="9"/>
      <c r="H26" s="17" t="str">
        <f>IF(G26="","",SUMPRODUCT(IF(J26="",0,INDEX('Appendix 1 Rules'!$B$2:$B$16,MATCH(G26,'Appendix 1 Rules'!$A$2:$A$16))))+(IF(L26="",0,INDEX('Appendix 1 Rules'!$C$2:$C$16,MATCH(G26,'Appendix 1 Rules'!$A$2:$A$16))))+(IF(N26="",0,INDEX('Appendix 1 Rules'!$D$2:$D$16,MATCH(G26,'Appendix 1 Rules'!$A$2:$A$16))))+(IF(P26="",0,INDEX('Appendix 1 Rules'!$E$2:$E$16,MATCH(G26,'Appendix 1 Rules'!$A$2:$A$16))))+(IF(R26="",0,INDEX('Appendix 1 Rules'!$F$2:$F$16,MATCH(G26,'Appendix 1 Rules'!$A$2:$A$16))))+(IF(T26="",0,INDEX('Appendix 1 Rules'!$G$2:$G$16,MATCH(G26,'Appendix 1 Rules'!$A$2:$A$16))))+(IF(V26="",0,INDEX('Appendix 1 Rules'!$H$2:$H$16,MATCH(G26,'Appendix 1 Rules'!$A$2:$A$16))))+(IF(X26="",0,INDEX('Appendix 1 Rules'!$I$2:$I$16,MATCH(G26,'Appendix 1 Rules'!$A$2:$A$16))))+(IF(Z26="",0,INDEX('Appendix 1 Rules'!$J$2:$J$16,MATCH(G26,'Appendix 1 Rules'!$A$2:$A$16))))+(IF(AB26="",0,INDEX('Appendix 1 Rules'!$K$2:$K$16,MATCH(G26,'Appendix 1 Rules'!$A$2:$A$16))))+(IF(AD26="",0,INDEX('Appendix 1 Rules'!$L$2:$L$16,MATCH(G26,'Appendix 1 Rules'!$A$2:$A$16))))+(IF(AF26="",0,INDEX('Appendix 1 Rules'!$M$2:$M$16,MATCH(G26,'Appendix 1 Rules'!$A$2:$A$16))))+IF(G26="b1",VLOOKUP(G26,'Appendix 1 Rules'!$A$1:$N$16,14))+IF(G26="b2",VLOOKUP(G26,'Appendix 1 Rules'!$A$1:$N$16,14))+IF(G26="d",VLOOKUP(G26,'Appendix 1 Rules'!$A$1:$N$16,14))+IF(G26="f1",VLOOKUP(G26,'Appendix 1 Rules'!$A$1:$N$16,14))+IF(G26="f2",VLOOKUP(G26,'Appendix 1 Rules'!$A$1:$N$16,14))+IF(G26="g",VLOOKUP(G26,'Appendix 1 Rules'!$A$1:$N$16,14))+IF(G26="h",VLOOKUP(G26,'Appendix 1 Rules'!$A$1:$N$16,14))+IF(G26="i1",VLOOKUP(G26,'Appendix 1 Rules'!$A$1:$N$16,14))+IF(G26="i2",VLOOKUP(G26,'Appendix 1 Rules'!$A$1:$N$16,14))+IF(G26="j",VLOOKUP(G26,'Appendix 1 Rules'!$A$1:$N$16,14))+IF(G26="k",VLOOKUP(G26,'Appendix 1 Rules'!$A$1:$N$16,14)))</f>
        <v/>
      </c>
      <c r="I26" s="72" t="str">
        <f>IF(G26="","",IF(OR(G26="b1",G26="b2",G26="d",G26="f1",G26="f2",G26="h",G26="i1",G26="i2",G26="j",G26="k"),MIN(H26,VLOOKUP(G26,'Appx 1 (Res) Rules'!$A:$D,4,0)),MIN(H26,VLOOKUP(G26,'Appx 1 (Res) Rules'!$A:$D,4,0),SUMPRODUCT(IF(J26="",0,INDEX('Appendix 1 Rules'!$B$2:$B$16,MATCH(G26,'Appendix 1 Rules'!$A$2:$A$16))))+(IF(L26="",0,INDEX('Appendix 1 Rules'!$C$2:$C$16,MATCH(G26,'Appendix 1 Rules'!$A$2:$A$16))))+(IF(N26="",0,INDEX('Appendix 1 Rules'!$D$2:$D$16,MATCH(G26,'Appendix 1 Rules'!$A$2:$A$16))))+(IF(P26="",0,INDEX('Appendix 1 Rules'!$E$2:$E$16,MATCH(G26,'Appendix 1 Rules'!$A$2:$A$16))))+(IF(R26="",0,INDEX('Appendix 1 Rules'!$F$2:$F$16,MATCH(G26,'Appendix 1 Rules'!$A$2:$A$16))))+(IF(T26="",0,INDEX('Appendix 1 Rules'!$G$2:$G$16,MATCH(G26,'Appendix 1 Rules'!$A$2:$A$16))))+(IF(V26="",0,INDEX('Appendix 1 Rules'!$H$2:$H$16,MATCH(G26,'Appendix 1 Rules'!$A$2:$A$16))))+(IF(X26="",0,INDEX('Appendix 1 Rules'!$I$2:$I$16,MATCH(G26,'Appendix 1 Rules'!$A$2:$A$16))))+(IF(Z26="",0,INDEX('Appendix 1 Rules'!$J$2:$J$16,MATCH(G26,'Appendix 1 Rules'!$A$2:$A$16))))+(IF(AB26="",0,INDEX('Appendix 1 Rules'!$K$2:$K$16,MATCH(G26,'Appendix 1 Rules'!$A$2:$A$16))))+(IF(AD26="",0,INDEX('Appendix 1 Rules'!$L$2:$L$16,MATCH(G26,'Appendix 1 Rules'!$A$2:$A$16))))+(IF(AF26="",0,INDEX('Appendix 1 Rules'!$M$2:$M$16,MATCH(G26,'Appendix 1 Rules'!$A$2:$A$16))))+IF(G26="b1",VLOOKUP(G26,'Appendix 1 Rules'!$A$1:$N$16,14))+IF(G26="b2",VLOOKUP(G26,'Appendix 1 Rules'!$A$1:$N$16,14))+IF(G26="d",VLOOKUP(G26,'Appendix 1 Rules'!$A$1:$N$16,14))+IF(G26="f1",VLOOKUP(G26,'Appendix 1 Rules'!$A$1:$N$16,14))+IF(G26="f2",VLOOKUP(G26,'Appendix 1 Rules'!$A$1:$N$16,14))+IF(G26="g",VLOOKUP(G26,'Appendix 1 Rules'!$A$1:$N$16,14))+IF(G26="h",VLOOKUP(G26,'Appendix 1 Rules'!$A$1:$N$16,14))+IF(G26="i1",VLOOKUP(G26,'Appendix 1 Rules'!$A$1:$N$16,14))+IF(G26="i2",VLOOKUP(G26,'Appendix 1 Rules'!$A$1:$N$16,14))+IF(G26="j",VLOOKUP(G26,'Appendix 1 Rules'!$A$1:$N$16,14))+IF(G26="k",VLOOKUP(G26,'Appendix 1 Rules'!$A$1:$N$16,14)))))</f>
        <v/>
      </c>
      <c r="J26" s="9"/>
      <c r="K26" s="13"/>
      <c r="L26" s="9"/>
      <c r="M26" s="13"/>
      <c r="N26" s="9"/>
      <c r="O26" s="13"/>
      <c r="P26" s="9"/>
      <c r="Q26" s="13"/>
      <c r="R26" s="9"/>
      <c r="S26" s="13"/>
      <c r="T26" s="9"/>
      <c r="U26" s="13"/>
      <c r="V26" s="9"/>
      <c r="W26" s="13"/>
      <c r="X26" s="9"/>
      <c r="Y26" s="13"/>
      <c r="Z26" s="9"/>
      <c r="AA26" s="13"/>
      <c r="AB26" s="9"/>
      <c r="AC26" s="13"/>
      <c r="AD26" s="9"/>
      <c r="AE26" s="13"/>
      <c r="AF26" s="9"/>
      <c r="AG26" s="13"/>
    </row>
    <row r="27" spans="1:33" ht="18" customHeight="1" x14ac:dyDescent="0.25">
      <c r="B27" s="84"/>
      <c r="C27" s="60"/>
      <c r="D27" s="9"/>
      <c r="E27" s="9"/>
      <c r="F27" s="9"/>
      <c r="G27" s="9"/>
      <c r="H27" s="17" t="str">
        <f>IF(G27="","",SUMPRODUCT(IF(J27="",0,INDEX('Appendix 1 Rules'!$B$2:$B$16,MATCH(G27,'Appendix 1 Rules'!$A$2:$A$16))))+(IF(L27="",0,INDEX('Appendix 1 Rules'!$C$2:$C$16,MATCH(G27,'Appendix 1 Rules'!$A$2:$A$16))))+(IF(N27="",0,INDEX('Appendix 1 Rules'!$D$2:$D$16,MATCH(G27,'Appendix 1 Rules'!$A$2:$A$16))))+(IF(P27="",0,INDEX('Appendix 1 Rules'!$E$2:$E$16,MATCH(G27,'Appendix 1 Rules'!$A$2:$A$16))))+(IF(R27="",0,INDEX('Appendix 1 Rules'!$F$2:$F$16,MATCH(G27,'Appendix 1 Rules'!$A$2:$A$16))))+(IF(T27="",0,INDEX('Appendix 1 Rules'!$G$2:$G$16,MATCH(G27,'Appendix 1 Rules'!$A$2:$A$16))))+(IF(V27="",0,INDEX('Appendix 1 Rules'!$H$2:$H$16,MATCH(G27,'Appendix 1 Rules'!$A$2:$A$16))))+(IF(X27="",0,INDEX('Appendix 1 Rules'!$I$2:$I$16,MATCH(G27,'Appendix 1 Rules'!$A$2:$A$16))))+(IF(Z27="",0,INDEX('Appendix 1 Rules'!$J$2:$J$16,MATCH(G27,'Appendix 1 Rules'!$A$2:$A$16))))+(IF(AB27="",0,INDEX('Appendix 1 Rules'!$K$2:$K$16,MATCH(G27,'Appendix 1 Rules'!$A$2:$A$16))))+(IF(AD27="",0,INDEX('Appendix 1 Rules'!$L$2:$L$16,MATCH(G27,'Appendix 1 Rules'!$A$2:$A$16))))+(IF(AF27="",0,INDEX('Appendix 1 Rules'!$M$2:$M$16,MATCH(G27,'Appendix 1 Rules'!$A$2:$A$16))))+IF(G27="b1",VLOOKUP(G27,'Appendix 1 Rules'!$A$1:$N$16,14))+IF(G27="b2",VLOOKUP(G27,'Appendix 1 Rules'!$A$1:$N$16,14))+IF(G27="d",VLOOKUP(G27,'Appendix 1 Rules'!$A$1:$N$16,14))+IF(G27="f1",VLOOKUP(G27,'Appendix 1 Rules'!$A$1:$N$16,14))+IF(G27="f2",VLOOKUP(G27,'Appendix 1 Rules'!$A$1:$N$16,14))+IF(G27="g",VLOOKUP(G27,'Appendix 1 Rules'!$A$1:$N$16,14))+IF(G27="h",VLOOKUP(G27,'Appendix 1 Rules'!$A$1:$N$16,14))+IF(G27="i1",VLOOKUP(G27,'Appendix 1 Rules'!$A$1:$N$16,14))+IF(G27="i2",VLOOKUP(G27,'Appendix 1 Rules'!$A$1:$N$16,14))+IF(G27="j",VLOOKUP(G27,'Appendix 1 Rules'!$A$1:$N$16,14))+IF(G27="k",VLOOKUP(G27,'Appendix 1 Rules'!$A$1:$N$16,14)))</f>
        <v/>
      </c>
      <c r="I27" s="72" t="str">
        <f>IF(G27="","",IF(OR(G27="b1",G27="b2",G27="d",G27="f1",G27="f2",G27="h",G27="i1",G27="i2",G27="j",G27="k"),MIN(H27,VLOOKUP(G27,'Appx 1 (Res) Rules'!$A:$D,4,0)),MIN(H27,VLOOKUP(G27,'Appx 1 (Res) Rules'!$A:$D,4,0),SUMPRODUCT(IF(J27="",0,INDEX('Appendix 1 Rules'!$B$2:$B$16,MATCH(G27,'Appendix 1 Rules'!$A$2:$A$16))))+(IF(L27="",0,INDEX('Appendix 1 Rules'!$C$2:$C$16,MATCH(G27,'Appendix 1 Rules'!$A$2:$A$16))))+(IF(N27="",0,INDEX('Appendix 1 Rules'!$D$2:$D$16,MATCH(G27,'Appendix 1 Rules'!$A$2:$A$16))))+(IF(P27="",0,INDEX('Appendix 1 Rules'!$E$2:$E$16,MATCH(G27,'Appendix 1 Rules'!$A$2:$A$16))))+(IF(R27="",0,INDEX('Appendix 1 Rules'!$F$2:$F$16,MATCH(G27,'Appendix 1 Rules'!$A$2:$A$16))))+(IF(T27="",0,INDEX('Appendix 1 Rules'!$G$2:$G$16,MATCH(G27,'Appendix 1 Rules'!$A$2:$A$16))))+(IF(V27="",0,INDEX('Appendix 1 Rules'!$H$2:$H$16,MATCH(G27,'Appendix 1 Rules'!$A$2:$A$16))))+(IF(X27="",0,INDEX('Appendix 1 Rules'!$I$2:$I$16,MATCH(G27,'Appendix 1 Rules'!$A$2:$A$16))))+(IF(Z27="",0,INDEX('Appendix 1 Rules'!$J$2:$J$16,MATCH(G27,'Appendix 1 Rules'!$A$2:$A$16))))+(IF(AB27="",0,INDEX('Appendix 1 Rules'!$K$2:$K$16,MATCH(G27,'Appendix 1 Rules'!$A$2:$A$16))))+(IF(AD27="",0,INDEX('Appendix 1 Rules'!$L$2:$L$16,MATCH(G27,'Appendix 1 Rules'!$A$2:$A$16))))+(IF(AF27="",0,INDEX('Appendix 1 Rules'!$M$2:$M$16,MATCH(G27,'Appendix 1 Rules'!$A$2:$A$16))))+IF(G27="b1",VLOOKUP(G27,'Appendix 1 Rules'!$A$1:$N$16,14))+IF(G27="b2",VLOOKUP(G27,'Appendix 1 Rules'!$A$1:$N$16,14))+IF(G27="d",VLOOKUP(G27,'Appendix 1 Rules'!$A$1:$N$16,14))+IF(G27="f1",VLOOKUP(G27,'Appendix 1 Rules'!$A$1:$N$16,14))+IF(G27="f2",VLOOKUP(G27,'Appendix 1 Rules'!$A$1:$N$16,14))+IF(G27="g",VLOOKUP(G27,'Appendix 1 Rules'!$A$1:$N$16,14))+IF(G27="h",VLOOKUP(G27,'Appendix 1 Rules'!$A$1:$N$16,14))+IF(G27="i1",VLOOKUP(G27,'Appendix 1 Rules'!$A$1:$N$16,14))+IF(G27="i2",VLOOKUP(G27,'Appendix 1 Rules'!$A$1:$N$16,14))+IF(G27="j",VLOOKUP(G27,'Appendix 1 Rules'!$A$1:$N$16,14))+IF(G27="k",VLOOKUP(G27,'Appendix 1 Rules'!$A$1:$N$16,14)))))</f>
        <v/>
      </c>
      <c r="J27" s="9"/>
      <c r="K27" s="13"/>
      <c r="L27" s="9"/>
      <c r="M27" s="13"/>
      <c r="N27" s="9"/>
      <c r="O27" s="13"/>
      <c r="P27" s="9"/>
      <c r="Q27" s="13"/>
      <c r="R27" s="9"/>
      <c r="S27" s="13"/>
      <c r="T27" s="9"/>
      <c r="U27" s="13"/>
      <c r="V27" s="9"/>
      <c r="W27" s="13"/>
      <c r="X27" s="9"/>
      <c r="Y27" s="13"/>
      <c r="Z27" s="9"/>
      <c r="AA27" s="13"/>
      <c r="AB27" s="9"/>
      <c r="AC27" s="13"/>
      <c r="AD27" s="9"/>
      <c r="AE27" s="13"/>
      <c r="AF27" s="9"/>
      <c r="AG27" s="13"/>
    </row>
    <row r="28" spans="1:33" ht="18" customHeight="1" x14ac:dyDescent="0.25">
      <c r="B28" s="84"/>
      <c r="C28" s="60"/>
      <c r="D28" s="9"/>
      <c r="E28" s="9"/>
      <c r="F28" s="9"/>
      <c r="G28" s="9"/>
      <c r="H28" s="17" t="str">
        <f>IF(G28="","",SUMPRODUCT(IF(J28="",0,INDEX('Appendix 1 Rules'!$B$2:$B$16,MATCH(G28,'Appendix 1 Rules'!$A$2:$A$16))))+(IF(L28="",0,INDEX('Appendix 1 Rules'!$C$2:$C$16,MATCH(G28,'Appendix 1 Rules'!$A$2:$A$16))))+(IF(N28="",0,INDEX('Appendix 1 Rules'!$D$2:$D$16,MATCH(G28,'Appendix 1 Rules'!$A$2:$A$16))))+(IF(P28="",0,INDEX('Appendix 1 Rules'!$E$2:$E$16,MATCH(G28,'Appendix 1 Rules'!$A$2:$A$16))))+(IF(R28="",0,INDEX('Appendix 1 Rules'!$F$2:$F$16,MATCH(G28,'Appendix 1 Rules'!$A$2:$A$16))))+(IF(T28="",0,INDEX('Appendix 1 Rules'!$G$2:$G$16,MATCH(G28,'Appendix 1 Rules'!$A$2:$A$16))))+(IF(V28="",0,INDEX('Appendix 1 Rules'!$H$2:$H$16,MATCH(G28,'Appendix 1 Rules'!$A$2:$A$16))))+(IF(X28="",0,INDEX('Appendix 1 Rules'!$I$2:$I$16,MATCH(G28,'Appendix 1 Rules'!$A$2:$A$16))))+(IF(Z28="",0,INDEX('Appendix 1 Rules'!$J$2:$J$16,MATCH(G28,'Appendix 1 Rules'!$A$2:$A$16))))+(IF(AB28="",0,INDEX('Appendix 1 Rules'!$K$2:$K$16,MATCH(G28,'Appendix 1 Rules'!$A$2:$A$16))))+(IF(AD28="",0,INDEX('Appendix 1 Rules'!$L$2:$L$16,MATCH(G28,'Appendix 1 Rules'!$A$2:$A$16))))+(IF(AF28="",0,INDEX('Appendix 1 Rules'!$M$2:$M$16,MATCH(G28,'Appendix 1 Rules'!$A$2:$A$16))))+IF(G28="b1",VLOOKUP(G28,'Appendix 1 Rules'!$A$1:$N$16,14))+IF(G28="b2",VLOOKUP(G28,'Appendix 1 Rules'!$A$1:$N$16,14))+IF(G28="d",VLOOKUP(G28,'Appendix 1 Rules'!$A$1:$N$16,14))+IF(G28="f1",VLOOKUP(G28,'Appendix 1 Rules'!$A$1:$N$16,14))+IF(G28="f2",VLOOKUP(G28,'Appendix 1 Rules'!$A$1:$N$16,14))+IF(G28="g",VLOOKUP(G28,'Appendix 1 Rules'!$A$1:$N$16,14))+IF(G28="h",VLOOKUP(G28,'Appendix 1 Rules'!$A$1:$N$16,14))+IF(G28="i1",VLOOKUP(G28,'Appendix 1 Rules'!$A$1:$N$16,14))+IF(G28="i2",VLOOKUP(G28,'Appendix 1 Rules'!$A$1:$N$16,14))+IF(G28="j",VLOOKUP(G28,'Appendix 1 Rules'!$A$1:$N$16,14))+IF(G28="k",VLOOKUP(G28,'Appendix 1 Rules'!$A$1:$N$16,14)))</f>
        <v/>
      </c>
      <c r="I28" s="72" t="str">
        <f>IF(G28="","",IF(OR(G28="b1",G28="b2",G28="d",G28="f1",G28="f2",G28="h",G28="i1",G28="i2",G28="j",G28="k"),MIN(H28,VLOOKUP(G28,'Appx 1 (Res) Rules'!$A:$D,4,0)),MIN(H28,VLOOKUP(G28,'Appx 1 (Res) Rules'!$A:$D,4,0),SUMPRODUCT(IF(J28="",0,INDEX('Appendix 1 Rules'!$B$2:$B$16,MATCH(G28,'Appendix 1 Rules'!$A$2:$A$16))))+(IF(L28="",0,INDEX('Appendix 1 Rules'!$C$2:$C$16,MATCH(G28,'Appendix 1 Rules'!$A$2:$A$16))))+(IF(N28="",0,INDEX('Appendix 1 Rules'!$D$2:$D$16,MATCH(G28,'Appendix 1 Rules'!$A$2:$A$16))))+(IF(P28="",0,INDEX('Appendix 1 Rules'!$E$2:$E$16,MATCH(G28,'Appendix 1 Rules'!$A$2:$A$16))))+(IF(R28="",0,INDEX('Appendix 1 Rules'!$F$2:$F$16,MATCH(G28,'Appendix 1 Rules'!$A$2:$A$16))))+(IF(T28="",0,INDEX('Appendix 1 Rules'!$G$2:$G$16,MATCH(G28,'Appendix 1 Rules'!$A$2:$A$16))))+(IF(V28="",0,INDEX('Appendix 1 Rules'!$H$2:$H$16,MATCH(G28,'Appendix 1 Rules'!$A$2:$A$16))))+(IF(X28="",0,INDEX('Appendix 1 Rules'!$I$2:$I$16,MATCH(G28,'Appendix 1 Rules'!$A$2:$A$16))))+(IF(Z28="",0,INDEX('Appendix 1 Rules'!$J$2:$J$16,MATCH(G28,'Appendix 1 Rules'!$A$2:$A$16))))+(IF(AB28="",0,INDEX('Appendix 1 Rules'!$K$2:$K$16,MATCH(G28,'Appendix 1 Rules'!$A$2:$A$16))))+(IF(AD28="",0,INDEX('Appendix 1 Rules'!$L$2:$L$16,MATCH(G28,'Appendix 1 Rules'!$A$2:$A$16))))+(IF(AF28="",0,INDEX('Appendix 1 Rules'!$M$2:$M$16,MATCH(G28,'Appendix 1 Rules'!$A$2:$A$16))))+IF(G28="b1",VLOOKUP(G28,'Appendix 1 Rules'!$A$1:$N$16,14))+IF(G28="b2",VLOOKUP(G28,'Appendix 1 Rules'!$A$1:$N$16,14))+IF(G28="d",VLOOKUP(G28,'Appendix 1 Rules'!$A$1:$N$16,14))+IF(G28="f1",VLOOKUP(G28,'Appendix 1 Rules'!$A$1:$N$16,14))+IF(G28="f2",VLOOKUP(G28,'Appendix 1 Rules'!$A$1:$N$16,14))+IF(G28="g",VLOOKUP(G28,'Appendix 1 Rules'!$A$1:$N$16,14))+IF(G28="h",VLOOKUP(G28,'Appendix 1 Rules'!$A$1:$N$16,14))+IF(G28="i1",VLOOKUP(G28,'Appendix 1 Rules'!$A$1:$N$16,14))+IF(G28="i2",VLOOKUP(G28,'Appendix 1 Rules'!$A$1:$N$16,14))+IF(G28="j",VLOOKUP(G28,'Appendix 1 Rules'!$A$1:$N$16,14))+IF(G28="k",VLOOKUP(G28,'Appendix 1 Rules'!$A$1:$N$16,14)))))</f>
        <v/>
      </c>
      <c r="J28" s="9"/>
      <c r="K28" s="13"/>
      <c r="L28" s="9"/>
      <c r="M28" s="13"/>
      <c r="N28" s="9"/>
      <c r="O28" s="13"/>
      <c r="P28" s="9"/>
      <c r="Q28" s="13"/>
      <c r="R28" s="9"/>
      <c r="S28" s="13"/>
      <c r="T28" s="9"/>
      <c r="U28" s="13"/>
      <c r="V28" s="9"/>
      <c r="W28" s="13"/>
      <c r="X28" s="9"/>
      <c r="Y28" s="13"/>
      <c r="Z28" s="9"/>
      <c r="AA28" s="13"/>
      <c r="AB28" s="9"/>
      <c r="AC28" s="13"/>
      <c r="AD28" s="9"/>
      <c r="AE28" s="13"/>
      <c r="AF28" s="9"/>
      <c r="AG28" s="13"/>
    </row>
    <row r="29" spans="1:33" ht="18" customHeight="1" x14ac:dyDescent="0.25">
      <c r="B29" s="84"/>
      <c r="C29" s="60"/>
      <c r="D29" s="9"/>
      <c r="E29" s="9"/>
      <c r="F29" s="9"/>
      <c r="G29" s="9"/>
      <c r="H29" s="17" t="str">
        <f>IF(G29="","",SUMPRODUCT(IF(J29="",0,INDEX('Appendix 1 Rules'!$B$2:$B$16,MATCH(G29,'Appendix 1 Rules'!$A$2:$A$16))))+(IF(L29="",0,INDEX('Appendix 1 Rules'!$C$2:$C$16,MATCH(G29,'Appendix 1 Rules'!$A$2:$A$16))))+(IF(N29="",0,INDEX('Appendix 1 Rules'!$D$2:$D$16,MATCH(G29,'Appendix 1 Rules'!$A$2:$A$16))))+(IF(P29="",0,INDEX('Appendix 1 Rules'!$E$2:$E$16,MATCH(G29,'Appendix 1 Rules'!$A$2:$A$16))))+(IF(R29="",0,INDEX('Appendix 1 Rules'!$F$2:$F$16,MATCH(G29,'Appendix 1 Rules'!$A$2:$A$16))))+(IF(T29="",0,INDEX('Appendix 1 Rules'!$G$2:$G$16,MATCH(G29,'Appendix 1 Rules'!$A$2:$A$16))))+(IF(V29="",0,INDEX('Appendix 1 Rules'!$H$2:$H$16,MATCH(G29,'Appendix 1 Rules'!$A$2:$A$16))))+(IF(X29="",0,INDEX('Appendix 1 Rules'!$I$2:$I$16,MATCH(G29,'Appendix 1 Rules'!$A$2:$A$16))))+(IF(Z29="",0,INDEX('Appendix 1 Rules'!$J$2:$J$16,MATCH(G29,'Appendix 1 Rules'!$A$2:$A$16))))+(IF(AB29="",0,INDEX('Appendix 1 Rules'!$K$2:$K$16,MATCH(G29,'Appendix 1 Rules'!$A$2:$A$16))))+(IF(AD29="",0,INDEX('Appendix 1 Rules'!$L$2:$L$16,MATCH(G29,'Appendix 1 Rules'!$A$2:$A$16))))+(IF(AF29="",0,INDEX('Appendix 1 Rules'!$M$2:$M$16,MATCH(G29,'Appendix 1 Rules'!$A$2:$A$16))))+IF(G29="b1",VLOOKUP(G29,'Appendix 1 Rules'!$A$1:$N$16,14))+IF(G29="b2",VLOOKUP(G29,'Appendix 1 Rules'!$A$1:$N$16,14))+IF(G29="d",VLOOKUP(G29,'Appendix 1 Rules'!$A$1:$N$16,14))+IF(G29="f1",VLOOKUP(G29,'Appendix 1 Rules'!$A$1:$N$16,14))+IF(G29="f2",VLOOKUP(G29,'Appendix 1 Rules'!$A$1:$N$16,14))+IF(G29="g",VLOOKUP(G29,'Appendix 1 Rules'!$A$1:$N$16,14))+IF(G29="h",VLOOKUP(G29,'Appendix 1 Rules'!$A$1:$N$16,14))+IF(G29="i1",VLOOKUP(G29,'Appendix 1 Rules'!$A$1:$N$16,14))+IF(G29="i2",VLOOKUP(G29,'Appendix 1 Rules'!$A$1:$N$16,14))+IF(G29="j",VLOOKUP(G29,'Appendix 1 Rules'!$A$1:$N$16,14))+IF(G29="k",VLOOKUP(G29,'Appendix 1 Rules'!$A$1:$N$16,14)))</f>
        <v/>
      </c>
      <c r="I29" s="72" t="str">
        <f>IF(G29="","",IF(OR(G29="b1",G29="b2",G29="d",G29="f1",G29="f2",G29="h",G29="i1",G29="i2",G29="j",G29="k"),MIN(H29,VLOOKUP(G29,'Appx 1 (Res) Rules'!$A:$D,4,0)),MIN(H29,VLOOKUP(G29,'Appx 1 (Res) Rules'!$A:$D,4,0),SUMPRODUCT(IF(J29="",0,INDEX('Appendix 1 Rules'!$B$2:$B$16,MATCH(G29,'Appendix 1 Rules'!$A$2:$A$16))))+(IF(L29="",0,INDEX('Appendix 1 Rules'!$C$2:$C$16,MATCH(G29,'Appendix 1 Rules'!$A$2:$A$16))))+(IF(N29="",0,INDEX('Appendix 1 Rules'!$D$2:$D$16,MATCH(G29,'Appendix 1 Rules'!$A$2:$A$16))))+(IF(P29="",0,INDEX('Appendix 1 Rules'!$E$2:$E$16,MATCH(G29,'Appendix 1 Rules'!$A$2:$A$16))))+(IF(R29="",0,INDEX('Appendix 1 Rules'!$F$2:$F$16,MATCH(G29,'Appendix 1 Rules'!$A$2:$A$16))))+(IF(T29="",0,INDEX('Appendix 1 Rules'!$G$2:$G$16,MATCH(G29,'Appendix 1 Rules'!$A$2:$A$16))))+(IF(V29="",0,INDEX('Appendix 1 Rules'!$H$2:$H$16,MATCH(G29,'Appendix 1 Rules'!$A$2:$A$16))))+(IF(X29="",0,INDEX('Appendix 1 Rules'!$I$2:$I$16,MATCH(G29,'Appendix 1 Rules'!$A$2:$A$16))))+(IF(Z29="",0,INDEX('Appendix 1 Rules'!$J$2:$J$16,MATCH(G29,'Appendix 1 Rules'!$A$2:$A$16))))+(IF(AB29="",0,INDEX('Appendix 1 Rules'!$K$2:$K$16,MATCH(G29,'Appendix 1 Rules'!$A$2:$A$16))))+(IF(AD29="",0,INDEX('Appendix 1 Rules'!$L$2:$L$16,MATCH(G29,'Appendix 1 Rules'!$A$2:$A$16))))+(IF(AF29="",0,INDEX('Appendix 1 Rules'!$M$2:$M$16,MATCH(G29,'Appendix 1 Rules'!$A$2:$A$16))))+IF(G29="b1",VLOOKUP(G29,'Appendix 1 Rules'!$A$1:$N$16,14))+IF(G29="b2",VLOOKUP(G29,'Appendix 1 Rules'!$A$1:$N$16,14))+IF(G29="d",VLOOKUP(G29,'Appendix 1 Rules'!$A$1:$N$16,14))+IF(G29="f1",VLOOKUP(G29,'Appendix 1 Rules'!$A$1:$N$16,14))+IF(G29="f2",VLOOKUP(G29,'Appendix 1 Rules'!$A$1:$N$16,14))+IF(G29="g",VLOOKUP(G29,'Appendix 1 Rules'!$A$1:$N$16,14))+IF(G29="h",VLOOKUP(G29,'Appendix 1 Rules'!$A$1:$N$16,14))+IF(G29="i1",VLOOKUP(G29,'Appendix 1 Rules'!$A$1:$N$16,14))+IF(G29="i2",VLOOKUP(G29,'Appendix 1 Rules'!$A$1:$N$16,14))+IF(G29="j",VLOOKUP(G29,'Appendix 1 Rules'!$A$1:$N$16,14))+IF(G29="k",VLOOKUP(G29,'Appendix 1 Rules'!$A$1:$N$16,14)))))</f>
        <v/>
      </c>
      <c r="J29" s="9"/>
      <c r="K29" s="13"/>
      <c r="L29" s="9"/>
      <c r="M29" s="13"/>
      <c r="N29" s="9"/>
      <c r="O29" s="13"/>
      <c r="P29" s="9"/>
      <c r="Q29" s="13"/>
      <c r="R29" s="9"/>
      <c r="S29" s="13"/>
      <c r="T29" s="9"/>
      <c r="U29" s="13"/>
      <c r="V29" s="9"/>
      <c r="W29" s="13"/>
      <c r="X29" s="9"/>
      <c r="Y29" s="13"/>
      <c r="Z29" s="9"/>
      <c r="AA29" s="13"/>
      <c r="AB29" s="9"/>
      <c r="AC29" s="13"/>
      <c r="AD29" s="9"/>
      <c r="AE29" s="13"/>
      <c r="AF29" s="9"/>
      <c r="AG29" s="13"/>
    </row>
    <row r="30" spans="1:33" ht="18" customHeight="1" x14ac:dyDescent="0.25">
      <c r="B30" s="84"/>
      <c r="C30" s="60"/>
      <c r="D30" s="9"/>
      <c r="E30" s="9"/>
      <c r="F30" s="9"/>
      <c r="G30" s="9"/>
      <c r="H30" s="17" t="str">
        <f>IF(G30="","",SUMPRODUCT(IF(J30="",0,INDEX('Appendix 1 Rules'!$B$2:$B$16,MATCH(G30,'Appendix 1 Rules'!$A$2:$A$16))))+(IF(L30="",0,INDEX('Appendix 1 Rules'!$C$2:$C$16,MATCH(G30,'Appendix 1 Rules'!$A$2:$A$16))))+(IF(N30="",0,INDEX('Appendix 1 Rules'!$D$2:$D$16,MATCH(G30,'Appendix 1 Rules'!$A$2:$A$16))))+(IF(P30="",0,INDEX('Appendix 1 Rules'!$E$2:$E$16,MATCH(G30,'Appendix 1 Rules'!$A$2:$A$16))))+(IF(R30="",0,INDEX('Appendix 1 Rules'!$F$2:$F$16,MATCH(G30,'Appendix 1 Rules'!$A$2:$A$16))))+(IF(T30="",0,INDEX('Appendix 1 Rules'!$G$2:$G$16,MATCH(G30,'Appendix 1 Rules'!$A$2:$A$16))))+(IF(V30="",0,INDEX('Appendix 1 Rules'!$H$2:$H$16,MATCH(G30,'Appendix 1 Rules'!$A$2:$A$16))))+(IF(X30="",0,INDEX('Appendix 1 Rules'!$I$2:$I$16,MATCH(G30,'Appendix 1 Rules'!$A$2:$A$16))))+(IF(Z30="",0,INDEX('Appendix 1 Rules'!$J$2:$J$16,MATCH(G30,'Appendix 1 Rules'!$A$2:$A$16))))+(IF(AB30="",0,INDEX('Appendix 1 Rules'!$K$2:$K$16,MATCH(G30,'Appendix 1 Rules'!$A$2:$A$16))))+(IF(AD30="",0,INDEX('Appendix 1 Rules'!$L$2:$L$16,MATCH(G30,'Appendix 1 Rules'!$A$2:$A$16))))+(IF(AF30="",0,INDEX('Appendix 1 Rules'!$M$2:$M$16,MATCH(G30,'Appendix 1 Rules'!$A$2:$A$16))))+IF(G30="b1",VLOOKUP(G30,'Appendix 1 Rules'!$A$1:$N$16,14))+IF(G30="b2",VLOOKUP(G30,'Appendix 1 Rules'!$A$1:$N$16,14))+IF(G30="d",VLOOKUP(G30,'Appendix 1 Rules'!$A$1:$N$16,14))+IF(G30="f1",VLOOKUP(G30,'Appendix 1 Rules'!$A$1:$N$16,14))+IF(G30="f2",VLOOKUP(G30,'Appendix 1 Rules'!$A$1:$N$16,14))+IF(G30="g",VLOOKUP(G30,'Appendix 1 Rules'!$A$1:$N$16,14))+IF(G30="h",VLOOKUP(G30,'Appendix 1 Rules'!$A$1:$N$16,14))+IF(G30="i1",VLOOKUP(G30,'Appendix 1 Rules'!$A$1:$N$16,14))+IF(G30="i2",VLOOKUP(G30,'Appendix 1 Rules'!$A$1:$N$16,14))+IF(G30="j",VLOOKUP(G30,'Appendix 1 Rules'!$A$1:$N$16,14))+IF(G30="k",VLOOKUP(G30,'Appendix 1 Rules'!$A$1:$N$16,14)))</f>
        <v/>
      </c>
      <c r="I30" s="72" t="str">
        <f>IF(G30="","",IF(OR(G30="b1",G30="b2",G30="d",G30="f1",G30="f2",G30="h",G30="i1",G30="i2",G30="j",G30="k"),MIN(H30,VLOOKUP(G30,'Appx 1 (Res) Rules'!$A:$D,4,0)),MIN(H30,VLOOKUP(G30,'Appx 1 (Res) Rules'!$A:$D,4,0),SUMPRODUCT(IF(J30="",0,INDEX('Appendix 1 Rules'!$B$2:$B$16,MATCH(G30,'Appendix 1 Rules'!$A$2:$A$16))))+(IF(L30="",0,INDEX('Appendix 1 Rules'!$C$2:$C$16,MATCH(G30,'Appendix 1 Rules'!$A$2:$A$16))))+(IF(N30="",0,INDEX('Appendix 1 Rules'!$D$2:$D$16,MATCH(G30,'Appendix 1 Rules'!$A$2:$A$16))))+(IF(P30="",0,INDEX('Appendix 1 Rules'!$E$2:$E$16,MATCH(G30,'Appendix 1 Rules'!$A$2:$A$16))))+(IF(R30="",0,INDEX('Appendix 1 Rules'!$F$2:$F$16,MATCH(G30,'Appendix 1 Rules'!$A$2:$A$16))))+(IF(T30="",0,INDEX('Appendix 1 Rules'!$G$2:$G$16,MATCH(G30,'Appendix 1 Rules'!$A$2:$A$16))))+(IF(V30="",0,INDEX('Appendix 1 Rules'!$H$2:$H$16,MATCH(G30,'Appendix 1 Rules'!$A$2:$A$16))))+(IF(X30="",0,INDEX('Appendix 1 Rules'!$I$2:$I$16,MATCH(G30,'Appendix 1 Rules'!$A$2:$A$16))))+(IF(Z30="",0,INDEX('Appendix 1 Rules'!$J$2:$J$16,MATCH(G30,'Appendix 1 Rules'!$A$2:$A$16))))+(IF(AB30="",0,INDEX('Appendix 1 Rules'!$K$2:$K$16,MATCH(G30,'Appendix 1 Rules'!$A$2:$A$16))))+(IF(AD30="",0,INDEX('Appendix 1 Rules'!$L$2:$L$16,MATCH(G30,'Appendix 1 Rules'!$A$2:$A$16))))+(IF(AF30="",0,INDEX('Appendix 1 Rules'!$M$2:$M$16,MATCH(G30,'Appendix 1 Rules'!$A$2:$A$16))))+IF(G30="b1",VLOOKUP(G30,'Appendix 1 Rules'!$A$1:$N$16,14))+IF(G30="b2",VLOOKUP(G30,'Appendix 1 Rules'!$A$1:$N$16,14))+IF(G30="d",VLOOKUP(G30,'Appendix 1 Rules'!$A$1:$N$16,14))+IF(G30="f1",VLOOKUP(G30,'Appendix 1 Rules'!$A$1:$N$16,14))+IF(G30="f2",VLOOKUP(G30,'Appendix 1 Rules'!$A$1:$N$16,14))+IF(G30="g",VLOOKUP(G30,'Appendix 1 Rules'!$A$1:$N$16,14))+IF(G30="h",VLOOKUP(G30,'Appendix 1 Rules'!$A$1:$N$16,14))+IF(G30="i1",VLOOKUP(G30,'Appendix 1 Rules'!$A$1:$N$16,14))+IF(G30="i2",VLOOKUP(G30,'Appendix 1 Rules'!$A$1:$N$16,14))+IF(G30="j",VLOOKUP(G30,'Appendix 1 Rules'!$A$1:$N$16,14))+IF(G30="k",VLOOKUP(G30,'Appendix 1 Rules'!$A$1:$N$16,14)))))</f>
        <v/>
      </c>
      <c r="J30" s="9"/>
      <c r="K30" s="13"/>
      <c r="L30" s="9"/>
      <c r="M30" s="13"/>
      <c r="N30" s="9"/>
      <c r="O30" s="13"/>
      <c r="P30" s="9"/>
      <c r="Q30" s="13"/>
      <c r="R30" s="9"/>
      <c r="S30" s="13"/>
      <c r="T30" s="9"/>
      <c r="U30" s="13"/>
      <c r="V30" s="9"/>
      <c r="W30" s="13"/>
      <c r="X30" s="9"/>
      <c r="Y30" s="13"/>
      <c r="Z30" s="9"/>
      <c r="AA30" s="13"/>
      <c r="AB30" s="9"/>
      <c r="AC30" s="13"/>
      <c r="AD30" s="9"/>
      <c r="AE30" s="13"/>
      <c r="AF30" s="9"/>
      <c r="AG30" s="13"/>
    </row>
    <row r="31" spans="1:33" ht="18" customHeight="1" x14ac:dyDescent="0.25">
      <c r="B31" s="84"/>
      <c r="C31" s="60"/>
      <c r="D31" s="9"/>
      <c r="E31" s="9"/>
      <c r="F31" s="9"/>
      <c r="G31" s="9"/>
      <c r="H31" s="17" t="str">
        <f>IF(G31="","",SUMPRODUCT(IF(J31="",0,INDEX('Appendix 1 Rules'!$B$2:$B$16,MATCH(G31,'Appendix 1 Rules'!$A$2:$A$16))))+(IF(L31="",0,INDEX('Appendix 1 Rules'!$C$2:$C$16,MATCH(G31,'Appendix 1 Rules'!$A$2:$A$16))))+(IF(N31="",0,INDEX('Appendix 1 Rules'!$D$2:$D$16,MATCH(G31,'Appendix 1 Rules'!$A$2:$A$16))))+(IF(P31="",0,INDEX('Appendix 1 Rules'!$E$2:$E$16,MATCH(G31,'Appendix 1 Rules'!$A$2:$A$16))))+(IF(R31="",0,INDEX('Appendix 1 Rules'!$F$2:$F$16,MATCH(G31,'Appendix 1 Rules'!$A$2:$A$16))))+(IF(T31="",0,INDEX('Appendix 1 Rules'!$G$2:$G$16,MATCH(G31,'Appendix 1 Rules'!$A$2:$A$16))))+(IF(V31="",0,INDEX('Appendix 1 Rules'!$H$2:$H$16,MATCH(G31,'Appendix 1 Rules'!$A$2:$A$16))))+(IF(X31="",0,INDEX('Appendix 1 Rules'!$I$2:$I$16,MATCH(G31,'Appendix 1 Rules'!$A$2:$A$16))))+(IF(Z31="",0,INDEX('Appendix 1 Rules'!$J$2:$J$16,MATCH(G31,'Appendix 1 Rules'!$A$2:$A$16))))+(IF(AB31="",0,INDEX('Appendix 1 Rules'!$K$2:$K$16,MATCH(G31,'Appendix 1 Rules'!$A$2:$A$16))))+(IF(AD31="",0,INDEX('Appendix 1 Rules'!$L$2:$L$16,MATCH(G31,'Appendix 1 Rules'!$A$2:$A$16))))+(IF(AF31="",0,INDEX('Appendix 1 Rules'!$M$2:$M$16,MATCH(G31,'Appendix 1 Rules'!$A$2:$A$16))))+IF(G31="b1",VLOOKUP(G31,'Appendix 1 Rules'!$A$1:$N$16,14))+IF(G31="b2",VLOOKUP(G31,'Appendix 1 Rules'!$A$1:$N$16,14))+IF(G31="d",VLOOKUP(G31,'Appendix 1 Rules'!$A$1:$N$16,14))+IF(G31="f1",VLOOKUP(G31,'Appendix 1 Rules'!$A$1:$N$16,14))+IF(G31="f2",VLOOKUP(G31,'Appendix 1 Rules'!$A$1:$N$16,14))+IF(G31="g",VLOOKUP(G31,'Appendix 1 Rules'!$A$1:$N$16,14))+IF(G31="h",VLOOKUP(G31,'Appendix 1 Rules'!$A$1:$N$16,14))+IF(G31="i1",VLOOKUP(G31,'Appendix 1 Rules'!$A$1:$N$16,14))+IF(G31="i2",VLOOKUP(G31,'Appendix 1 Rules'!$A$1:$N$16,14))+IF(G31="j",VLOOKUP(G31,'Appendix 1 Rules'!$A$1:$N$16,14))+IF(G31="k",VLOOKUP(G31,'Appendix 1 Rules'!$A$1:$N$16,14)))</f>
        <v/>
      </c>
      <c r="I31" s="72" t="str">
        <f>IF(G31="","",IF(OR(G31="b1",G31="b2",G31="d",G31="f1",G31="f2",G31="h",G31="i1",G31="i2",G31="j",G31="k"),MIN(H31,VLOOKUP(G31,'Appx 1 (Res) Rules'!$A:$D,4,0)),MIN(H31,VLOOKUP(G31,'Appx 1 (Res) Rules'!$A:$D,4,0),SUMPRODUCT(IF(J31="",0,INDEX('Appendix 1 Rules'!$B$2:$B$16,MATCH(G31,'Appendix 1 Rules'!$A$2:$A$16))))+(IF(L31="",0,INDEX('Appendix 1 Rules'!$C$2:$C$16,MATCH(G31,'Appendix 1 Rules'!$A$2:$A$16))))+(IF(N31="",0,INDEX('Appendix 1 Rules'!$D$2:$D$16,MATCH(G31,'Appendix 1 Rules'!$A$2:$A$16))))+(IF(P31="",0,INDEX('Appendix 1 Rules'!$E$2:$E$16,MATCH(G31,'Appendix 1 Rules'!$A$2:$A$16))))+(IF(R31="",0,INDEX('Appendix 1 Rules'!$F$2:$F$16,MATCH(G31,'Appendix 1 Rules'!$A$2:$A$16))))+(IF(T31="",0,INDEX('Appendix 1 Rules'!$G$2:$G$16,MATCH(G31,'Appendix 1 Rules'!$A$2:$A$16))))+(IF(V31="",0,INDEX('Appendix 1 Rules'!$H$2:$H$16,MATCH(G31,'Appendix 1 Rules'!$A$2:$A$16))))+(IF(X31="",0,INDEX('Appendix 1 Rules'!$I$2:$I$16,MATCH(G31,'Appendix 1 Rules'!$A$2:$A$16))))+(IF(Z31="",0,INDEX('Appendix 1 Rules'!$J$2:$J$16,MATCH(G31,'Appendix 1 Rules'!$A$2:$A$16))))+(IF(AB31="",0,INDEX('Appendix 1 Rules'!$K$2:$K$16,MATCH(G31,'Appendix 1 Rules'!$A$2:$A$16))))+(IF(AD31="",0,INDEX('Appendix 1 Rules'!$L$2:$L$16,MATCH(G31,'Appendix 1 Rules'!$A$2:$A$16))))+(IF(AF31="",0,INDEX('Appendix 1 Rules'!$M$2:$M$16,MATCH(G31,'Appendix 1 Rules'!$A$2:$A$16))))+IF(G31="b1",VLOOKUP(G31,'Appendix 1 Rules'!$A$1:$N$16,14))+IF(G31="b2",VLOOKUP(G31,'Appendix 1 Rules'!$A$1:$N$16,14))+IF(G31="d",VLOOKUP(G31,'Appendix 1 Rules'!$A$1:$N$16,14))+IF(G31="f1",VLOOKUP(G31,'Appendix 1 Rules'!$A$1:$N$16,14))+IF(G31="f2",VLOOKUP(G31,'Appendix 1 Rules'!$A$1:$N$16,14))+IF(G31="g",VLOOKUP(G31,'Appendix 1 Rules'!$A$1:$N$16,14))+IF(G31="h",VLOOKUP(G31,'Appendix 1 Rules'!$A$1:$N$16,14))+IF(G31="i1",VLOOKUP(G31,'Appendix 1 Rules'!$A$1:$N$16,14))+IF(G31="i2",VLOOKUP(G31,'Appendix 1 Rules'!$A$1:$N$16,14))+IF(G31="j",VLOOKUP(G31,'Appendix 1 Rules'!$A$1:$N$16,14))+IF(G31="k",VLOOKUP(G31,'Appendix 1 Rules'!$A$1:$N$16,14)))))</f>
        <v/>
      </c>
      <c r="J31" s="9"/>
      <c r="K31" s="13"/>
      <c r="L31" s="9"/>
      <c r="M31" s="13"/>
      <c r="N31" s="9"/>
      <c r="O31" s="13"/>
      <c r="P31" s="9"/>
      <c r="Q31" s="13"/>
      <c r="R31" s="9"/>
      <c r="S31" s="13"/>
      <c r="T31" s="9"/>
      <c r="U31" s="13"/>
      <c r="V31" s="9"/>
      <c r="W31" s="13"/>
      <c r="X31" s="9"/>
      <c r="Y31" s="13"/>
      <c r="Z31" s="9"/>
      <c r="AA31" s="13"/>
      <c r="AB31" s="9"/>
      <c r="AC31" s="13"/>
      <c r="AD31" s="9"/>
      <c r="AE31" s="13"/>
      <c r="AF31" s="9"/>
      <c r="AG31" s="13"/>
    </row>
    <row r="32" spans="1:33" ht="18" customHeight="1" x14ac:dyDescent="0.25">
      <c r="B32" s="84"/>
      <c r="C32" s="60"/>
      <c r="D32" s="9"/>
      <c r="E32" s="9"/>
      <c r="F32" s="9"/>
      <c r="G32" s="9"/>
      <c r="H32" s="17" t="str">
        <f>IF(G32="","",SUMPRODUCT(IF(J32="",0,INDEX('Appendix 1 Rules'!$B$2:$B$16,MATCH(G32,'Appendix 1 Rules'!$A$2:$A$16))))+(IF(L32="",0,INDEX('Appendix 1 Rules'!$C$2:$C$16,MATCH(G32,'Appendix 1 Rules'!$A$2:$A$16))))+(IF(N32="",0,INDEX('Appendix 1 Rules'!$D$2:$D$16,MATCH(G32,'Appendix 1 Rules'!$A$2:$A$16))))+(IF(P32="",0,INDEX('Appendix 1 Rules'!$E$2:$E$16,MATCH(G32,'Appendix 1 Rules'!$A$2:$A$16))))+(IF(R32="",0,INDEX('Appendix 1 Rules'!$F$2:$F$16,MATCH(G32,'Appendix 1 Rules'!$A$2:$A$16))))+(IF(T32="",0,INDEX('Appendix 1 Rules'!$G$2:$G$16,MATCH(G32,'Appendix 1 Rules'!$A$2:$A$16))))+(IF(V32="",0,INDEX('Appendix 1 Rules'!$H$2:$H$16,MATCH(G32,'Appendix 1 Rules'!$A$2:$A$16))))+(IF(X32="",0,INDEX('Appendix 1 Rules'!$I$2:$I$16,MATCH(G32,'Appendix 1 Rules'!$A$2:$A$16))))+(IF(Z32="",0,INDEX('Appendix 1 Rules'!$J$2:$J$16,MATCH(G32,'Appendix 1 Rules'!$A$2:$A$16))))+(IF(AB32="",0,INDEX('Appendix 1 Rules'!$K$2:$K$16,MATCH(G32,'Appendix 1 Rules'!$A$2:$A$16))))+(IF(AD32="",0,INDEX('Appendix 1 Rules'!$L$2:$L$16,MATCH(G32,'Appendix 1 Rules'!$A$2:$A$16))))+(IF(AF32="",0,INDEX('Appendix 1 Rules'!$M$2:$M$16,MATCH(G32,'Appendix 1 Rules'!$A$2:$A$16))))+IF(G32="b1",VLOOKUP(G32,'Appendix 1 Rules'!$A$1:$N$16,14))+IF(G32="b2",VLOOKUP(G32,'Appendix 1 Rules'!$A$1:$N$16,14))+IF(G32="d",VLOOKUP(G32,'Appendix 1 Rules'!$A$1:$N$16,14))+IF(G32="f1",VLOOKUP(G32,'Appendix 1 Rules'!$A$1:$N$16,14))+IF(G32="f2",VLOOKUP(G32,'Appendix 1 Rules'!$A$1:$N$16,14))+IF(G32="g",VLOOKUP(G32,'Appendix 1 Rules'!$A$1:$N$16,14))+IF(G32="h",VLOOKUP(G32,'Appendix 1 Rules'!$A$1:$N$16,14))+IF(G32="i1",VLOOKUP(G32,'Appendix 1 Rules'!$A$1:$N$16,14))+IF(G32="i2",VLOOKUP(G32,'Appendix 1 Rules'!$A$1:$N$16,14))+IF(G32="j",VLOOKUP(G32,'Appendix 1 Rules'!$A$1:$N$16,14))+IF(G32="k",VLOOKUP(G32,'Appendix 1 Rules'!$A$1:$N$16,14)))</f>
        <v/>
      </c>
      <c r="I32" s="72" t="str">
        <f>IF(G32="","",IF(OR(G32="b1",G32="b2",G32="d",G32="f1",G32="f2",G32="h",G32="i1",G32="i2",G32="j",G32="k"),MIN(H32,VLOOKUP(G32,'Appx 1 (Res) Rules'!$A:$D,4,0)),MIN(H32,VLOOKUP(G32,'Appx 1 (Res) Rules'!$A:$D,4,0),SUMPRODUCT(IF(J32="",0,INDEX('Appendix 1 Rules'!$B$2:$B$16,MATCH(G32,'Appendix 1 Rules'!$A$2:$A$16))))+(IF(L32="",0,INDEX('Appendix 1 Rules'!$C$2:$C$16,MATCH(G32,'Appendix 1 Rules'!$A$2:$A$16))))+(IF(N32="",0,INDEX('Appendix 1 Rules'!$D$2:$D$16,MATCH(G32,'Appendix 1 Rules'!$A$2:$A$16))))+(IF(P32="",0,INDEX('Appendix 1 Rules'!$E$2:$E$16,MATCH(G32,'Appendix 1 Rules'!$A$2:$A$16))))+(IF(R32="",0,INDEX('Appendix 1 Rules'!$F$2:$F$16,MATCH(G32,'Appendix 1 Rules'!$A$2:$A$16))))+(IF(T32="",0,INDEX('Appendix 1 Rules'!$G$2:$G$16,MATCH(G32,'Appendix 1 Rules'!$A$2:$A$16))))+(IF(V32="",0,INDEX('Appendix 1 Rules'!$H$2:$H$16,MATCH(G32,'Appendix 1 Rules'!$A$2:$A$16))))+(IF(X32="",0,INDEX('Appendix 1 Rules'!$I$2:$I$16,MATCH(G32,'Appendix 1 Rules'!$A$2:$A$16))))+(IF(Z32="",0,INDEX('Appendix 1 Rules'!$J$2:$J$16,MATCH(G32,'Appendix 1 Rules'!$A$2:$A$16))))+(IF(AB32="",0,INDEX('Appendix 1 Rules'!$K$2:$K$16,MATCH(G32,'Appendix 1 Rules'!$A$2:$A$16))))+(IF(AD32="",0,INDEX('Appendix 1 Rules'!$L$2:$L$16,MATCH(G32,'Appendix 1 Rules'!$A$2:$A$16))))+(IF(AF32="",0,INDEX('Appendix 1 Rules'!$M$2:$M$16,MATCH(G32,'Appendix 1 Rules'!$A$2:$A$16))))+IF(G32="b1",VLOOKUP(G32,'Appendix 1 Rules'!$A$1:$N$16,14))+IF(G32="b2",VLOOKUP(G32,'Appendix 1 Rules'!$A$1:$N$16,14))+IF(G32="d",VLOOKUP(G32,'Appendix 1 Rules'!$A$1:$N$16,14))+IF(G32="f1",VLOOKUP(G32,'Appendix 1 Rules'!$A$1:$N$16,14))+IF(G32="f2",VLOOKUP(G32,'Appendix 1 Rules'!$A$1:$N$16,14))+IF(G32="g",VLOOKUP(G32,'Appendix 1 Rules'!$A$1:$N$16,14))+IF(G32="h",VLOOKUP(G32,'Appendix 1 Rules'!$A$1:$N$16,14))+IF(G32="i1",VLOOKUP(G32,'Appendix 1 Rules'!$A$1:$N$16,14))+IF(G32="i2",VLOOKUP(G32,'Appendix 1 Rules'!$A$1:$N$16,14))+IF(G32="j",VLOOKUP(G32,'Appendix 1 Rules'!$A$1:$N$16,14))+IF(G32="k",VLOOKUP(G32,'Appendix 1 Rules'!$A$1:$N$16,14)))))</f>
        <v/>
      </c>
      <c r="J32" s="9"/>
      <c r="K32" s="13"/>
      <c r="L32" s="9"/>
      <c r="M32" s="13"/>
      <c r="N32" s="9"/>
      <c r="O32" s="13"/>
      <c r="P32" s="9"/>
      <c r="Q32" s="13"/>
      <c r="R32" s="9"/>
      <c r="S32" s="13"/>
      <c r="T32" s="9"/>
      <c r="U32" s="13"/>
      <c r="V32" s="9"/>
      <c r="W32" s="13"/>
      <c r="X32" s="9"/>
      <c r="Y32" s="13"/>
      <c r="Z32" s="9"/>
      <c r="AA32" s="13"/>
      <c r="AB32" s="9"/>
      <c r="AC32" s="13"/>
      <c r="AD32" s="9"/>
      <c r="AE32" s="13"/>
      <c r="AF32" s="9"/>
      <c r="AG32" s="13"/>
    </row>
    <row r="33" spans="1:33" ht="18" customHeight="1" x14ac:dyDescent="0.25">
      <c r="B33" s="84"/>
      <c r="C33" s="60"/>
      <c r="D33" s="9"/>
      <c r="E33" s="9"/>
      <c r="F33" s="9"/>
      <c r="G33" s="9"/>
      <c r="H33" s="17" t="str">
        <f>IF(G33="","",SUMPRODUCT(IF(J33="",0,INDEX('Appendix 1 Rules'!$B$2:$B$16,MATCH(G33,'Appendix 1 Rules'!$A$2:$A$16))))+(IF(L33="",0,INDEX('Appendix 1 Rules'!$C$2:$C$16,MATCH(G33,'Appendix 1 Rules'!$A$2:$A$16))))+(IF(N33="",0,INDEX('Appendix 1 Rules'!$D$2:$D$16,MATCH(G33,'Appendix 1 Rules'!$A$2:$A$16))))+(IF(P33="",0,INDEX('Appendix 1 Rules'!$E$2:$E$16,MATCH(G33,'Appendix 1 Rules'!$A$2:$A$16))))+(IF(R33="",0,INDEX('Appendix 1 Rules'!$F$2:$F$16,MATCH(G33,'Appendix 1 Rules'!$A$2:$A$16))))+(IF(T33="",0,INDEX('Appendix 1 Rules'!$G$2:$G$16,MATCH(G33,'Appendix 1 Rules'!$A$2:$A$16))))+(IF(V33="",0,INDEX('Appendix 1 Rules'!$H$2:$H$16,MATCH(G33,'Appendix 1 Rules'!$A$2:$A$16))))+(IF(X33="",0,INDEX('Appendix 1 Rules'!$I$2:$I$16,MATCH(G33,'Appendix 1 Rules'!$A$2:$A$16))))+(IF(Z33="",0,INDEX('Appendix 1 Rules'!$J$2:$J$16,MATCH(G33,'Appendix 1 Rules'!$A$2:$A$16))))+(IF(AB33="",0,INDEX('Appendix 1 Rules'!$K$2:$K$16,MATCH(G33,'Appendix 1 Rules'!$A$2:$A$16))))+(IF(AD33="",0,INDEX('Appendix 1 Rules'!$L$2:$L$16,MATCH(G33,'Appendix 1 Rules'!$A$2:$A$16))))+(IF(AF33="",0,INDEX('Appendix 1 Rules'!$M$2:$M$16,MATCH(G33,'Appendix 1 Rules'!$A$2:$A$16))))+IF(G33="b1",VLOOKUP(G33,'Appendix 1 Rules'!$A$1:$N$16,14))+IF(G33="b2",VLOOKUP(G33,'Appendix 1 Rules'!$A$1:$N$16,14))+IF(G33="d",VLOOKUP(G33,'Appendix 1 Rules'!$A$1:$N$16,14))+IF(G33="f1",VLOOKUP(G33,'Appendix 1 Rules'!$A$1:$N$16,14))+IF(G33="f2",VLOOKUP(G33,'Appendix 1 Rules'!$A$1:$N$16,14))+IF(G33="g",VLOOKUP(G33,'Appendix 1 Rules'!$A$1:$N$16,14))+IF(G33="h",VLOOKUP(G33,'Appendix 1 Rules'!$A$1:$N$16,14))+IF(G33="i1",VLOOKUP(G33,'Appendix 1 Rules'!$A$1:$N$16,14))+IF(G33="i2",VLOOKUP(G33,'Appendix 1 Rules'!$A$1:$N$16,14))+IF(G33="j",VLOOKUP(G33,'Appendix 1 Rules'!$A$1:$N$16,14))+IF(G33="k",VLOOKUP(G33,'Appendix 1 Rules'!$A$1:$N$16,14)))</f>
        <v/>
      </c>
      <c r="I33" s="72" t="str">
        <f>IF(G33="","",IF(OR(G33="b1",G33="b2",G33="d",G33="f1",G33="f2",G33="h",G33="i1",G33="i2",G33="j",G33="k"),MIN(H33,VLOOKUP(G33,'Appx 1 (Res) Rules'!$A:$D,4,0)),MIN(H33,VLOOKUP(G33,'Appx 1 (Res) Rules'!$A:$D,4,0),SUMPRODUCT(IF(J33="",0,INDEX('Appendix 1 Rules'!$B$2:$B$16,MATCH(G33,'Appendix 1 Rules'!$A$2:$A$16))))+(IF(L33="",0,INDEX('Appendix 1 Rules'!$C$2:$C$16,MATCH(G33,'Appendix 1 Rules'!$A$2:$A$16))))+(IF(N33="",0,INDEX('Appendix 1 Rules'!$D$2:$D$16,MATCH(G33,'Appendix 1 Rules'!$A$2:$A$16))))+(IF(P33="",0,INDEX('Appendix 1 Rules'!$E$2:$E$16,MATCH(G33,'Appendix 1 Rules'!$A$2:$A$16))))+(IF(R33="",0,INDEX('Appendix 1 Rules'!$F$2:$F$16,MATCH(G33,'Appendix 1 Rules'!$A$2:$A$16))))+(IF(T33="",0,INDEX('Appendix 1 Rules'!$G$2:$G$16,MATCH(G33,'Appendix 1 Rules'!$A$2:$A$16))))+(IF(V33="",0,INDEX('Appendix 1 Rules'!$H$2:$H$16,MATCH(G33,'Appendix 1 Rules'!$A$2:$A$16))))+(IF(X33="",0,INDEX('Appendix 1 Rules'!$I$2:$I$16,MATCH(G33,'Appendix 1 Rules'!$A$2:$A$16))))+(IF(Z33="",0,INDEX('Appendix 1 Rules'!$J$2:$J$16,MATCH(G33,'Appendix 1 Rules'!$A$2:$A$16))))+(IF(AB33="",0,INDEX('Appendix 1 Rules'!$K$2:$K$16,MATCH(G33,'Appendix 1 Rules'!$A$2:$A$16))))+(IF(AD33="",0,INDEX('Appendix 1 Rules'!$L$2:$L$16,MATCH(G33,'Appendix 1 Rules'!$A$2:$A$16))))+(IF(AF33="",0,INDEX('Appendix 1 Rules'!$M$2:$M$16,MATCH(G33,'Appendix 1 Rules'!$A$2:$A$16))))+IF(G33="b1",VLOOKUP(G33,'Appendix 1 Rules'!$A$1:$N$16,14))+IF(G33="b2",VLOOKUP(G33,'Appendix 1 Rules'!$A$1:$N$16,14))+IF(G33="d",VLOOKUP(G33,'Appendix 1 Rules'!$A$1:$N$16,14))+IF(G33="f1",VLOOKUP(G33,'Appendix 1 Rules'!$A$1:$N$16,14))+IF(G33="f2",VLOOKUP(G33,'Appendix 1 Rules'!$A$1:$N$16,14))+IF(G33="g",VLOOKUP(G33,'Appendix 1 Rules'!$A$1:$N$16,14))+IF(G33="h",VLOOKUP(G33,'Appendix 1 Rules'!$A$1:$N$16,14))+IF(G33="i1",VLOOKUP(G33,'Appendix 1 Rules'!$A$1:$N$16,14))+IF(G33="i2",VLOOKUP(G33,'Appendix 1 Rules'!$A$1:$N$16,14))+IF(G33="j",VLOOKUP(G33,'Appendix 1 Rules'!$A$1:$N$16,14))+IF(G33="k",VLOOKUP(G33,'Appendix 1 Rules'!$A$1:$N$16,14)))))</f>
        <v/>
      </c>
      <c r="J33" s="9"/>
      <c r="K33" s="13"/>
      <c r="L33" s="9"/>
      <c r="M33" s="13"/>
      <c r="N33" s="9"/>
      <c r="O33" s="13"/>
      <c r="P33" s="9"/>
      <c r="Q33" s="13"/>
      <c r="R33" s="9"/>
      <c r="S33" s="13"/>
      <c r="T33" s="9"/>
      <c r="U33" s="13"/>
      <c r="V33" s="9"/>
      <c r="W33" s="13"/>
      <c r="X33" s="9"/>
      <c r="Y33" s="13"/>
      <c r="Z33" s="9"/>
      <c r="AA33" s="13"/>
      <c r="AB33" s="9"/>
      <c r="AC33" s="13"/>
      <c r="AD33" s="9"/>
      <c r="AE33" s="13"/>
      <c r="AF33" s="9"/>
      <c r="AG33" s="13"/>
    </row>
    <row r="34" spans="1:33" ht="18" customHeight="1" x14ac:dyDescent="0.25">
      <c r="B34" s="84"/>
      <c r="C34" s="60"/>
      <c r="D34" s="9"/>
      <c r="E34" s="9"/>
      <c r="F34" s="9"/>
      <c r="G34" s="9"/>
      <c r="H34" s="17" t="str">
        <f>IF(G34="","",SUMPRODUCT(IF(J34="",0,INDEX('Appendix 1 Rules'!$B$2:$B$16,MATCH(G34,'Appendix 1 Rules'!$A$2:$A$16))))+(IF(L34="",0,INDEX('Appendix 1 Rules'!$C$2:$C$16,MATCH(G34,'Appendix 1 Rules'!$A$2:$A$16))))+(IF(N34="",0,INDEX('Appendix 1 Rules'!$D$2:$D$16,MATCH(G34,'Appendix 1 Rules'!$A$2:$A$16))))+(IF(P34="",0,INDEX('Appendix 1 Rules'!$E$2:$E$16,MATCH(G34,'Appendix 1 Rules'!$A$2:$A$16))))+(IF(R34="",0,INDEX('Appendix 1 Rules'!$F$2:$F$16,MATCH(G34,'Appendix 1 Rules'!$A$2:$A$16))))+(IF(T34="",0,INDEX('Appendix 1 Rules'!$G$2:$G$16,MATCH(G34,'Appendix 1 Rules'!$A$2:$A$16))))+(IF(V34="",0,INDEX('Appendix 1 Rules'!$H$2:$H$16,MATCH(G34,'Appendix 1 Rules'!$A$2:$A$16))))+(IF(X34="",0,INDEX('Appendix 1 Rules'!$I$2:$I$16,MATCH(G34,'Appendix 1 Rules'!$A$2:$A$16))))+(IF(Z34="",0,INDEX('Appendix 1 Rules'!$J$2:$J$16,MATCH(G34,'Appendix 1 Rules'!$A$2:$A$16))))+(IF(AB34="",0,INDEX('Appendix 1 Rules'!$K$2:$K$16,MATCH(G34,'Appendix 1 Rules'!$A$2:$A$16))))+(IF(AD34="",0,INDEX('Appendix 1 Rules'!$L$2:$L$16,MATCH(G34,'Appendix 1 Rules'!$A$2:$A$16))))+(IF(AF34="",0,INDEX('Appendix 1 Rules'!$M$2:$M$16,MATCH(G34,'Appendix 1 Rules'!$A$2:$A$16))))+IF(G34="b1",VLOOKUP(G34,'Appendix 1 Rules'!$A$1:$N$16,14))+IF(G34="b2",VLOOKUP(G34,'Appendix 1 Rules'!$A$1:$N$16,14))+IF(G34="d",VLOOKUP(G34,'Appendix 1 Rules'!$A$1:$N$16,14))+IF(G34="f1",VLOOKUP(G34,'Appendix 1 Rules'!$A$1:$N$16,14))+IF(G34="f2",VLOOKUP(G34,'Appendix 1 Rules'!$A$1:$N$16,14))+IF(G34="g",VLOOKUP(G34,'Appendix 1 Rules'!$A$1:$N$16,14))+IF(G34="h",VLOOKUP(G34,'Appendix 1 Rules'!$A$1:$N$16,14))+IF(G34="i1",VLOOKUP(G34,'Appendix 1 Rules'!$A$1:$N$16,14))+IF(G34="i2",VLOOKUP(G34,'Appendix 1 Rules'!$A$1:$N$16,14))+IF(G34="j",VLOOKUP(G34,'Appendix 1 Rules'!$A$1:$N$16,14))+IF(G34="k",VLOOKUP(G34,'Appendix 1 Rules'!$A$1:$N$16,14)))</f>
        <v/>
      </c>
      <c r="I34" s="72" t="str">
        <f>IF(G34="","",IF(OR(G34="b1",G34="b2",G34="d",G34="f1",G34="f2",G34="h",G34="i1",G34="i2",G34="j",G34="k"),MIN(H34,VLOOKUP(G34,'Appx 1 (Res) Rules'!$A:$D,4,0)),MIN(H34,VLOOKUP(G34,'Appx 1 (Res) Rules'!$A:$D,4,0),SUMPRODUCT(IF(J34="",0,INDEX('Appendix 1 Rules'!$B$2:$B$16,MATCH(G34,'Appendix 1 Rules'!$A$2:$A$16))))+(IF(L34="",0,INDEX('Appendix 1 Rules'!$C$2:$C$16,MATCH(G34,'Appendix 1 Rules'!$A$2:$A$16))))+(IF(N34="",0,INDEX('Appendix 1 Rules'!$D$2:$D$16,MATCH(G34,'Appendix 1 Rules'!$A$2:$A$16))))+(IF(P34="",0,INDEX('Appendix 1 Rules'!$E$2:$E$16,MATCH(G34,'Appendix 1 Rules'!$A$2:$A$16))))+(IF(R34="",0,INDEX('Appendix 1 Rules'!$F$2:$F$16,MATCH(G34,'Appendix 1 Rules'!$A$2:$A$16))))+(IF(T34="",0,INDEX('Appendix 1 Rules'!$G$2:$G$16,MATCH(G34,'Appendix 1 Rules'!$A$2:$A$16))))+(IF(V34="",0,INDEX('Appendix 1 Rules'!$H$2:$H$16,MATCH(G34,'Appendix 1 Rules'!$A$2:$A$16))))+(IF(X34="",0,INDEX('Appendix 1 Rules'!$I$2:$I$16,MATCH(G34,'Appendix 1 Rules'!$A$2:$A$16))))+(IF(Z34="",0,INDEX('Appendix 1 Rules'!$J$2:$J$16,MATCH(G34,'Appendix 1 Rules'!$A$2:$A$16))))+(IF(AB34="",0,INDEX('Appendix 1 Rules'!$K$2:$K$16,MATCH(G34,'Appendix 1 Rules'!$A$2:$A$16))))+(IF(AD34="",0,INDEX('Appendix 1 Rules'!$L$2:$L$16,MATCH(G34,'Appendix 1 Rules'!$A$2:$A$16))))+(IF(AF34="",0,INDEX('Appendix 1 Rules'!$M$2:$M$16,MATCH(G34,'Appendix 1 Rules'!$A$2:$A$16))))+IF(G34="b1",VLOOKUP(G34,'Appendix 1 Rules'!$A$1:$N$16,14))+IF(G34="b2",VLOOKUP(G34,'Appendix 1 Rules'!$A$1:$N$16,14))+IF(G34="d",VLOOKUP(G34,'Appendix 1 Rules'!$A$1:$N$16,14))+IF(G34="f1",VLOOKUP(G34,'Appendix 1 Rules'!$A$1:$N$16,14))+IF(G34="f2",VLOOKUP(G34,'Appendix 1 Rules'!$A$1:$N$16,14))+IF(G34="g",VLOOKUP(G34,'Appendix 1 Rules'!$A$1:$N$16,14))+IF(G34="h",VLOOKUP(G34,'Appendix 1 Rules'!$A$1:$N$16,14))+IF(G34="i1",VLOOKUP(G34,'Appendix 1 Rules'!$A$1:$N$16,14))+IF(G34="i2",VLOOKUP(G34,'Appendix 1 Rules'!$A$1:$N$16,14))+IF(G34="j",VLOOKUP(G34,'Appendix 1 Rules'!$A$1:$N$16,14))+IF(G34="k",VLOOKUP(G34,'Appendix 1 Rules'!$A$1:$N$16,14)))))</f>
        <v/>
      </c>
      <c r="J34" s="9"/>
      <c r="K34" s="13"/>
      <c r="L34" s="9"/>
      <c r="M34" s="13"/>
      <c r="N34" s="9"/>
      <c r="O34" s="13"/>
      <c r="P34" s="9"/>
      <c r="Q34" s="13"/>
      <c r="R34" s="9"/>
      <c r="S34" s="13"/>
      <c r="T34" s="9"/>
      <c r="U34" s="13"/>
      <c r="V34" s="9"/>
      <c r="W34" s="13"/>
      <c r="X34" s="9"/>
      <c r="Y34" s="13"/>
      <c r="Z34" s="9"/>
      <c r="AA34" s="13"/>
      <c r="AB34" s="9"/>
      <c r="AC34" s="13"/>
      <c r="AD34" s="9"/>
      <c r="AE34" s="13"/>
      <c r="AF34" s="9"/>
      <c r="AG34" s="13"/>
    </row>
    <row r="35" spans="1:33" ht="18" customHeight="1" x14ac:dyDescent="0.25">
      <c r="B35" s="84"/>
      <c r="C35" s="60"/>
      <c r="D35" s="9"/>
      <c r="E35" s="9"/>
      <c r="F35" s="9"/>
      <c r="G35" s="9"/>
      <c r="H35" s="17" t="str">
        <f>IF(G35="","",SUMPRODUCT(IF(J35="",0,INDEX('Appendix 1 Rules'!$B$2:$B$16,MATCH(G35,'Appendix 1 Rules'!$A$2:$A$16))))+(IF(L35="",0,INDEX('Appendix 1 Rules'!$C$2:$C$16,MATCH(G35,'Appendix 1 Rules'!$A$2:$A$16))))+(IF(N35="",0,INDEX('Appendix 1 Rules'!$D$2:$D$16,MATCH(G35,'Appendix 1 Rules'!$A$2:$A$16))))+(IF(P35="",0,INDEX('Appendix 1 Rules'!$E$2:$E$16,MATCH(G35,'Appendix 1 Rules'!$A$2:$A$16))))+(IF(R35="",0,INDEX('Appendix 1 Rules'!$F$2:$F$16,MATCH(G35,'Appendix 1 Rules'!$A$2:$A$16))))+(IF(T35="",0,INDEX('Appendix 1 Rules'!$G$2:$G$16,MATCH(G35,'Appendix 1 Rules'!$A$2:$A$16))))+(IF(V35="",0,INDEX('Appendix 1 Rules'!$H$2:$H$16,MATCH(G35,'Appendix 1 Rules'!$A$2:$A$16))))+(IF(X35="",0,INDEX('Appendix 1 Rules'!$I$2:$I$16,MATCH(G35,'Appendix 1 Rules'!$A$2:$A$16))))+(IF(Z35="",0,INDEX('Appendix 1 Rules'!$J$2:$J$16,MATCH(G35,'Appendix 1 Rules'!$A$2:$A$16))))+(IF(AB35="",0,INDEX('Appendix 1 Rules'!$K$2:$K$16,MATCH(G35,'Appendix 1 Rules'!$A$2:$A$16))))+(IF(AD35="",0,INDEX('Appendix 1 Rules'!$L$2:$L$16,MATCH(G35,'Appendix 1 Rules'!$A$2:$A$16))))+(IF(AF35="",0,INDEX('Appendix 1 Rules'!$M$2:$M$16,MATCH(G35,'Appendix 1 Rules'!$A$2:$A$16))))+IF(G35="b1",VLOOKUP(G35,'Appendix 1 Rules'!$A$1:$N$16,14))+IF(G35="b2",VLOOKUP(G35,'Appendix 1 Rules'!$A$1:$N$16,14))+IF(G35="d",VLOOKUP(G35,'Appendix 1 Rules'!$A$1:$N$16,14))+IF(G35="f1",VLOOKUP(G35,'Appendix 1 Rules'!$A$1:$N$16,14))+IF(G35="f2",VLOOKUP(G35,'Appendix 1 Rules'!$A$1:$N$16,14))+IF(G35="g",VLOOKUP(G35,'Appendix 1 Rules'!$A$1:$N$16,14))+IF(G35="h",VLOOKUP(G35,'Appendix 1 Rules'!$A$1:$N$16,14))+IF(G35="i1",VLOOKUP(G35,'Appendix 1 Rules'!$A$1:$N$16,14))+IF(G35="i2",VLOOKUP(G35,'Appendix 1 Rules'!$A$1:$N$16,14))+IF(G35="j",VLOOKUP(G35,'Appendix 1 Rules'!$A$1:$N$16,14))+IF(G35="k",VLOOKUP(G35,'Appendix 1 Rules'!$A$1:$N$16,14)))</f>
        <v/>
      </c>
      <c r="I35" s="72" t="str">
        <f>IF(G35="","",IF(OR(G35="b1",G35="b2",G35="d",G35="f1",G35="f2",G35="h",G35="i1",G35="i2",G35="j",G35="k"),MIN(H35,VLOOKUP(G35,'Appx 1 (Res) Rules'!$A:$D,4,0)),MIN(H35,VLOOKUP(G35,'Appx 1 (Res) Rules'!$A:$D,4,0),SUMPRODUCT(IF(J35="",0,INDEX('Appendix 1 Rules'!$B$2:$B$16,MATCH(G35,'Appendix 1 Rules'!$A$2:$A$16))))+(IF(L35="",0,INDEX('Appendix 1 Rules'!$C$2:$C$16,MATCH(G35,'Appendix 1 Rules'!$A$2:$A$16))))+(IF(N35="",0,INDEX('Appendix 1 Rules'!$D$2:$D$16,MATCH(G35,'Appendix 1 Rules'!$A$2:$A$16))))+(IF(P35="",0,INDEX('Appendix 1 Rules'!$E$2:$E$16,MATCH(G35,'Appendix 1 Rules'!$A$2:$A$16))))+(IF(R35="",0,INDEX('Appendix 1 Rules'!$F$2:$F$16,MATCH(G35,'Appendix 1 Rules'!$A$2:$A$16))))+(IF(T35="",0,INDEX('Appendix 1 Rules'!$G$2:$G$16,MATCH(G35,'Appendix 1 Rules'!$A$2:$A$16))))+(IF(V35="",0,INDEX('Appendix 1 Rules'!$H$2:$H$16,MATCH(G35,'Appendix 1 Rules'!$A$2:$A$16))))+(IF(X35="",0,INDEX('Appendix 1 Rules'!$I$2:$I$16,MATCH(G35,'Appendix 1 Rules'!$A$2:$A$16))))+(IF(Z35="",0,INDEX('Appendix 1 Rules'!$J$2:$J$16,MATCH(G35,'Appendix 1 Rules'!$A$2:$A$16))))+(IF(AB35="",0,INDEX('Appendix 1 Rules'!$K$2:$K$16,MATCH(G35,'Appendix 1 Rules'!$A$2:$A$16))))+(IF(AD35="",0,INDEX('Appendix 1 Rules'!$L$2:$L$16,MATCH(G35,'Appendix 1 Rules'!$A$2:$A$16))))+(IF(AF35="",0,INDEX('Appendix 1 Rules'!$M$2:$M$16,MATCH(G35,'Appendix 1 Rules'!$A$2:$A$16))))+IF(G35="b1",VLOOKUP(G35,'Appendix 1 Rules'!$A$1:$N$16,14))+IF(G35="b2",VLOOKUP(G35,'Appendix 1 Rules'!$A$1:$N$16,14))+IF(G35="d",VLOOKUP(G35,'Appendix 1 Rules'!$A$1:$N$16,14))+IF(G35="f1",VLOOKUP(G35,'Appendix 1 Rules'!$A$1:$N$16,14))+IF(G35="f2",VLOOKUP(G35,'Appendix 1 Rules'!$A$1:$N$16,14))+IF(G35="g",VLOOKUP(G35,'Appendix 1 Rules'!$A$1:$N$16,14))+IF(G35="h",VLOOKUP(G35,'Appendix 1 Rules'!$A$1:$N$16,14))+IF(G35="i1",VLOOKUP(G35,'Appendix 1 Rules'!$A$1:$N$16,14))+IF(G35="i2",VLOOKUP(G35,'Appendix 1 Rules'!$A$1:$N$16,14))+IF(G35="j",VLOOKUP(G35,'Appendix 1 Rules'!$A$1:$N$16,14))+IF(G35="k",VLOOKUP(G35,'Appendix 1 Rules'!$A$1:$N$16,14)))))</f>
        <v/>
      </c>
      <c r="J35" s="9"/>
      <c r="K35" s="13"/>
      <c r="L35" s="9"/>
      <c r="M35" s="13"/>
      <c r="N35" s="9"/>
      <c r="O35" s="13"/>
      <c r="P35" s="9"/>
      <c r="Q35" s="13"/>
      <c r="R35" s="9"/>
      <c r="S35" s="13"/>
      <c r="T35" s="9"/>
      <c r="U35" s="13"/>
      <c r="V35" s="9"/>
      <c r="W35" s="13"/>
      <c r="X35" s="9"/>
      <c r="Y35" s="13"/>
      <c r="Z35" s="9"/>
      <c r="AA35" s="13"/>
      <c r="AB35" s="9"/>
      <c r="AC35" s="13"/>
      <c r="AD35" s="9"/>
      <c r="AE35" s="13"/>
      <c r="AF35" s="9"/>
      <c r="AG35" s="13"/>
    </row>
    <row r="36" spans="1:33" ht="18" customHeight="1" x14ac:dyDescent="0.25">
      <c r="B36" s="84"/>
      <c r="C36" s="60"/>
      <c r="D36" s="9"/>
      <c r="E36" s="9"/>
      <c r="F36" s="9"/>
      <c r="G36" s="9"/>
      <c r="H36" s="17" t="str">
        <f>IF(G36="","",SUMPRODUCT(IF(J36="",0,INDEX('Appendix 1 Rules'!$B$2:$B$16,MATCH(G36,'Appendix 1 Rules'!$A$2:$A$16))))+(IF(L36="",0,INDEX('Appendix 1 Rules'!$C$2:$C$16,MATCH(G36,'Appendix 1 Rules'!$A$2:$A$16))))+(IF(N36="",0,INDEX('Appendix 1 Rules'!$D$2:$D$16,MATCH(G36,'Appendix 1 Rules'!$A$2:$A$16))))+(IF(P36="",0,INDEX('Appendix 1 Rules'!$E$2:$E$16,MATCH(G36,'Appendix 1 Rules'!$A$2:$A$16))))+(IF(R36="",0,INDEX('Appendix 1 Rules'!$F$2:$F$16,MATCH(G36,'Appendix 1 Rules'!$A$2:$A$16))))+(IF(T36="",0,INDEX('Appendix 1 Rules'!$G$2:$G$16,MATCH(G36,'Appendix 1 Rules'!$A$2:$A$16))))+(IF(V36="",0,INDEX('Appendix 1 Rules'!$H$2:$H$16,MATCH(G36,'Appendix 1 Rules'!$A$2:$A$16))))+(IF(X36="",0,INDEX('Appendix 1 Rules'!$I$2:$I$16,MATCH(G36,'Appendix 1 Rules'!$A$2:$A$16))))+(IF(Z36="",0,INDEX('Appendix 1 Rules'!$J$2:$J$16,MATCH(G36,'Appendix 1 Rules'!$A$2:$A$16))))+(IF(AB36="",0,INDEX('Appendix 1 Rules'!$K$2:$K$16,MATCH(G36,'Appendix 1 Rules'!$A$2:$A$16))))+(IF(AD36="",0,INDEX('Appendix 1 Rules'!$L$2:$L$16,MATCH(G36,'Appendix 1 Rules'!$A$2:$A$16))))+(IF(AF36="",0,INDEX('Appendix 1 Rules'!$M$2:$M$16,MATCH(G36,'Appendix 1 Rules'!$A$2:$A$16))))+IF(G36="b1",VLOOKUP(G36,'Appendix 1 Rules'!$A$1:$N$16,14))+IF(G36="b2",VLOOKUP(G36,'Appendix 1 Rules'!$A$1:$N$16,14))+IF(G36="d",VLOOKUP(G36,'Appendix 1 Rules'!$A$1:$N$16,14))+IF(G36="f1",VLOOKUP(G36,'Appendix 1 Rules'!$A$1:$N$16,14))+IF(G36="f2",VLOOKUP(G36,'Appendix 1 Rules'!$A$1:$N$16,14))+IF(G36="g",VLOOKUP(G36,'Appendix 1 Rules'!$A$1:$N$16,14))+IF(G36="h",VLOOKUP(G36,'Appendix 1 Rules'!$A$1:$N$16,14))+IF(G36="i1",VLOOKUP(G36,'Appendix 1 Rules'!$A$1:$N$16,14))+IF(G36="i2",VLOOKUP(G36,'Appendix 1 Rules'!$A$1:$N$16,14))+IF(G36="j",VLOOKUP(G36,'Appendix 1 Rules'!$A$1:$N$16,14))+IF(G36="k",VLOOKUP(G36,'Appendix 1 Rules'!$A$1:$N$16,14)))</f>
        <v/>
      </c>
      <c r="I36" s="72" t="str">
        <f>IF(G36="","",IF(OR(G36="b1",G36="b2",G36="d",G36="f1",G36="f2",G36="h",G36="i1",G36="i2",G36="j",G36="k"),MIN(H36,VLOOKUP(G36,'Appx 1 (Res) Rules'!$A:$D,4,0)),MIN(H36,VLOOKUP(G36,'Appx 1 (Res) Rules'!$A:$D,4,0),SUMPRODUCT(IF(J36="",0,INDEX('Appendix 1 Rules'!$B$2:$B$16,MATCH(G36,'Appendix 1 Rules'!$A$2:$A$16))))+(IF(L36="",0,INDEX('Appendix 1 Rules'!$C$2:$C$16,MATCH(G36,'Appendix 1 Rules'!$A$2:$A$16))))+(IF(N36="",0,INDEX('Appendix 1 Rules'!$D$2:$D$16,MATCH(G36,'Appendix 1 Rules'!$A$2:$A$16))))+(IF(P36="",0,INDEX('Appendix 1 Rules'!$E$2:$E$16,MATCH(G36,'Appendix 1 Rules'!$A$2:$A$16))))+(IF(R36="",0,INDEX('Appendix 1 Rules'!$F$2:$F$16,MATCH(G36,'Appendix 1 Rules'!$A$2:$A$16))))+(IF(T36="",0,INDEX('Appendix 1 Rules'!$G$2:$G$16,MATCH(G36,'Appendix 1 Rules'!$A$2:$A$16))))+(IF(V36="",0,INDEX('Appendix 1 Rules'!$H$2:$H$16,MATCH(G36,'Appendix 1 Rules'!$A$2:$A$16))))+(IF(X36="",0,INDEX('Appendix 1 Rules'!$I$2:$I$16,MATCH(G36,'Appendix 1 Rules'!$A$2:$A$16))))+(IF(Z36="",0,INDEX('Appendix 1 Rules'!$J$2:$J$16,MATCH(G36,'Appendix 1 Rules'!$A$2:$A$16))))+(IF(AB36="",0,INDEX('Appendix 1 Rules'!$K$2:$K$16,MATCH(G36,'Appendix 1 Rules'!$A$2:$A$16))))+(IF(AD36="",0,INDEX('Appendix 1 Rules'!$L$2:$L$16,MATCH(G36,'Appendix 1 Rules'!$A$2:$A$16))))+(IF(AF36="",0,INDEX('Appendix 1 Rules'!$M$2:$M$16,MATCH(G36,'Appendix 1 Rules'!$A$2:$A$16))))+IF(G36="b1",VLOOKUP(G36,'Appendix 1 Rules'!$A$1:$N$16,14))+IF(G36="b2",VLOOKUP(G36,'Appendix 1 Rules'!$A$1:$N$16,14))+IF(G36="d",VLOOKUP(G36,'Appendix 1 Rules'!$A$1:$N$16,14))+IF(G36="f1",VLOOKUP(G36,'Appendix 1 Rules'!$A$1:$N$16,14))+IF(G36="f2",VLOOKUP(G36,'Appendix 1 Rules'!$A$1:$N$16,14))+IF(G36="g",VLOOKUP(G36,'Appendix 1 Rules'!$A$1:$N$16,14))+IF(G36="h",VLOOKUP(G36,'Appendix 1 Rules'!$A$1:$N$16,14))+IF(G36="i1",VLOOKUP(G36,'Appendix 1 Rules'!$A$1:$N$16,14))+IF(G36="i2",VLOOKUP(G36,'Appendix 1 Rules'!$A$1:$N$16,14))+IF(G36="j",VLOOKUP(G36,'Appendix 1 Rules'!$A$1:$N$16,14))+IF(G36="k",VLOOKUP(G36,'Appendix 1 Rules'!$A$1:$N$16,14)))))</f>
        <v/>
      </c>
      <c r="J36" s="9"/>
      <c r="K36" s="13"/>
      <c r="L36" s="9"/>
      <c r="M36" s="13"/>
      <c r="N36" s="9"/>
      <c r="O36" s="13"/>
      <c r="P36" s="9"/>
      <c r="Q36" s="13"/>
      <c r="R36" s="9"/>
      <c r="S36" s="13"/>
      <c r="T36" s="9"/>
      <c r="U36" s="13"/>
      <c r="V36" s="9"/>
      <c r="W36" s="13"/>
      <c r="X36" s="9"/>
      <c r="Y36" s="13"/>
      <c r="Z36" s="9"/>
      <c r="AA36" s="13"/>
      <c r="AB36" s="9"/>
      <c r="AC36" s="13"/>
      <c r="AD36" s="9"/>
      <c r="AE36" s="13"/>
      <c r="AF36" s="9"/>
      <c r="AG36" s="13"/>
    </row>
    <row r="37" spans="1:33" ht="18" customHeight="1" x14ac:dyDescent="0.25">
      <c r="B37" s="84"/>
      <c r="C37" s="10"/>
      <c r="D37" s="10"/>
      <c r="E37" s="10"/>
      <c r="F37" s="10"/>
      <c r="G37" s="9"/>
      <c r="H37" s="17" t="str">
        <f>IF(G37="","",SUMPRODUCT(IF(J37="",0,INDEX('Appendix 1 Rules'!$B$2:$B$16,MATCH(G37,'Appendix 1 Rules'!$A$2:$A$16))))+(IF(L37="",0,INDEX('Appendix 1 Rules'!$C$2:$C$16,MATCH(G37,'Appendix 1 Rules'!$A$2:$A$16))))+(IF(N37="",0,INDEX('Appendix 1 Rules'!$D$2:$D$16,MATCH(G37,'Appendix 1 Rules'!$A$2:$A$16))))+(IF(P37="",0,INDEX('Appendix 1 Rules'!$E$2:$E$16,MATCH(G37,'Appendix 1 Rules'!$A$2:$A$16))))+(IF(R37="",0,INDEX('Appendix 1 Rules'!$F$2:$F$16,MATCH(G37,'Appendix 1 Rules'!$A$2:$A$16))))+(IF(T37="",0,INDEX('Appendix 1 Rules'!$G$2:$G$16,MATCH(G37,'Appendix 1 Rules'!$A$2:$A$16))))+(IF(V37="",0,INDEX('Appendix 1 Rules'!$H$2:$H$16,MATCH(G37,'Appendix 1 Rules'!$A$2:$A$16))))+(IF(X37="",0,INDEX('Appendix 1 Rules'!$I$2:$I$16,MATCH(G37,'Appendix 1 Rules'!$A$2:$A$16))))+(IF(Z37="",0,INDEX('Appendix 1 Rules'!$J$2:$J$16,MATCH(G37,'Appendix 1 Rules'!$A$2:$A$16))))+(IF(AB37="",0,INDEX('Appendix 1 Rules'!$K$2:$K$16,MATCH(G37,'Appendix 1 Rules'!$A$2:$A$16))))+(IF(AD37="",0,INDEX('Appendix 1 Rules'!$L$2:$L$16,MATCH(G37,'Appendix 1 Rules'!$A$2:$A$16))))+(IF(AF37="",0,INDEX('Appendix 1 Rules'!$M$2:$M$16,MATCH(G37,'Appendix 1 Rules'!$A$2:$A$16))))+IF(G37="b1",VLOOKUP(G37,'Appendix 1 Rules'!$A$1:$N$16,14))+IF(G37="b2",VLOOKUP(G37,'Appendix 1 Rules'!$A$1:$N$16,14))+IF(G37="d",VLOOKUP(G37,'Appendix 1 Rules'!$A$1:$N$16,14))+IF(G37="f1",VLOOKUP(G37,'Appendix 1 Rules'!$A$1:$N$16,14))+IF(G37="f2",VLOOKUP(G37,'Appendix 1 Rules'!$A$1:$N$16,14))+IF(G37="g",VLOOKUP(G37,'Appendix 1 Rules'!$A$1:$N$16,14))+IF(G37="h",VLOOKUP(G37,'Appendix 1 Rules'!$A$1:$N$16,14))+IF(G37="i1",VLOOKUP(G37,'Appendix 1 Rules'!$A$1:$N$16,14))+IF(G37="i2",VLOOKUP(G37,'Appendix 1 Rules'!$A$1:$N$16,14))+IF(G37="j",VLOOKUP(G37,'Appendix 1 Rules'!$A$1:$N$16,14))+IF(G37="k",VLOOKUP(G37,'Appendix 1 Rules'!$A$1:$N$16,14)))</f>
        <v/>
      </c>
      <c r="I37" s="72" t="str">
        <f>IF(G37="","",IF(OR(G37="b1",G37="b2",G37="d",G37="f1",G37="f2",G37="h",G37="i1",G37="i2",G37="j",G37="k"),MIN(H37,VLOOKUP(G37,'Appx 1 (Res) Rules'!$A:$D,4,0)),MIN(H37,VLOOKUP(G37,'Appx 1 (Res) Rules'!$A:$D,4,0),SUMPRODUCT(IF(J37="",0,INDEX('Appendix 1 Rules'!$B$2:$B$16,MATCH(G37,'Appendix 1 Rules'!$A$2:$A$16))))+(IF(L37="",0,INDEX('Appendix 1 Rules'!$C$2:$C$16,MATCH(G37,'Appendix 1 Rules'!$A$2:$A$16))))+(IF(N37="",0,INDEX('Appendix 1 Rules'!$D$2:$D$16,MATCH(G37,'Appendix 1 Rules'!$A$2:$A$16))))+(IF(P37="",0,INDEX('Appendix 1 Rules'!$E$2:$E$16,MATCH(G37,'Appendix 1 Rules'!$A$2:$A$16))))+(IF(R37="",0,INDEX('Appendix 1 Rules'!$F$2:$F$16,MATCH(G37,'Appendix 1 Rules'!$A$2:$A$16))))+(IF(T37="",0,INDEX('Appendix 1 Rules'!$G$2:$G$16,MATCH(G37,'Appendix 1 Rules'!$A$2:$A$16))))+(IF(V37="",0,INDEX('Appendix 1 Rules'!$H$2:$H$16,MATCH(G37,'Appendix 1 Rules'!$A$2:$A$16))))+(IF(X37="",0,INDEX('Appendix 1 Rules'!$I$2:$I$16,MATCH(G37,'Appendix 1 Rules'!$A$2:$A$16))))+(IF(Z37="",0,INDEX('Appendix 1 Rules'!$J$2:$J$16,MATCH(G37,'Appendix 1 Rules'!$A$2:$A$16))))+(IF(AB37="",0,INDEX('Appendix 1 Rules'!$K$2:$K$16,MATCH(G37,'Appendix 1 Rules'!$A$2:$A$16))))+(IF(AD37="",0,INDEX('Appendix 1 Rules'!$L$2:$L$16,MATCH(G37,'Appendix 1 Rules'!$A$2:$A$16))))+(IF(AF37="",0,INDEX('Appendix 1 Rules'!$M$2:$M$16,MATCH(G37,'Appendix 1 Rules'!$A$2:$A$16))))+IF(G37="b1",VLOOKUP(G37,'Appendix 1 Rules'!$A$1:$N$16,14))+IF(G37="b2",VLOOKUP(G37,'Appendix 1 Rules'!$A$1:$N$16,14))+IF(G37="d",VLOOKUP(G37,'Appendix 1 Rules'!$A$1:$N$16,14))+IF(G37="f1",VLOOKUP(G37,'Appendix 1 Rules'!$A$1:$N$16,14))+IF(G37="f2",VLOOKUP(G37,'Appendix 1 Rules'!$A$1:$N$16,14))+IF(G37="g",VLOOKUP(G37,'Appendix 1 Rules'!$A$1:$N$16,14))+IF(G37="h",VLOOKUP(G37,'Appendix 1 Rules'!$A$1:$N$16,14))+IF(G37="i1",VLOOKUP(G37,'Appendix 1 Rules'!$A$1:$N$16,14))+IF(G37="i2",VLOOKUP(G37,'Appendix 1 Rules'!$A$1:$N$16,14))+IF(G37="j",VLOOKUP(G37,'Appendix 1 Rules'!$A$1:$N$16,14))+IF(G37="k",VLOOKUP(G37,'Appendix 1 Rules'!$A$1:$N$16,14)))))</f>
        <v/>
      </c>
      <c r="J37" s="9"/>
      <c r="K37" s="13"/>
      <c r="L37" s="9"/>
      <c r="M37" s="13"/>
      <c r="N37" s="9"/>
      <c r="O37" s="13"/>
      <c r="P37" s="9"/>
      <c r="Q37" s="13"/>
      <c r="R37" s="9"/>
      <c r="S37" s="13"/>
      <c r="T37" s="9"/>
      <c r="U37" s="13"/>
      <c r="V37" s="9"/>
      <c r="W37" s="13"/>
      <c r="X37" s="9"/>
      <c r="Y37" s="13"/>
      <c r="Z37" s="9"/>
      <c r="AA37" s="13"/>
      <c r="AB37" s="9"/>
      <c r="AC37" s="13"/>
      <c r="AD37" s="9"/>
      <c r="AE37" s="13"/>
      <c r="AF37" s="9"/>
      <c r="AG37" s="13"/>
    </row>
    <row r="38" spans="1:33" ht="18" customHeight="1" x14ac:dyDescent="0.25">
      <c r="B38" s="84"/>
      <c r="C38" s="10"/>
      <c r="D38" s="10"/>
      <c r="E38" s="10"/>
      <c r="F38" s="10"/>
      <c r="G38" s="9"/>
      <c r="H38" s="17" t="str">
        <f>IF(G38="","",SUMPRODUCT(IF(J38="",0,INDEX('Appendix 1 Rules'!$B$2:$B$16,MATCH(G38,'Appendix 1 Rules'!$A$2:$A$16))))+(IF(L38="",0,INDEX('Appendix 1 Rules'!$C$2:$C$16,MATCH(G38,'Appendix 1 Rules'!$A$2:$A$16))))+(IF(N38="",0,INDEX('Appendix 1 Rules'!$D$2:$D$16,MATCH(G38,'Appendix 1 Rules'!$A$2:$A$16))))+(IF(P38="",0,INDEX('Appendix 1 Rules'!$E$2:$E$16,MATCH(G38,'Appendix 1 Rules'!$A$2:$A$16))))+(IF(R38="",0,INDEX('Appendix 1 Rules'!$F$2:$F$16,MATCH(G38,'Appendix 1 Rules'!$A$2:$A$16))))+(IF(T38="",0,INDEX('Appendix 1 Rules'!$G$2:$G$16,MATCH(G38,'Appendix 1 Rules'!$A$2:$A$16))))+(IF(V38="",0,INDEX('Appendix 1 Rules'!$H$2:$H$16,MATCH(G38,'Appendix 1 Rules'!$A$2:$A$16))))+(IF(X38="",0,INDEX('Appendix 1 Rules'!$I$2:$I$16,MATCH(G38,'Appendix 1 Rules'!$A$2:$A$16))))+(IF(Z38="",0,INDEX('Appendix 1 Rules'!$J$2:$J$16,MATCH(G38,'Appendix 1 Rules'!$A$2:$A$16))))+(IF(AB38="",0,INDEX('Appendix 1 Rules'!$K$2:$K$16,MATCH(G38,'Appendix 1 Rules'!$A$2:$A$16))))+(IF(AD38="",0,INDEX('Appendix 1 Rules'!$L$2:$L$16,MATCH(G38,'Appendix 1 Rules'!$A$2:$A$16))))+(IF(AF38="",0,INDEX('Appendix 1 Rules'!$M$2:$M$16,MATCH(G38,'Appendix 1 Rules'!$A$2:$A$16))))+IF(G38="b1",VLOOKUP(G38,'Appendix 1 Rules'!$A$1:$N$16,14))+IF(G38="b2",VLOOKUP(G38,'Appendix 1 Rules'!$A$1:$N$16,14))+IF(G38="d",VLOOKUP(G38,'Appendix 1 Rules'!$A$1:$N$16,14))+IF(G38="f1",VLOOKUP(G38,'Appendix 1 Rules'!$A$1:$N$16,14))+IF(G38="f2",VLOOKUP(G38,'Appendix 1 Rules'!$A$1:$N$16,14))+IF(G38="g",VLOOKUP(G38,'Appendix 1 Rules'!$A$1:$N$16,14))+IF(G38="h",VLOOKUP(G38,'Appendix 1 Rules'!$A$1:$N$16,14))+IF(G38="i1",VLOOKUP(G38,'Appendix 1 Rules'!$A$1:$N$16,14))+IF(G38="i2",VLOOKUP(G38,'Appendix 1 Rules'!$A$1:$N$16,14))+IF(G38="j",VLOOKUP(G38,'Appendix 1 Rules'!$A$1:$N$16,14))+IF(G38="k",VLOOKUP(G38,'Appendix 1 Rules'!$A$1:$N$16,14)))</f>
        <v/>
      </c>
      <c r="I38" s="72" t="str">
        <f>IF(G38="","",IF(OR(G38="b1",G38="b2",G38="d",G38="f1",G38="f2",G38="h",G38="i1",G38="i2",G38="j",G38="k"),MIN(H38,VLOOKUP(G38,'Appx 1 (Res) Rules'!$A:$D,4,0)),MIN(H38,VLOOKUP(G38,'Appx 1 (Res) Rules'!$A:$D,4,0),SUMPRODUCT(IF(J38="",0,INDEX('Appendix 1 Rules'!$B$2:$B$16,MATCH(G38,'Appendix 1 Rules'!$A$2:$A$16))))+(IF(L38="",0,INDEX('Appendix 1 Rules'!$C$2:$C$16,MATCH(G38,'Appendix 1 Rules'!$A$2:$A$16))))+(IF(N38="",0,INDEX('Appendix 1 Rules'!$D$2:$D$16,MATCH(G38,'Appendix 1 Rules'!$A$2:$A$16))))+(IF(P38="",0,INDEX('Appendix 1 Rules'!$E$2:$E$16,MATCH(G38,'Appendix 1 Rules'!$A$2:$A$16))))+(IF(R38="",0,INDEX('Appendix 1 Rules'!$F$2:$F$16,MATCH(G38,'Appendix 1 Rules'!$A$2:$A$16))))+(IF(T38="",0,INDEX('Appendix 1 Rules'!$G$2:$G$16,MATCH(G38,'Appendix 1 Rules'!$A$2:$A$16))))+(IF(V38="",0,INDEX('Appendix 1 Rules'!$H$2:$H$16,MATCH(G38,'Appendix 1 Rules'!$A$2:$A$16))))+(IF(X38="",0,INDEX('Appendix 1 Rules'!$I$2:$I$16,MATCH(G38,'Appendix 1 Rules'!$A$2:$A$16))))+(IF(Z38="",0,INDEX('Appendix 1 Rules'!$J$2:$J$16,MATCH(G38,'Appendix 1 Rules'!$A$2:$A$16))))+(IF(AB38="",0,INDEX('Appendix 1 Rules'!$K$2:$K$16,MATCH(G38,'Appendix 1 Rules'!$A$2:$A$16))))+(IF(AD38="",0,INDEX('Appendix 1 Rules'!$L$2:$L$16,MATCH(G38,'Appendix 1 Rules'!$A$2:$A$16))))+(IF(AF38="",0,INDEX('Appendix 1 Rules'!$M$2:$M$16,MATCH(G38,'Appendix 1 Rules'!$A$2:$A$16))))+IF(G38="b1",VLOOKUP(G38,'Appendix 1 Rules'!$A$1:$N$16,14))+IF(G38="b2",VLOOKUP(G38,'Appendix 1 Rules'!$A$1:$N$16,14))+IF(G38="d",VLOOKUP(G38,'Appendix 1 Rules'!$A$1:$N$16,14))+IF(G38="f1",VLOOKUP(G38,'Appendix 1 Rules'!$A$1:$N$16,14))+IF(G38="f2",VLOOKUP(G38,'Appendix 1 Rules'!$A$1:$N$16,14))+IF(G38="g",VLOOKUP(G38,'Appendix 1 Rules'!$A$1:$N$16,14))+IF(G38="h",VLOOKUP(G38,'Appendix 1 Rules'!$A$1:$N$16,14))+IF(G38="i1",VLOOKUP(G38,'Appendix 1 Rules'!$A$1:$N$16,14))+IF(G38="i2",VLOOKUP(G38,'Appendix 1 Rules'!$A$1:$N$16,14))+IF(G38="j",VLOOKUP(G38,'Appendix 1 Rules'!$A$1:$N$16,14))+IF(G38="k",VLOOKUP(G38,'Appendix 1 Rules'!$A$1:$N$16,14)))))</f>
        <v/>
      </c>
      <c r="J38" s="11"/>
      <c r="K38" s="14"/>
      <c r="L38" s="11"/>
      <c r="M38" s="14"/>
      <c r="N38" s="11"/>
      <c r="O38" s="14"/>
      <c r="P38" s="11"/>
      <c r="Q38" s="14"/>
      <c r="R38" s="63"/>
      <c r="S38" s="14"/>
      <c r="T38" s="11"/>
      <c r="U38" s="14"/>
      <c r="V38" s="11"/>
      <c r="W38" s="14"/>
      <c r="X38" s="64"/>
      <c r="Y38" s="14"/>
      <c r="Z38" s="64"/>
      <c r="AA38" s="14"/>
      <c r="AB38" s="9"/>
      <c r="AC38" s="13"/>
      <c r="AD38" s="9"/>
      <c r="AE38" s="13"/>
      <c r="AF38" s="9"/>
      <c r="AG38" s="13"/>
    </row>
    <row r="39" spans="1:33" ht="18" customHeight="1" x14ac:dyDescent="0.25">
      <c r="B39" s="84"/>
      <c r="C39" s="69"/>
      <c r="D39" s="10"/>
      <c r="E39" s="10"/>
      <c r="F39" s="10"/>
      <c r="G39" s="9"/>
      <c r="H39" s="17" t="str">
        <f>IF(G39="","",SUMPRODUCT(IF(J39="",0,INDEX('Appendix 1 Rules'!$B$2:$B$16,MATCH(G39,'Appendix 1 Rules'!$A$2:$A$16))))+(IF(L39="",0,INDEX('Appendix 1 Rules'!$C$2:$C$16,MATCH(G39,'Appendix 1 Rules'!$A$2:$A$16))))+(IF(N39="",0,INDEX('Appendix 1 Rules'!$D$2:$D$16,MATCH(G39,'Appendix 1 Rules'!$A$2:$A$16))))+(IF(P39="",0,INDEX('Appendix 1 Rules'!$E$2:$E$16,MATCH(G39,'Appendix 1 Rules'!$A$2:$A$16))))+(IF(R39="",0,INDEX('Appendix 1 Rules'!$F$2:$F$16,MATCH(G39,'Appendix 1 Rules'!$A$2:$A$16))))+(IF(T39="",0,INDEX('Appendix 1 Rules'!$G$2:$G$16,MATCH(G39,'Appendix 1 Rules'!$A$2:$A$16))))+(IF(V39="",0,INDEX('Appendix 1 Rules'!$H$2:$H$16,MATCH(G39,'Appendix 1 Rules'!$A$2:$A$16))))+(IF(X39="",0,INDEX('Appendix 1 Rules'!$I$2:$I$16,MATCH(G39,'Appendix 1 Rules'!$A$2:$A$16))))+(IF(Z39="",0,INDEX('Appendix 1 Rules'!$J$2:$J$16,MATCH(G39,'Appendix 1 Rules'!$A$2:$A$16))))+(IF(AB39="",0,INDEX('Appendix 1 Rules'!$K$2:$K$16,MATCH(G39,'Appendix 1 Rules'!$A$2:$A$16))))+(IF(AD39="",0,INDEX('Appendix 1 Rules'!$L$2:$L$16,MATCH(G39,'Appendix 1 Rules'!$A$2:$A$16))))+(IF(AF39="",0,INDEX('Appendix 1 Rules'!$M$2:$M$16,MATCH(G39,'Appendix 1 Rules'!$A$2:$A$16))))+IF(G39="b1",VLOOKUP(G39,'Appendix 1 Rules'!$A$1:$N$16,14))+IF(G39="b2",VLOOKUP(G39,'Appendix 1 Rules'!$A$1:$N$16,14))+IF(G39="d",VLOOKUP(G39,'Appendix 1 Rules'!$A$1:$N$16,14))+IF(G39="f1",VLOOKUP(G39,'Appendix 1 Rules'!$A$1:$N$16,14))+IF(G39="f2",VLOOKUP(G39,'Appendix 1 Rules'!$A$1:$N$16,14))+IF(G39="g",VLOOKUP(G39,'Appendix 1 Rules'!$A$1:$N$16,14))+IF(G39="h",VLOOKUP(G39,'Appendix 1 Rules'!$A$1:$N$16,14))+IF(G39="i1",VLOOKUP(G39,'Appendix 1 Rules'!$A$1:$N$16,14))+IF(G39="i2",VLOOKUP(G39,'Appendix 1 Rules'!$A$1:$N$16,14))+IF(G39="j",VLOOKUP(G39,'Appendix 1 Rules'!$A$1:$N$16,14))+IF(G39="k",VLOOKUP(G39,'Appendix 1 Rules'!$A$1:$N$16,14)))</f>
        <v/>
      </c>
      <c r="I39" s="72" t="str">
        <f>IF(G39="","",IF(OR(G39="b1",G39="b2",G39="d",G39="f1",G39="f2",G39="h",G39="i1",G39="i2",G39="j",G39="k"),MIN(H39,VLOOKUP(G39,'Appx 1 (Res) Rules'!$A:$D,4,0)),MIN(H39,VLOOKUP(G39,'Appx 1 (Res) Rules'!$A:$D,4,0),SUMPRODUCT(IF(J39="",0,INDEX('Appendix 1 Rules'!$B$2:$B$16,MATCH(G39,'Appendix 1 Rules'!$A$2:$A$16))))+(IF(L39="",0,INDEX('Appendix 1 Rules'!$C$2:$C$16,MATCH(G39,'Appendix 1 Rules'!$A$2:$A$16))))+(IF(N39="",0,INDEX('Appendix 1 Rules'!$D$2:$D$16,MATCH(G39,'Appendix 1 Rules'!$A$2:$A$16))))+(IF(P39="",0,INDEX('Appendix 1 Rules'!$E$2:$E$16,MATCH(G39,'Appendix 1 Rules'!$A$2:$A$16))))+(IF(R39="",0,INDEX('Appendix 1 Rules'!$F$2:$F$16,MATCH(G39,'Appendix 1 Rules'!$A$2:$A$16))))+(IF(T39="",0,INDEX('Appendix 1 Rules'!$G$2:$G$16,MATCH(G39,'Appendix 1 Rules'!$A$2:$A$16))))+(IF(V39="",0,INDEX('Appendix 1 Rules'!$H$2:$H$16,MATCH(G39,'Appendix 1 Rules'!$A$2:$A$16))))+(IF(X39="",0,INDEX('Appendix 1 Rules'!$I$2:$I$16,MATCH(G39,'Appendix 1 Rules'!$A$2:$A$16))))+(IF(Z39="",0,INDEX('Appendix 1 Rules'!$J$2:$J$16,MATCH(G39,'Appendix 1 Rules'!$A$2:$A$16))))+(IF(AB39="",0,INDEX('Appendix 1 Rules'!$K$2:$K$16,MATCH(G39,'Appendix 1 Rules'!$A$2:$A$16))))+(IF(AD39="",0,INDEX('Appendix 1 Rules'!$L$2:$L$16,MATCH(G39,'Appendix 1 Rules'!$A$2:$A$16))))+(IF(AF39="",0,INDEX('Appendix 1 Rules'!$M$2:$M$16,MATCH(G39,'Appendix 1 Rules'!$A$2:$A$16))))+IF(G39="b1",VLOOKUP(G39,'Appendix 1 Rules'!$A$1:$N$16,14))+IF(G39="b2",VLOOKUP(G39,'Appendix 1 Rules'!$A$1:$N$16,14))+IF(G39="d",VLOOKUP(G39,'Appendix 1 Rules'!$A$1:$N$16,14))+IF(G39="f1",VLOOKUP(G39,'Appendix 1 Rules'!$A$1:$N$16,14))+IF(G39="f2",VLOOKUP(G39,'Appendix 1 Rules'!$A$1:$N$16,14))+IF(G39="g",VLOOKUP(G39,'Appendix 1 Rules'!$A$1:$N$16,14))+IF(G39="h",VLOOKUP(G39,'Appendix 1 Rules'!$A$1:$N$16,14))+IF(G39="i1",VLOOKUP(G39,'Appendix 1 Rules'!$A$1:$N$16,14))+IF(G39="i2",VLOOKUP(G39,'Appendix 1 Rules'!$A$1:$N$16,14))+IF(G39="j",VLOOKUP(G39,'Appendix 1 Rules'!$A$1:$N$16,14))+IF(G39="k",VLOOKUP(G39,'Appendix 1 Rules'!$A$1:$N$16,14)))))</f>
        <v/>
      </c>
      <c r="J39" s="12"/>
      <c r="K39" s="13"/>
      <c r="L39" s="12"/>
      <c r="M39" s="13"/>
      <c r="N39" s="12"/>
      <c r="O39" s="13"/>
      <c r="P39" s="12"/>
      <c r="Q39" s="13"/>
      <c r="R39" s="12"/>
      <c r="S39" s="13"/>
      <c r="T39" s="12"/>
      <c r="U39" s="13"/>
      <c r="V39" s="12"/>
      <c r="W39" s="13"/>
      <c r="X39" s="12"/>
      <c r="Y39" s="13"/>
      <c r="Z39" s="12"/>
      <c r="AA39" s="13"/>
      <c r="AB39" s="9"/>
      <c r="AC39" s="13"/>
      <c r="AD39" s="9"/>
      <c r="AE39" s="13"/>
      <c r="AF39" s="9"/>
      <c r="AG39" s="13"/>
    </row>
    <row r="40" spans="1:33" ht="18" customHeight="1" x14ac:dyDescent="0.25">
      <c r="A40" s="76"/>
      <c r="B40" s="84"/>
      <c r="C40" s="66"/>
      <c r="D40" s="50"/>
      <c r="E40" s="50"/>
      <c r="F40" s="50"/>
      <c r="G40" s="44"/>
      <c r="H40" s="45" t="str">
        <f>IF(G40="","",SUMPRODUCT(IF(J40="",0,INDEX('Appendix 1 Rules'!$B$2:$B$16,MATCH(G40,'Appendix 1 Rules'!$A$2:$A$16))))+(IF(L40="",0,INDEX('Appendix 1 Rules'!$C$2:$C$16,MATCH(G40,'Appendix 1 Rules'!$A$2:$A$16))))+(IF(N40="",0,INDEX('Appendix 1 Rules'!$D$2:$D$16,MATCH(G40,'Appendix 1 Rules'!$A$2:$A$16))))+(IF(P40="",0,INDEX('Appendix 1 Rules'!$E$2:$E$16,MATCH(G40,'Appendix 1 Rules'!$A$2:$A$16))))+(IF(R40="",0,INDEX('Appendix 1 Rules'!$F$2:$F$16,MATCH(G40,'Appendix 1 Rules'!$A$2:$A$16))))+(IF(T40="",0,INDEX('Appendix 1 Rules'!$G$2:$G$16,MATCH(G40,'Appendix 1 Rules'!$A$2:$A$16))))+(IF(V40="",0,INDEX('Appendix 1 Rules'!$H$2:$H$16,MATCH(G40,'Appendix 1 Rules'!$A$2:$A$16))))+(IF(X40="",0,INDEX('Appendix 1 Rules'!$I$2:$I$16,MATCH(G40,'Appendix 1 Rules'!$A$2:$A$16))))+(IF(Z40="",0,INDEX('Appendix 1 Rules'!$J$2:$J$16,MATCH(G40,'Appendix 1 Rules'!$A$2:$A$16))))+(IF(AB40="",0,INDEX('Appendix 1 Rules'!$K$2:$K$16,MATCH(G40,'Appendix 1 Rules'!$A$2:$A$16))))+(IF(AD40="",0,INDEX('Appendix 1 Rules'!$L$2:$L$16,MATCH(G40,'Appendix 1 Rules'!$A$2:$A$16))))+(IF(AF40="",0,INDEX('Appendix 1 Rules'!$M$2:$M$16,MATCH(G40,'Appendix 1 Rules'!$A$2:$A$16))))+IF(G40="b1",VLOOKUP(G40,'Appendix 1 Rules'!$A$1:$N$16,14))+IF(G40="b2",VLOOKUP(G40,'Appendix 1 Rules'!$A$1:$N$16,14))+IF(G40="d",VLOOKUP(G40,'Appendix 1 Rules'!$A$1:$N$16,14))+IF(G40="f1",VLOOKUP(G40,'Appendix 1 Rules'!$A$1:$N$16,14))+IF(G40="f2",VLOOKUP(G40,'Appendix 1 Rules'!$A$1:$N$16,14))+IF(G40="g",VLOOKUP(G40,'Appendix 1 Rules'!$A$1:$N$16,14))+IF(G40="h",VLOOKUP(G40,'Appendix 1 Rules'!$A$1:$N$16,14))+IF(G40="i1",VLOOKUP(G40,'Appendix 1 Rules'!$A$1:$N$16,14))+IF(G40="i2",VLOOKUP(G40,'Appendix 1 Rules'!$A$1:$N$16,14))+IF(G40="j",VLOOKUP(G40,'Appendix 1 Rules'!$A$1:$N$16,14))+IF(G40="k",VLOOKUP(G40,'Appendix 1 Rules'!$A$1:$N$16,14)))</f>
        <v/>
      </c>
      <c r="I40" s="72" t="str">
        <f>IF(G40="","",IF(OR(G40="b1",G40="b2",G40="d",G40="f1",G40="f2",G40="h",G40="i1",G40="i2",G40="j",G40="k"),MIN(H40,VLOOKUP(G40,'Appx 1 (Res) Rules'!$A:$D,4,0)),MIN(H40,VLOOKUP(G40,'Appx 1 (Res) Rules'!$A:$D,4,0),SUMPRODUCT(IF(J40="",0,INDEX('Appendix 1 Rules'!$B$2:$B$16,MATCH(G40,'Appendix 1 Rules'!$A$2:$A$16))))+(IF(L40="",0,INDEX('Appendix 1 Rules'!$C$2:$C$16,MATCH(G40,'Appendix 1 Rules'!$A$2:$A$16))))+(IF(N40="",0,INDEX('Appendix 1 Rules'!$D$2:$D$16,MATCH(G40,'Appendix 1 Rules'!$A$2:$A$16))))+(IF(P40="",0,INDEX('Appendix 1 Rules'!$E$2:$E$16,MATCH(G40,'Appendix 1 Rules'!$A$2:$A$16))))+(IF(R40="",0,INDEX('Appendix 1 Rules'!$F$2:$F$16,MATCH(G40,'Appendix 1 Rules'!$A$2:$A$16))))+(IF(T40="",0,INDEX('Appendix 1 Rules'!$G$2:$G$16,MATCH(G40,'Appendix 1 Rules'!$A$2:$A$16))))+(IF(V40="",0,INDEX('Appendix 1 Rules'!$H$2:$H$16,MATCH(G40,'Appendix 1 Rules'!$A$2:$A$16))))+(IF(X40="",0,INDEX('Appendix 1 Rules'!$I$2:$I$16,MATCH(G40,'Appendix 1 Rules'!$A$2:$A$16))))+(IF(Z40="",0,INDEX('Appendix 1 Rules'!$J$2:$J$16,MATCH(G40,'Appendix 1 Rules'!$A$2:$A$16))))+(IF(AB40="",0,INDEX('Appendix 1 Rules'!$K$2:$K$16,MATCH(G40,'Appendix 1 Rules'!$A$2:$A$16))))+(IF(AD40="",0,INDEX('Appendix 1 Rules'!$L$2:$L$16,MATCH(G40,'Appendix 1 Rules'!$A$2:$A$16))))+(IF(AF40="",0,INDEX('Appendix 1 Rules'!$M$2:$M$16,MATCH(G40,'Appendix 1 Rules'!$A$2:$A$16))))+IF(G40="b1",VLOOKUP(G40,'Appendix 1 Rules'!$A$1:$N$16,14))+IF(G40="b2",VLOOKUP(G40,'Appendix 1 Rules'!$A$1:$N$16,14))+IF(G40="d",VLOOKUP(G40,'Appendix 1 Rules'!$A$1:$N$16,14))+IF(G40="f1",VLOOKUP(G40,'Appendix 1 Rules'!$A$1:$N$16,14))+IF(G40="f2",VLOOKUP(G40,'Appendix 1 Rules'!$A$1:$N$16,14))+IF(G40="g",VLOOKUP(G40,'Appendix 1 Rules'!$A$1:$N$16,14))+IF(G40="h",VLOOKUP(G40,'Appendix 1 Rules'!$A$1:$N$16,14))+IF(G40="i1",VLOOKUP(G40,'Appendix 1 Rules'!$A$1:$N$16,14))+IF(G40="i2",VLOOKUP(G40,'Appendix 1 Rules'!$A$1:$N$16,14))+IF(G40="j",VLOOKUP(G40,'Appendix 1 Rules'!$A$1:$N$16,14))+IF(G40="k",VLOOKUP(G40,'Appendix 1 Rules'!$A$1:$N$16,14)))))</f>
        <v/>
      </c>
      <c r="J40" s="51"/>
      <c r="K40" s="52"/>
      <c r="L40" s="51"/>
      <c r="M40" s="52"/>
      <c r="N40" s="51"/>
      <c r="O40" s="52"/>
      <c r="P40" s="51"/>
      <c r="Q40" s="52"/>
      <c r="R40" s="67"/>
      <c r="S40" s="52"/>
      <c r="T40" s="51"/>
      <c r="U40" s="52"/>
      <c r="V40" s="51"/>
      <c r="W40" s="52"/>
      <c r="X40" s="68"/>
      <c r="Y40" s="52"/>
      <c r="Z40" s="68"/>
      <c r="AA40" s="52"/>
      <c r="AB40" s="44"/>
      <c r="AC40" s="46"/>
      <c r="AD40" s="44"/>
      <c r="AE40" s="46"/>
      <c r="AF40" s="44"/>
      <c r="AG40" s="46"/>
    </row>
    <row r="41" spans="1:33" ht="18" customHeight="1" x14ac:dyDescent="0.25">
      <c r="B41" s="84"/>
      <c r="C41" s="69"/>
      <c r="D41" s="10"/>
      <c r="E41" s="10"/>
      <c r="F41" s="10"/>
      <c r="G41" s="9"/>
      <c r="H41" s="17" t="str">
        <f>IF(G41="","",SUMPRODUCT(IF(J41="",0,INDEX('Appendix 1 Rules'!$B$2:$B$16,MATCH(G41,'Appendix 1 Rules'!$A$2:$A$16))))+(IF(L41="",0,INDEX('Appendix 1 Rules'!$C$2:$C$16,MATCH(G41,'Appendix 1 Rules'!$A$2:$A$16))))+(IF(N41="",0,INDEX('Appendix 1 Rules'!$D$2:$D$16,MATCH(G41,'Appendix 1 Rules'!$A$2:$A$16))))+(IF(P41="",0,INDEX('Appendix 1 Rules'!$E$2:$E$16,MATCH(G41,'Appendix 1 Rules'!$A$2:$A$16))))+(IF(R41="",0,INDEX('Appendix 1 Rules'!$F$2:$F$16,MATCH(G41,'Appendix 1 Rules'!$A$2:$A$16))))+(IF(T41="",0,INDEX('Appendix 1 Rules'!$G$2:$G$16,MATCH(G41,'Appendix 1 Rules'!$A$2:$A$16))))+(IF(V41="",0,INDEX('Appendix 1 Rules'!$H$2:$H$16,MATCH(G41,'Appendix 1 Rules'!$A$2:$A$16))))+(IF(X41="",0,INDEX('Appendix 1 Rules'!$I$2:$I$16,MATCH(G41,'Appendix 1 Rules'!$A$2:$A$16))))+(IF(Z41="",0,INDEX('Appendix 1 Rules'!$J$2:$J$16,MATCH(G41,'Appendix 1 Rules'!$A$2:$A$16))))+(IF(AB41="",0,INDEX('Appendix 1 Rules'!$K$2:$K$16,MATCH(G41,'Appendix 1 Rules'!$A$2:$A$16))))+(IF(AD41="",0,INDEX('Appendix 1 Rules'!$L$2:$L$16,MATCH(G41,'Appendix 1 Rules'!$A$2:$A$16))))+(IF(AF41="",0,INDEX('Appendix 1 Rules'!$M$2:$M$16,MATCH(G41,'Appendix 1 Rules'!$A$2:$A$16))))+IF(G41="b1",VLOOKUP(G41,'Appendix 1 Rules'!$A$1:$N$16,14))+IF(G41="b2",VLOOKUP(G41,'Appendix 1 Rules'!$A$1:$N$16,14))+IF(G41="d",VLOOKUP(G41,'Appendix 1 Rules'!$A$1:$N$16,14))+IF(G41="f1",VLOOKUP(G41,'Appendix 1 Rules'!$A$1:$N$16,14))+IF(G41="f2",VLOOKUP(G41,'Appendix 1 Rules'!$A$1:$N$16,14))+IF(G41="g",VLOOKUP(G41,'Appendix 1 Rules'!$A$1:$N$16,14))+IF(G41="h",VLOOKUP(G41,'Appendix 1 Rules'!$A$1:$N$16,14))+IF(G41="i1",VLOOKUP(G41,'Appendix 1 Rules'!$A$1:$N$16,14))+IF(G41="i2",VLOOKUP(G41,'Appendix 1 Rules'!$A$1:$N$16,14))+IF(G41="j",VLOOKUP(G41,'Appendix 1 Rules'!$A$1:$N$16,14))+IF(G41="k",VLOOKUP(G41,'Appendix 1 Rules'!$A$1:$N$16,14)))</f>
        <v/>
      </c>
      <c r="I41" s="72" t="str">
        <f>IF(G41="","",IF(OR(G41="b1",G41="b2",G41="d",G41="f1",G41="f2",G41="h",G41="i1",G41="i2",G41="j",G41="k"),MIN(H41,VLOOKUP(G41,'Appx 1 (Res) Rules'!$A:$D,4,0)),MIN(H41,VLOOKUP(G41,'Appx 1 (Res) Rules'!$A:$D,4,0),SUMPRODUCT(IF(J41="",0,INDEX('Appendix 1 Rules'!$B$2:$B$16,MATCH(G41,'Appendix 1 Rules'!$A$2:$A$16))))+(IF(L41="",0,INDEX('Appendix 1 Rules'!$C$2:$C$16,MATCH(G41,'Appendix 1 Rules'!$A$2:$A$16))))+(IF(N41="",0,INDEX('Appendix 1 Rules'!$D$2:$D$16,MATCH(G41,'Appendix 1 Rules'!$A$2:$A$16))))+(IF(P41="",0,INDEX('Appendix 1 Rules'!$E$2:$E$16,MATCH(G41,'Appendix 1 Rules'!$A$2:$A$16))))+(IF(R41="",0,INDEX('Appendix 1 Rules'!$F$2:$F$16,MATCH(G41,'Appendix 1 Rules'!$A$2:$A$16))))+(IF(T41="",0,INDEX('Appendix 1 Rules'!$G$2:$G$16,MATCH(G41,'Appendix 1 Rules'!$A$2:$A$16))))+(IF(V41="",0,INDEX('Appendix 1 Rules'!$H$2:$H$16,MATCH(G41,'Appendix 1 Rules'!$A$2:$A$16))))+(IF(X41="",0,INDEX('Appendix 1 Rules'!$I$2:$I$16,MATCH(G41,'Appendix 1 Rules'!$A$2:$A$16))))+(IF(Z41="",0,INDEX('Appendix 1 Rules'!$J$2:$J$16,MATCH(G41,'Appendix 1 Rules'!$A$2:$A$16))))+(IF(AB41="",0,INDEX('Appendix 1 Rules'!$K$2:$K$16,MATCH(G41,'Appendix 1 Rules'!$A$2:$A$16))))+(IF(AD41="",0,INDEX('Appendix 1 Rules'!$L$2:$L$16,MATCH(G41,'Appendix 1 Rules'!$A$2:$A$16))))+(IF(AF41="",0,INDEX('Appendix 1 Rules'!$M$2:$M$16,MATCH(G41,'Appendix 1 Rules'!$A$2:$A$16))))+IF(G41="b1",VLOOKUP(G41,'Appendix 1 Rules'!$A$1:$N$16,14))+IF(G41="b2",VLOOKUP(G41,'Appendix 1 Rules'!$A$1:$N$16,14))+IF(G41="d",VLOOKUP(G41,'Appendix 1 Rules'!$A$1:$N$16,14))+IF(G41="f1",VLOOKUP(G41,'Appendix 1 Rules'!$A$1:$N$16,14))+IF(G41="f2",VLOOKUP(G41,'Appendix 1 Rules'!$A$1:$N$16,14))+IF(G41="g",VLOOKUP(G41,'Appendix 1 Rules'!$A$1:$N$16,14))+IF(G41="h",VLOOKUP(G41,'Appendix 1 Rules'!$A$1:$N$16,14))+IF(G41="i1",VLOOKUP(G41,'Appendix 1 Rules'!$A$1:$N$16,14))+IF(G41="i2",VLOOKUP(G41,'Appendix 1 Rules'!$A$1:$N$16,14))+IF(G41="j",VLOOKUP(G41,'Appendix 1 Rules'!$A$1:$N$16,14))+IF(G41="k",VLOOKUP(G41,'Appendix 1 Rules'!$A$1:$N$16,14)))))</f>
        <v/>
      </c>
      <c r="J41" s="12"/>
      <c r="K41" s="13"/>
      <c r="L41" s="12"/>
      <c r="M41" s="13"/>
      <c r="N41" s="12"/>
      <c r="O41" s="13"/>
      <c r="P41" s="12"/>
      <c r="Q41" s="13"/>
      <c r="R41" s="12"/>
      <c r="S41" s="13"/>
      <c r="T41" s="12"/>
      <c r="U41" s="13"/>
      <c r="V41" s="12"/>
      <c r="W41" s="13"/>
      <c r="X41" s="12"/>
      <c r="Y41" s="13"/>
      <c r="Z41" s="12"/>
      <c r="AA41" s="13"/>
      <c r="AB41" s="9"/>
      <c r="AC41" s="13"/>
      <c r="AD41" s="9"/>
      <c r="AE41" s="13"/>
      <c r="AF41" s="9"/>
      <c r="AG41" s="13"/>
    </row>
    <row r="42" spans="1:33" ht="18" customHeight="1" x14ac:dyDescent="0.25">
      <c r="B42" s="84"/>
      <c r="C42" s="69"/>
      <c r="D42" s="10"/>
      <c r="E42" s="10"/>
      <c r="F42" s="10"/>
      <c r="G42" s="9"/>
      <c r="H42" s="17" t="str">
        <f>IF(G42="","",SUMPRODUCT(IF(J42="",0,INDEX('Appendix 1 Rules'!$B$2:$B$16,MATCH(G42,'Appendix 1 Rules'!$A$2:$A$16))))+(IF(L42="",0,INDEX('Appendix 1 Rules'!$C$2:$C$16,MATCH(G42,'Appendix 1 Rules'!$A$2:$A$16))))+(IF(N42="",0,INDEX('Appendix 1 Rules'!$D$2:$D$16,MATCH(G42,'Appendix 1 Rules'!$A$2:$A$16))))+(IF(P42="",0,INDEX('Appendix 1 Rules'!$E$2:$E$16,MATCH(G42,'Appendix 1 Rules'!$A$2:$A$16))))+(IF(R42="",0,INDEX('Appendix 1 Rules'!$F$2:$F$16,MATCH(G42,'Appendix 1 Rules'!$A$2:$A$16))))+(IF(T42="",0,INDEX('Appendix 1 Rules'!$G$2:$G$16,MATCH(G42,'Appendix 1 Rules'!$A$2:$A$16))))+(IF(V42="",0,INDEX('Appendix 1 Rules'!$H$2:$H$16,MATCH(G42,'Appendix 1 Rules'!$A$2:$A$16))))+(IF(X42="",0,INDEX('Appendix 1 Rules'!$I$2:$I$16,MATCH(G42,'Appendix 1 Rules'!$A$2:$A$16))))+(IF(Z42="",0,INDEX('Appendix 1 Rules'!$J$2:$J$16,MATCH(G42,'Appendix 1 Rules'!$A$2:$A$16))))+(IF(AB42="",0,INDEX('Appendix 1 Rules'!$K$2:$K$16,MATCH(G42,'Appendix 1 Rules'!$A$2:$A$16))))+(IF(AD42="",0,INDEX('Appendix 1 Rules'!$L$2:$L$16,MATCH(G42,'Appendix 1 Rules'!$A$2:$A$16))))+(IF(AF42="",0,INDEX('Appendix 1 Rules'!$M$2:$M$16,MATCH(G42,'Appendix 1 Rules'!$A$2:$A$16))))+IF(G42="b1",VLOOKUP(G42,'Appendix 1 Rules'!$A$1:$N$16,14))+IF(G42="b2",VLOOKUP(G42,'Appendix 1 Rules'!$A$1:$N$16,14))+IF(G42="d",VLOOKUP(G42,'Appendix 1 Rules'!$A$1:$N$16,14))+IF(G42="f1",VLOOKUP(G42,'Appendix 1 Rules'!$A$1:$N$16,14))+IF(G42="f2",VLOOKUP(G42,'Appendix 1 Rules'!$A$1:$N$16,14))+IF(G42="g",VLOOKUP(G42,'Appendix 1 Rules'!$A$1:$N$16,14))+IF(G42="h",VLOOKUP(G42,'Appendix 1 Rules'!$A$1:$N$16,14))+IF(G42="i1",VLOOKUP(G42,'Appendix 1 Rules'!$A$1:$N$16,14))+IF(G42="i2",VLOOKUP(G42,'Appendix 1 Rules'!$A$1:$N$16,14))+IF(G42="j",VLOOKUP(G42,'Appendix 1 Rules'!$A$1:$N$16,14))+IF(G42="k",VLOOKUP(G42,'Appendix 1 Rules'!$A$1:$N$16,14)))</f>
        <v/>
      </c>
      <c r="I42" s="72" t="str">
        <f>IF(G42="","",IF(OR(G42="b1",G42="b2",G42="d",G42="f1",G42="f2",G42="h",G42="i1",G42="i2",G42="j",G42="k"),MIN(H42,VLOOKUP(G42,'Appx 1 (Res) Rules'!$A:$D,4,0)),MIN(H42,VLOOKUP(G42,'Appx 1 (Res) Rules'!$A:$D,4,0),SUMPRODUCT(IF(J42="",0,INDEX('Appendix 1 Rules'!$B$2:$B$16,MATCH(G42,'Appendix 1 Rules'!$A$2:$A$16))))+(IF(L42="",0,INDEX('Appendix 1 Rules'!$C$2:$C$16,MATCH(G42,'Appendix 1 Rules'!$A$2:$A$16))))+(IF(N42="",0,INDEX('Appendix 1 Rules'!$D$2:$D$16,MATCH(G42,'Appendix 1 Rules'!$A$2:$A$16))))+(IF(P42="",0,INDEX('Appendix 1 Rules'!$E$2:$E$16,MATCH(G42,'Appendix 1 Rules'!$A$2:$A$16))))+(IF(R42="",0,INDEX('Appendix 1 Rules'!$F$2:$F$16,MATCH(G42,'Appendix 1 Rules'!$A$2:$A$16))))+(IF(T42="",0,INDEX('Appendix 1 Rules'!$G$2:$G$16,MATCH(G42,'Appendix 1 Rules'!$A$2:$A$16))))+(IF(V42="",0,INDEX('Appendix 1 Rules'!$H$2:$H$16,MATCH(G42,'Appendix 1 Rules'!$A$2:$A$16))))+(IF(X42="",0,INDEX('Appendix 1 Rules'!$I$2:$I$16,MATCH(G42,'Appendix 1 Rules'!$A$2:$A$16))))+(IF(Z42="",0,INDEX('Appendix 1 Rules'!$J$2:$J$16,MATCH(G42,'Appendix 1 Rules'!$A$2:$A$16))))+(IF(AB42="",0,INDEX('Appendix 1 Rules'!$K$2:$K$16,MATCH(G42,'Appendix 1 Rules'!$A$2:$A$16))))+(IF(AD42="",0,INDEX('Appendix 1 Rules'!$L$2:$L$16,MATCH(G42,'Appendix 1 Rules'!$A$2:$A$16))))+(IF(AF42="",0,INDEX('Appendix 1 Rules'!$M$2:$M$16,MATCH(G42,'Appendix 1 Rules'!$A$2:$A$16))))+IF(G42="b1",VLOOKUP(G42,'Appendix 1 Rules'!$A$1:$N$16,14))+IF(G42="b2",VLOOKUP(G42,'Appendix 1 Rules'!$A$1:$N$16,14))+IF(G42="d",VLOOKUP(G42,'Appendix 1 Rules'!$A$1:$N$16,14))+IF(G42="f1",VLOOKUP(G42,'Appendix 1 Rules'!$A$1:$N$16,14))+IF(G42="f2",VLOOKUP(G42,'Appendix 1 Rules'!$A$1:$N$16,14))+IF(G42="g",VLOOKUP(G42,'Appendix 1 Rules'!$A$1:$N$16,14))+IF(G42="h",VLOOKUP(G42,'Appendix 1 Rules'!$A$1:$N$16,14))+IF(G42="i1",VLOOKUP(G42,'Appendix 1 Rules'!$A$1:$N$16,14))+IF(G42="i2",VLOOKUP(G42,'Appendix 1 Rules'!$A$1:$N$16,14))+IF(G42="j",VLOOKUP(G42,'Appendix 1 Rules'!$A$1:$N$16,14))+IF(G42="k",VLOOKUP(G42,'Appendix 1 Rules'!$A$1:$N$16,14)))))</f>
        <v/>
      </c>
      <c r="J42" s="11"/>
      <c r="K42" s="14"/>
      <c r="L42" s="11"/>
      <c r="M42" s="14"/>
      <c r="N42" s="11"/>
      <c r="O42" s="14"/>
      <c r="P42" s="11"/>
      <c r="Q42" s="14"/>
      <c r="R42" s="63"/>
      <c r="S42" s="14"/>
      <c r="T42" s="11"/>
      <c r="U42" s="14"/>
      <c r="V42" s="11"/>
      <c r="W42" s="14"/>
      <c r="X42" s="64"/>
      <c r="Y42" s="14"/>
      <c r="Z42" s="64"/>
      <c r="AA42" s="14"/>
      <c r="AB42" s="9"/>
      <c r="AC42" s="13"/>
      <c r="AD42" s="9"/>
      <c r="AE42" s="13"/>
      <c r="AF42" s="9"/>
      <c r="AG42" s="13"/>
    </row>
    <row r="43" spans="1:33" ht="18" customHeight="1" x14ac:dyDescent="0.25">
      <c r="B43" s="84"/>
      <c r="C43" s="69"/>
      <c r="D43" s="10"/>
      <c r="E43" s="10"/>
      <c r="F43" s="10"/>
      <c r="G43" s="9"/>
      <c r="H43" s="17" t="str">
        <f>IF(G43="","",SUMPRODUCT(IF(J43="",0,INDEX('Appendix 1 Rules'!$B$2:$B$16,MATCH(G43,'Appendix 1 Rules'!$A$2:$A$16))))+(IF(L43="",0,INDEX('Appendix 1 Rules'!$C$2:$C$16,MATCH(G43,'Appendix 1 Rules'!$A$2:$A$16))))+(IF(N43="",0,INDEX('Appendix 1 Rules'!$D$2:$D$16,MATCH(G43,'Appendix 1 Rules'!$A$2:$A$16))))+(IF(P43="",0,INDEX('Appendix 1 Rules'!$E$2:$E$16,MATCH(G43,'Appendix 1 Rules'!$A$2:$A$16))))+(IF(R43="",0,INDEX('Appendix 1 Rules'!$F$2:$F$16,MATCH(G43,'Appendix 1 Rules'!$A$2:$A$16))))+(IF(T43="",0,INDEX('Appendix 1 Rules'!$G$2:$G$16,MATCH(G43,'Appendix 1 Rules'!$A$2:$A$16))))+(IF(V43="",0,INDEX('Appendix 1 Rules'!$H$2:$H$16,MATCH(G43,'Appendix 1 Rules'!$A$2:$A$16))))+(IF(X43="",0,INDEX('Appendix 1 Rules'!$I$2:$I$16,MATCH(G43,'Appendix 1 Rules'!$A$2:$A$16))))+(IF(Z43="",0,INDEX('Appendix 1 Rules'!$J$2:$J$16,MATCH(G43,'Appendix 1 Rules'!$A$2:$A$16))))+(IF(AB43="",0,INDEX('Appendix 1 Rules'!$K$2:$K$16,MATCH(G43,'Appendix 1 Rules'!$A$2:$A$16))))+(IF(AD43="",0,INDEX('Appendix 1 Rules'!$L$2:$L$16,MATCH(G43,'Appendix 1 Rules'!$A$2:$A$16))))+(IF(AF43="",0,INDEX('Appendix 1 Rules'!$M$2:$M$16,MATCH(G43,'Appendix 1 Rules'!$A$2:$A$16))))+IF(G43="b1",VLOOKUP(G43,'Appendix 1 Rules'!$A$1:$N$16,14))+IF(G43="b2",VLOOKUP(G43,'Appendix 1 Rules'!$A$1:$N$16,14))+IF(G43="d",VLOOKUP(G43,'Appendix 1 Rules'!$A$1:$N$16,14))+IF(G43="f1",VLOOKUP(G43,'Appendix 1 Rules'!$A$1:$N$16,14))+IF(G43="f2",VLOOKUP(G43,'Appendix 1 Rules'!$A$1:$N$16,14))+IF(G43="g",VLOOKUP(G43,'Appendix 1 Rules'!$A$1:$N$16,14))+IF(G43="h",VLOOKUP(G43,'Appendix 1 Rules'!$A$1:$N$16,14))+IF(G43="i1",VLOOKUP(G43,'Appendix 1 Rules'!$A$1:$N$16,14))+IF(G43="i2",VLOOKUP(G43,'Appendix 1 Rules'!$A$1:$N$16,14))+IF(G43="j",VLOOKUP(G43,'Appendix 1 Rules'!$A$1:$N$16,14))+IF(G43="k",VLOOKUP(G43,'Appendix 1 Rules'!$A$1:$N$16,14)))</f>
        <v/>
      </c>
      <c r="I43" s="72" t="str">
        <f>IF(G43="","",IF(OR(G43="b1",G43="b2",G43="d",G43="f1",G43="f2",G43="h",G43="i1",G43="i2",G43="j",G43="k"),MIN(H43,VLOOKUP(G43,'Appx 1 (Res) Rules'!$A:$D,4,0)),MIN(H43,VLOOKUP(G43,'Appx 1 (Res) Rules'!$A:$D,4,0),SUMPRODUCT(IF(J43="",0,INDEX('Appendix 1 Rules'!$B$2:$B$16,MATCH(G43,'Appendix 1 Rules'!$A$2:$A$16))))+(IF(L43="",0,INDEX('Appendix 1 Rules'!$C$2:$C$16,MATCH(G43,'Appendix 1 Rules'!$A$2:$A$16))))+(IF(N43="",0,INDEX('Appendix 1 Rules'!$D$2:$D$16,MATCH(G43,'Appendix 1 Rules'!$A$2:$A$16))))+(IF(P43="",0,INDEX('Appendix 1 Rules'!$E$2:$E$16,MATCH(G43,'Appendix 1 Rules'!$A$2:$A$16))))+(IF(R43="",0,INDEX('Appendix 1 Rules'!$F$2:$F$16,MATCH(G43,'Appendix 1 Rules'!$A$2:$A$16))))+(IF(T43="",0,INDEX('Appendix 1 Rules'!$G$2:$G$16,MATCH(G43,'Appendix 1 Rules'!$A$2:$A$16))))+(IF(V43="",0,INDEX('Appendix 1 Rules'!$H$2:$H$16,MATCH(G43,'Appendix 1 Rules'!$A$2:$A$16))))+(IF(X43="",0,INDEX('Appendix 1 Rules'!$I$2:$I$16,MATCH(G43,'Appendix 1 Rules'!$A$2:$A$16))))+(IF(Z43="",0,INDEX('Appendix 1 Rules'!$J$2:$J$16,MATCH(G43,'Appendix 1 Rules'!$A$2:$A$16))))+(IF(AB43="",0,INDEX('Appendix 1 Rules'!$K$2:$K$16,MATCH(G43,'Appendix 1 Rules'!$A$2:$A$16))))+(IF(AD43="",0,INDEX('Appendix 1 Rules'!$L$2:$L$16,MATCH(G43,'Appendix 1 Rules'!$A$2:$A$16))))+(IF(AF43="",0,INDEX('Appendix 1 Rules'!$M$2:$M$16,MATCH(G43,'Appendix 1 Rules'!$A$2:$A$16))))+IF(G43="b1",VLOOKUP(G43,'Appendix 1 Rules'!$A$1:$N$16,14))+IF(G43="b2",VLOOKUP(G43,'Appendix 1 Rules'!$A$1:$N$16,14))+IF(G43="d",VLOOKUP(G43,'Appendix 1 Rules'!$A$1:$N$16,14))+IF(G43="f1",VLOOKUP(G43,'Appendix 1 Rules'!$A$1:$N$16,14))+IF(G43="f2",VLOOKUP(G43,'Appendix 1 Rules'!$A$1:$N$16,14))+IF(G43="g",VLOOKUP(G43,'Appendix 1 Rules'!$A$1:$N$16,14))+IF(G43="h",VLOOKUP(G43,'Appendix 1 Rules'!$A$1:$N$16,14))+IF(G43="i1",VLOOKUP(G43,'Appendix 1 Rules'!$A$1:$N$16,14))+IF(G43="i2",VLOOKUP(G43,'Appendix 1 Rules'!$A$1:$N$16,14))+IF(G43="j",VLOOKUP(G43,'Appendix 1 Rules'!$A$1:$N$16,14))+IF(G43="k",VLOOKUP(G43,'Appendix 1 Rules'!$A$1:$N$16,14)))))</f>
        <v/>
      </c>
      <c r="J43" s="12"/>
      <c r="K43" s="13"/>
      <c r="L43" s="12"/>
      <c r="M43" s="13"/>
      <c r="N43" s="12"/>
      <c r="O43" s="13"/>
      <c r="P43" s="12"/>
      <c r="Q43" s="13"/>
      <c r="R43" s="12"/>
      <c r="S43" s="13"/>
      <c r="T43" s="12"/>
      <c r="U43" s="13"/>
      <c r="V43" s="12"/>
      <c r="W43" s="13"/>
      <c r="X43" s="12"/>
      <c r="Y43" s="13"/>
      <c r="Z43" s="12"/>
      <c r="AA43" s="13"/>
      <c r="AB43" s="9"/>
      <c r="AC43" s="13"/>
      <c r="AD43" s="9"/>
      <c r="AE43" s="13"/>
      <c r="AF43" s="9"/>
      <c r="AG43" s="13"/>
    </row>
    <row r="44" spans="1:33" ht="18" customHeight="1" x14ac:dyDescent="0.25">
      <c r="B44" s="84"/>
      <c r="C44" s="69"/>
      <c r="D44" s="10"/>
      <c r="E44" s="10"/>
      <c r="F44" s="10"/>
      <c r="G44" s="9"/>
      <c r="H44" s="17" t="str">
        <f>IF(G44="","",SUMPRODUCT(IF(J44="",0,INDEX('Appendix 1 Rules'!$B$2:$B$16,MATCH(G44,'Appendix 1 Rules'!$A$2:$A$16))))+(IF(L44="",0,INDEX('Appendix 1 Rules'!$C$2:$C$16,MATCH(G44,'Appendix 1 Rules'!$A$2:$A$16))))+(IF(N44="",0,INDEX('Appendix 1 Rules'!$D$2:$D$16,MATCH(G44,'Appendix 1 Rules'!$A$2:$A$16))))+(IF(P44="",0,INDEX('Appendix 1 Rules'!$E$2:$E$16,MATCH(G44,'Appendix 1 Rules'!$A$2:$A$16))))+(IF(R44="",0,INDEX('Appendix 1 Rules'!$F$2:$F$16,MATCH(G44,'Appendix 1 Rules'!$A$2:$A$16))))+(IF(T44="",0,INDEX('Appendix 1 Rules'!$G$2:$G$16,MATCH(G44,'Appendix 1 Rules'!$A$2:$A$16))))+(IF(V44="",0,INDEX('Appendix 1 Rules'!$H$2:$H$16,MATCH(G44,'Appendix 1 Rules'!$A$2:$A$16))))+(IF(X44="",0,INDEX('Appendix 1 Rules'!$I$2:$I$16,MATCH(G44,'Appendix 1 Rules'!$A$2:$A$16))))+(IF(Z44="",0,INDEX('Appendix 1 Rules'!$J$2:$J$16,MATCH(G44,'Appendix 1 Rules'!$A$2:$A$16))))+(IF(AB44="",0,INDEX('Appendix 1 Rules'!$K$2:$K$16,MATCH(G44,'Appendix 1 Rules'!$A$2:$A$16))))+(IF(AD44="",0,INDEX('Appendix 1 Rules'!$L$2:$L$16,MATCH(G44,'Appendix 1 Rules'!$A$2:$A$16))))+(IF(AF44="",0,INDEX('Appendix 1 Rules'!$M$2:$M$16,MATCH(G44,'Appendix 1 Rules'!$A$2:$A$16))))+IF(G44="b1",VLOOKUP(G44,'Appendix 1 Rules'!$A$1:$N$16,14))+IF(G44="b2",VLOOKUP(G44,'Appendix 1 Rules'!$A$1:$N$16,14))+IF(G44="d",VLOOKUP(G44,'Appendix 1 Rules'!$A$1:$N$16,14))+IF(G44="f1",VLOOKUP(G44,'Appendix 1 Rules'!$A$1:$N$16,14))+IF(G44="f2",VLOOKUP(G44,'Appendix 1 Rules'!$A$1:$N$16,14))+IF(G44="g",VLOOKUP(G44,'Appendix 1 Rules'!$A$1:$N$16,14))+IF(G44="h",VLOOKUP(G44,'Appendix 1 Rules'!$A$1:$N$16,14))+IF(G44="i1",VLOOKUP(G44,'Appendix 1 Rules'!$A$1:$N$16,14))+IF(G44="i2",VLOOKUP(G44,'Appendix 1 Rules'!$A$1:$N$16,14))+IF(G44="j",VLOOKUP(G44,'Appendix 1 Rules'!$A$1:$N$16,14))+IF(G44="k",VLOOKUP(G44,'Appendix 1 Rules'!$A$1:$N$16,14)))</f>
        <v/>
      </c>
      <c r="I44" s="72" t="str">
        <f>IF(G44="","",IF(OR(G44="b1",G44="b2",G44="d",G44="f1",G44="f2",G44="h",G44="i1",G44="i2",G44="j",G44="k"),MIN(H44,VLOOKUP(G44,'Appx 1 (Res) Rules'!$A:$D,4,0)),MIN(H44,VLOOKUP(G44,'Appx 1 (Res) Rules'!$A:$D,4,0),SUMPRODUCT(IF(J44="",0,INDEX('Appendix 1 Rules'!$B$2:$B$16,MATCH(G44,'Appendix 1 Rules'!$A$2:$A$16))))+(IF(L44="",0,INDEX('Appendix 1 Rules'!$C$2:$C$16,MATCH(G44,'Appendix 1 Rules'!$A$2:$A$16))))+(IF(N44="",0,INDEX('Appendix 1 Rules'!$D$2:$D$16,MATCH(G44,'Appendix 1 Rules'!$A$2:$A$16))))+(IF(P44="",0,INDEX('Appendix 1 Rules'!$E$2:$E$16,MATCH(G44,'Appendix 1 Rules'!$A$2:$A$16))))+(IF(R44="",0,INDEX('Appendix 1 Rules'!$F$2:$F$16,MATCH(G44,'Appendix 1 Rules'!$A$2:$A$16))))+(IF(T44="",0,INDEX('Appendix 1 Rules'!$G$2:$G$16,MATCH(G44,'Appendix 1 Rules'!$A$2:$A$16))))+(IF(V44="",0,INDEX('Appendix 1 Rules'!$H$2:$H$16,MATCH(G44,'Appendix 1 Rules'!$A$2:$A$16))))+(IF(X44="",0,INDEX('Appendix 1 Rules'!$I$2:$I$16,MATCH(G44,'Appendix 1 Rules'!$A$2:$A$16))))+(IF(Z44="",0,INDEX('Appendix 1 Rules'!$J$2:$J$16,MATCH(G44,'Appendix 1 Rules'!$A$2:$A$16))))+(IF(AB44="",0,INDEX('Appendix 1 Rules'!$K$2:$K$16,MATCH(G44,'Appendix 1 Rules'!$A$2:$A$16))))+(IF(AD44="",0,INDEX('Appendix 1 Rules'!$L$2:$L$16,MATCH(G44,'Appendix 1 Rules'!$A$2:$A$16))))+(IF(AF44="",0,INDEX('Appendix 1 Rules'!$M$2:$M$16,MATCH(G44,'Appendix 1 Rules'!$A$2:$A$16))))+IF(G44="b1",VLOOKUP(G44,'Appendix 1 Rules'!$A$1:$N$16,14))+IF(G44="b2",VLOOKUP(G44,'Appendix 1 Rules'!$A$1:$N$16,14))+IF(G44="d",VLOOKUP(G44,'Appendix 1 Rules'!$A$1:$N$16,14))+IF(G44="f1",VLOOKUP(G44,'Appendix 1 Rules'!$A$1:$N$16,14))+IF(G44="f2",VLOOKUP(G44,'Appendix 1 Rules'!$A$1:$N$16,14))+IF(G44="g",VLOOKUP(G44,'Appendix 1 Rules'!$A$1:$N$16,14))+IF(G44="h",VLOOKUP(G44,'Appendix 1 Rules'!$A$1:$N$16,14))+IF(G44="i1",VLOOKUP(G44,'Appendix 1 Rules'!$A$1:$N$16,14))+IF(G44="i2",VLOOKUP(G44,'Appendix 1 Rules'!$A$1:$N$16,14))+IF(G44="j",VLOOKUP(G44,'Appendix 1 Rules'!$A$1:$N$16,14))+IF(G44="k",VLOOKUP(G44,'Appendix 1 Rules'!$A$1:$N$16,14)))))</f>
        <v/>
      </c>
      <c r="J44" s="11"/>
      <c r="K44" s="14"/>
      <c r="L44" s="11"/>
      <c r="M44" s="14"/>
      <c r="N44" s="11"/>
      <c r="O44" s="14"/>
      <c r="P44" s="11"/>
      <c r="Q44" s="14"/>
      <c r="R44" s="63"/>
      <c r="S44" s="14"/>
      <c r="T44" s="11"/>
      <c r="U44" s="14"/>
      <c r="V44" s="11"/>
      <c r="W44" s="14"/>
      <c r="X44" s="64"/>
      <c r="Y44" s="14"/>
      <c r="Z44" s="64"/>
      <c r="AA44" s="14"/>
      <c r="AB44" s="9"/>
      <c r="AC44" s="13"/>
      <c r="AD44" s="9"/>
      <c r="AE44" s="13"/>
      <c r="AF44" s="9"/>
      <c r="AG44" s="13"/>
    </row>
    <row r="45" spans="1:33" ht="18" customHeight="1" x14ac:dyDescent="0.25">
      <c r="B45" s="84"/>
      <c r="C45" s="69"/>
      <c r="D45" s="10"/>
      <c r="E45" s="10"/>
      <c r="F45" s="10"/>
      <c r="G45" s="9"/>
      <c r="H45" s="17" t="str">
        <f>IF(G45="","",SUMPRODUCT(IF(J45="",0,INDEX('Appendix 1 Rules'!$B$2:$B$16,MATCH(G45,'Appendix 1 Rules'!$A$2:$A$16))))+(IF(L45="",0,INDEX('Appendix 1 Rules'!$C$2:$C$16,MATCH(G45,'Appendix 1 Rules'!$A$2:$A$16))))+(IF(N45="",0,INDEX('Appendix 1 Rules'!$D$2:$D$16,MATCH(G45,'Appendix 1 Rules'!$A$2:$A$16))))+(IF(P45="",0,INDEX('Appendix 1 Rules'!$E$2:$E$16,MATCH(G45,'Appendix 1 Rules'!$A$2:$A$16))))+(IF(R45="",0,INDEX('Appendix 1 Rules'!$F$2:$F$16,MATCH(G45,'Appendix 1 Rules'!$A$2:$A$16))))+(IF(T45="",0,INDEX('Appendix 1 Rules'!$G$2:$G$16,MATCH(G45,'Appendix 1 Rules'!$A$2:$A$16))))+(IF(V45="",0,INDEX('Appendix 1 Rules'!$H$2:$H$16,MATCH(G45,'Appendix 1 Rules'!$A$2:$A$16))))+(IF(X45="",0,INDEX('Appendix 1 Rules'!$I$2:$I$16,MATCH(G45,'Appendix 1 Rules'!$A$2:$A$16))))+(IF(Z45="",0,INDEX('Appendix 1 Rules'!$J$2:$J$16,MATCH(G45,'Appendix 1 Rules'!$A$2:$A$16))))+(IF(AB45="",0,INDEX('Appendix 1 Rules'!$K$2:$K$16,MATCH(G45,'Appendix 1 Rules'!$A$2:$A$16))))+(IF(AD45="",0,INDEX('Appendix 1 Rules'!$L$2:$L$16,MATCH(G45,'Appendix 1 Rules'!$A$2:$A$16))))+(IF(AF45="",0,INDEX('Appendix 1 Rules'!$M$2:$M$16,MATCH(G45,'Appendix 1 Rules'!$A$2:$A$16))))+IF(G45="b1",VLOOKUP(G45,'Appendix 1 Rules'!$A$1:$N$16,14))+IF(G45="b2",VLOOKUP(G45,'Appendix 1 Rules'!$A$1:$N$16,14))+IF(G45="d",VLOOKUP(G45,'Appendix 1 Rules'!$A$1:$N$16,14))+IF(G45="f1",VLOOKUP(G45,'Appendix 1 Rules'!$A$1:$N$16,14))+IF(G45="f2",VLOOKUP(G45,'Appendix 1 Rules'!$A$1:$N$16,14))+IF(G45="g",VLOOKUP(G45,'Appendix 1 Rules'!$A$1:$N$16,14))+IF(G45="h",VLOOKUP(G45,'Appendix 1 Rules'!$A$1:$N$16,14))+IF(G45="i1",VLOOKUP(G45,'Appendix 1 Rules'!$A$1:$N$16,14))+IF(G45="i2",VLOOKUP(G45,'Appendix 1 Rules'!$A$1:$N$16,14))+IF(G45="j",VLOOKUP(G45,'Appendix 1 Rules'!$A$1:$N$16,14))+IF(G45="k",VLOOKUP(G45,'Appendix 1 Rules'!$A$1:$N$16,14)))</f>
        <v/>
      </c>
      <c r="I45" s="72" t="str">
        <f>IF(G45="","",IF(OR(G45="b1",G45="b2",G45="d",G45="f1",G45="f2",G45="h",G45="i1",G45="i2",G45="j",G45="k"),MIN(H45,VLOOKUP(G45,'Appx 1 (Res) Rules'!$A:$D,4,0)),MIN(H45,VLOOKUP(G45,'Appx 1 (Res) Rules'!$A:$D,4,0),SUMPRODUCT(IF(J45="",0,INDEX('Appendix 1 Rules'!$B$2:$B$16,MATCH(G45,'Appendix 1 Rules'!$A$2:$A$16))))+(IF(L45="",0,INDEX('Appendix 1 Rules'!$C$2:$C$16,MATCH(G45,'Appendix 1 Rules'!$A$2:$A$16))))+(IF(N45="",0,INDEX('Appendix 1 Rules'!$D$2:$D$16,MATCH(G45,'Appendix 1 Rules'!$A$2:$A$16))))+(IF(P45="",0,INDEX('Appendix 1 Rules'!$E$2:$E$16,MATCH(G45,'Appendix 1 Rules'!$A$2:$A$16))))+(IF(R45="",0,INDEX('Appendix 1 Rules'!$F$2:$F$16,MATCH(G45,'Appendix 1 Rules'!$A$2:$A$16))))+(IF(T45="",0,INDEX('Appendix 1 Rules'!$G$2:$G$16,MATCH(G45,'Appendix 1 Rules'!$A$2:$A$16))))+(IF(V45="",0,INDEX('Appendix 1 Rules'!$H$2:$H$16,MATCH(G45,'Appendix 1 Rules'!$A$2:$A$16))))+(IF(X45="",0,INDEX('Appendix 1 Rules'!$I$2:$I$16,MATCH(G45,'Appendix 1 Rules'!$A$2:$A$16))))+(IF(Z45="",0,INDEX('Appendix 1 Rules'!$J$2:$J$16,MATCH(G45,'Appendix 1 Rules'!$A$2:$A$16))))+(IF(AB45="",0,INDEX('Appendix 1 Rules'!$K$2:$K$16,MATCH(G45,'Appendix 1 Rules'!$A$2:$A$16))))+(IF(AD45="",0,INDEX('Appendix 1 Rules'!$L$2:$L$16,MATCH(G45,'Appendix 1 Rules'!$A$2:$A$16))))+(IF(AF45="",0,INDEX('Appendix 1 Rules'!$M$2:$M$16,MATCH(G45,'Appendix 1 Rules'!$A$2:$A$16))))+IF(G45="b1",VLOOKUP(G45,'Appendix 1 Rules'!$A$1:$N$16,14))+IF(G45="b2",VLOOKUP(G45,'Appendix 1 Rules'!$A$1:$N$16,14))+IF(G45="d",VLOOKUP(G45,'Appendix 1 Rules'!$A$1:$N$16,14))+IF(G45="f1",VLOOKUP(G45,'Appendix 1 Rules'!$A$1:$N$16,14))+IF(G45="f2",VLOOKUP(G45,'Appendix 1 Rules'!$A$1:$N$16,14))+IF(G45="g",VLOOKUP(G45,'Appendix 1 Rules'!$A$1:$N$16,14))+IF(G45="h",VLOOKUP(G45,'Appendix 1 Rules'!$A$1:$N$16,14))+IF(G45="i1",VLOOKUP(G45,'Appendix 1 Rules'!$A$1:$N$16,14))+IF(G45="i2",VLOOKUP(G45,'Appendix 1 Rules'!$A$1:$N$16,14))+IF(G45="j",VLOOKUP(G45,'Appendix 1 Rules'!$A$1:$N$16,14))+IF(G45="k",VLOOKUP(G45,'Appendix 1 Rules'!$A$1:$N$16,14)))))</f>
        <v/>
      </c>
      <c r="J45" s="12"/>
      <c r="K45" s="13"/>
      <c r="L45" s="12"/>
      <c r="M45" s="13"/>
      <c r="N45" s="12"/>
      <c r="O45" s="13"/>
      <c r="P45" s="12"/>
      <c r="Q45" s="13"/>
      <c r="R45" s="12"/>
      <c r="S45" s="13"/>
      <c r="T45" s="12"/>
      <c r="U45" s="13"/>
      <c r="V45" s="12"/>
      <c r="W45" s="13"/>
      <c r="X45" s="12"/>
      <c r="Y45" s="13"/>
      <c r="Z45" s="12"/>
      <c r="AA45" s="13"/>
      <c r="AB45" s="9"/>
      <c r="AC45" s="13"/>
      <c r="AD45" s="9"/>
      <c r="AE45" s="13"/>
      <c r="AF45" s="9"/>
      <c r="AG45" s="13"/>
    </row>
    <row r="46" spans="1:33" ht="18" customHeight="1" x14ac:dyDescent="0.25">
      <c r="B46" s="84"/>
      <c r="C46" s="69"/>
      <c r="D46" s="10"/>
      <c r="E46" s="10"/>
      <c r="F46" s="10"/>
      <c r="G46" s="9"/>
      <c r="H46" s="17" t="str">
        <f>IF(G46="","",SUMPRODUCT(IF(J46="",0,INDEX('Appendix 1 Rules'!$B$2:$B$16,MATCH(G46,'Appendix 1 Rules'!$A$2:$A$16))))+(IF(L46="",0,INDEX('Appendix 1 Rules'!$C$2:$C$16,MATCH(G46,'Appendix 1 Rules'!$A$2:$A$16))))+(IF(N46="",0,INDEX('Appendix 1 Rules'!$D$2:$D$16,MATCH(G46,'Appendix 1 Rules'!$A$2:$A$16))))+(IF(P46="",0,INDEX('Appendix 1 Rules'!$E$2:$E$16,MATCH(G46,'Appendix 1 Rules'!$A$2:$A$16))))+(IF(R46="",0,INDEX('Appendix 1 Rules'!$F$2:$F$16,MATCH(G46,'Appendix 1 Rules'!$A$2:$A$16))))+(IF(T46="",0,INDEX('Appendix 1 Rules'!$G$2:$G$16,MATCH(G46,'Appendix 1 Rules'!$A$2:$A$16))))+(IF(V46="",0,INDEX('Appendix 1 Rules'!$H$2:$H$16,MATCH(G46,'Appendix 1 Rules'!$A$2:$A$16))))+(IF(X46="",0,INDEX('Appendix 1 Rules'!$I$2:$I$16,MATCH(G46,'Appendix 1 Rules'!$A$2:$A$16))))+(IF(Z46="",0,INDEX('Appendix 1 Rules'!$J$2:$J$16,MATCH(G46,'Appendix 1 Rules'!$A$2:$A$16))))+(IF(AB46="",0,INDEX('Appendix 1 Rules'!$K$2:$K$16,MATCH(G46,'Appendix 1 Rules'!$A$2:$A$16))))+(IF(AD46="",0,INDEX('Appendix 1 Rules'!$L$2:$L$16,MATCH(G46,'Appendix 1 Rules'!$A$2:$A$16))))+(IF(AF46="",0,INDEX('Appendix 1 Rules'!$M$2:$M$16,MATCH(G46,'Appendix 1 Rules'!$A$2:$A$16))))+IF(G46="b1",VLOOKUP(G46,'Appendix 1 Rules'!$A$1:$N$16,14))+IF(G46="b2",VLOOKUP(G46,'Appendix 1 Rules'!$A$1:$N$16,14))+IF(G46="d",VLOOKUP(G46,'Appendix 1 Rules'!$A$1:$N$16,14))+IF(G46="f1",VLOOKUP(G46,'Appendix 1 Rules'!$A$1:$N$16,14))+IF(G46="f2",VLOOKUP(G46,'Appendix 1 Rules'!$A$1:$N$16,14))+IF(G46="g",VLOOKUP(G46,'Appendix 1 Rules'!$A$1:$N$16,14))+IF(G46="h",VLOOKUP(G46,'Appendix 1 Rules'!$A$1:$N$16,14))+IF(G46="i1",VLOOKUP(G46,'Appendix 1 Rules'!$A$1:$N$16,14))+IF(G46="i2",VLOOKUP(G46,'Appendix 1 Rules'!$A$1:$N$16,14))+IF(G46="j",VLOOKUP(G46,'Appendix 1 Rules'!$A$1:$N$16,14))+IF(G46="k",VLOOKUP(G46,'Appendix 1 Rules'!$A$1:$N$16,14)))</f>
        <v/>
      </c>
      <c r="I46" s="72" t="str">
        <f>IF(G46="","",IF(OR(G46="b1",G46="b2",G46="d",G46="f1",G46="f2",G46="h",G46="i1",G46="i2",G46="j",G46="k"),MIN(H46,VLOOKUP(G46,'Appx 1 (Res) Rules'!$A:$D,4,0)),MIN(H46,VLOOKUP(G46,'Appx 1 (Res) Rules'!$A:$D,4,0),SUMPRODUCT(IF(J46="",0,INDEX('Appendix 1 Rules'!$B$2:$B$16,MATCH(G46,'Appendix 1 Rules'!$A$2:$A$16))))+(IF(L46="",0,INDEX('Appendix 1 Rules'!$C$2:$C$16,MATCH(G46,'Appendix 1 Rules'!$A$2:$A$16))))+(IF(N46="",0,INDEX('Appendix 1 Rules'!$D$2:$D$16,MATCH(G46,'Appendix 1 Rules'!$A$2:$A$16))))+(IF(P46="",0,INDEX('Appendix 1 Rules'!$E$2:$E$16,MATCH(G46,'Appendix 1 Rules'!$A$2:$A$16))))+(IF(R46="",0,INDEX('Appendix 1 Rules'!$F$2:$F$16,MATCH(G46,'Appendix 1 Rules'!$A$2:$A$16))))+(IF(T46="",0,INDEX('Appendix 1 Rules'!$G$2:$G$16,MATCH(G46,'Appendix 1 Rules'!$A$2:$A$16))))+(IF(V46="",0,INDEX('Appendix 1 Rules'!$H$2:$H$16,MATCH(G46,'Appendix 1 Rules'!$A$2:$A$16))))+(IF(X46="",0,INDEX('Appendix 1 Rules'!$I$2:$I$16,MATCH(G46,'Appendix 1 Rules'!$A$2:$A$16))))+(IF(Z46="",0,INDEX('Appendix 1 Rules'!$J$2:$J$16,MATCH(G46,'Appendix 1 Rules'!$A$2:$A$16))))+(IF(AB46="",0,INDEX('Appendix 1 Rules'!$K$2:$K$16,MATCH(G46,'Appendix 1 Rules'!$A$2:$A$16))))+(IF(AD46="",0,INDEX('Appendix 1 Rules'!$L$2:$L$16,MATCH(G46,'Appendix 1 Rules'!$A$2:$A$16))))+(IF(AF46="",0,INDEX('Appendix 1 Rules'!$M$2:$M$16,MATCH(G46,'Appendix 1 Rules'!$A$2:$A$16))))+IF(G46="b1",VLOOKUP(G46,'Appendix 1 Rules'!$A$1:$N$16,14))+IF(G46="b2",VLOOKUP(G46,'Appendix 1 Rules'!$A$1:$N$16,14))+IF(G46="d",VLOOKUP(G46,'Appendix 1 Rules'!$A$1:$N$16,14))+IF(G46="f1",VLOOKUP(G46,'Appendix 1 Rules'!$A$1:$N$16,14))+IF(G46="f2",VLOOKUP(G46,'Appendix 1 Rules'!$A$1:$N$16,14))+IF(G46="g",VLOOKUP(G46,'Appendix 1 Rules'!$A$1:$N$16,14))+IF(G46="h",VLOOKUP(G46,'Appendix 1 Rules'!$A$1:$N$16,14))+IF(G46="i1",VLOOKUP(G46,'Appendix 1 Rules'!$A$1:$N$16,14))+IF(G46="i2",VLOOKUP(G46,'Appendix 1 Rules'!$A$1:$N$16,14))+IF(G46="j",VLOOKUP(G46,'Appendix 1 Rules'!$A$1:$N$16,14))+IF(G46="k",VLOOKUP(G46,'Appendix 1 Rules'!$A$1:$N$16,14)))))</f>
        <v/>
      </c>
      <c r="J46" s="11"/>
      <c r="K46" s="14"/>
      <c r="L46" s="11"/>
      <c r="M46" s="14"/>
      <c r="N46" s="11"/>
      <c r="O46" s="14"/>
      <c r="P46" s="11"/>
      <c r="Q46" s="14"/>
      <c r="R46" s="63"/>
      <c r="S46" s="14"/>
      <c r="T46" s="11"/>
      <c r="U46" s="14"/>
      <c r="V46" s="11"/>
      <c r="W46" s="14"/>
      <c r="X46" s="64"/>
      <c r="Y46" s="14"/>
      <c r="Z46" s="64"/>
      <c r="AA46" s="14"/>
      <c r="AB46" s="9"/>
      <c r="AC46" s="13"/>
      <c r="AD46" s="9"/>
      <c r="AE46" s="13"/>
      <c r="AF46" s="9"/>
      <c r="AG46" s="13"/>
    </row>
    <row r="47" spans="1:33" ht="18" customHeight="1" x14ac:dyDescent="0.25">
      <c r="B47" s="84"/>
      <c r="C47" s="69"/>
      <c r="D47" s="10"/>
      <c r="E47" s="10"/>
      <c r="F47" s="10"/>
      <c r="G47" s="9"/>
      <c r="H47" s="17" t="str">
        <f>IF(G47="","",SUMPRODUCT(IF(J47="",0,INDEX('Appendix 1 Rules'!$B$2:$B$16,MATCH(G47,'Appendix 1 Rules'!$A$2:$A$16))))+(IF(L47="",0,INDEX('Appendix 1 Rules'!$C$2:$C$16,MATCH(G47,'Appendix 1 Rules'!$A$2:$A$16))))+(IF(N47="",0,INDEX('Appendix 1 Rules'!$D$2:$D$16,MATCH(G47,'Appendix 1 Rules'!$A$2:$A$16))))+(IF(P47="",0,INDEX('Appendix 1 Rules'!$E$2:$E$16,MATCH(G47,'Appendix 1 Rules'!$A$2:$A$16))))+(IF(R47="",0,INDEX('Appendix 1 Rules'!$F$2:$F$16,MATCH(G47,'Appendix 1 Rules'!$A$2:$A$16))))+(IF(T47="",0,INDEX('Appendix 1 Rules'!$G$2:$G$16,MATCH(G47,'Appendix 1 Rules'!$A$2:$A$16))))+(IF(V47="",0,INDEX('Appendix 1 Rules'!$H$2:$H$16,MATCH(G47,'Appendix 1 Rules'!$A$2:$A$16))))+(IF(X47="",0,INDEX('Appendix 1 Rules'!$I$2:$I$16,MATCH(G47,'Appendix 1 Rules'!$A$2:$A$16))))+(IF(Z47="",0,INDEX('Appendix 1 Rules'!$J$2:$J$16,MATCH(G47,'Appendix 1 Rules'!$A$2:$A$16))))+(IF(AB47="",0,INDEX('Appendix 1 Rules'!$K$2:$K$16,MATCH(G47,'Appendix 1 Rules'!$A$2:$A$16))))+(IF(AD47="",0,INDEX('Appendix 1 Rules'!$L$2:$L$16,MATCH(G47,'Appendix 1 Rules'!$A$2:$A$16))))+(IF(AF47="",0,INDEX('Appendix 1 Rules'!$M$2:$M$16,MATCH(G47,'Appendix 1 Rules'!$A$2:$A$16))))+IF(G47="b1",VLOOKUP(G47,'Appendix 1 Rules'!$A$1:$N$16,14))+IF(G47="b2",VLOOKUP(G47,'Appendix 1 Rules'!$A$1:$N$16,14))+IF(G47="d",VLOOKUP(G47,'Appendix 1 Rules'!$A$1:$N$16,14))+IF(G47="f1",VLOOKUP(G47,'Appendix 1 Rules'!$A$1:$N$16,14))+IF(G47="f2",VLOOKUP(G47,'Appendix 1 Rules'!$A$1:$N$16,14))+IF(G47="g",VLOOKUP(G47,'Appendix 1 Rules'!$A$1:$N$16,14))+IF(G47="h",VLOOKUP(G47,'Appendix 1 Rules'!$A$1:$N$16,14))+IF(G47="i1",VLOOKUP(G47,'Appendix 1 Rules'!$A$1:$N$16,14))+IF(G47="i2",VLOOKUP(G47,'Appendix 1 Rules'!$A$1:$N$16,14))+IF(G47="j",VLOOKUP(G47,'Appendix 1 Rules'!$A$1:$N$16,14))+IF(G47="k",VLOOKUP(G47,'Appendix 1 Rules'!$A$1:$N$16,14)))</f>
        <v/>
      </c>
      <c r="I47" s="72" t="str">
        <f>IF(G47="","",IF(OR(G47="b1",G47="b2",G47="d",G47="f1",G47="f2",G47="h",G47="i1",G47="i2",G47="j",G47="k"),MIN(H47,VLOOKUP(G47,'Appx 1 (Res) Rules'!$A:$D,4,0)),MIN(H47,VLOOKUP(G47,'Appx 1 (Res) Rules'!$A:$D,4,0),SUMPRODUCT(IF(J47="",0,INDEX('Appendix 1 Rules'!$B$2:$B$16,MATCH(G47,'Appendix 1 Rules'!$A$2:$A$16))))+(IF(L47="",0,INDEX('Appendix 1 Rules'!$C$2:$C$16,MATCH(G47,'Appendix 1 Rules'!$A$2:$A$16))))+(IF(N47="",0,INDEX('Appendix 1 Rules'!$D$2:$D$16,MATCH(G47,'Appendix 1 Rules'!$A$2:$A$16))))+(IF(P47="",0,INDEX('Appendix 1 Rules'!$E$2:$E$16,MATCH(G47,'Appendix 1 Rules'!$A$2:$A$16))))+(IF(R47="",0,INDEX('Appendix 1 Rules'!$F$2:$F$16,MATCH(G47,'Appendix 1 Rules'!$A$2:$A$16))))+(IF(T47="",0,INDEX('Appendix 1 Rules'!$G$2:$G$16,MATCH(G47,'Appendix 1 Rules'!$A$2:$A$16))))+(IF(V47="",0,INDEX('Appendix 1 Rules'!$H$2:$H$16,MATCH(G47,'Appendix 1 Rules'!$A$2:$A$16))))+(IF(X47="",0,INDEX('Appendix 1 Rules'!$I$2:$I$16,MATCH(G47,'Appendix 1 Rules'!$A$2:$A$16))))+(IF(Z47="",0,INDEX('Appendix 1 Rules'!$J$2:$J$16,MATCH(G47,'Appendix 1 Rules'!$A$2:$A$16))))+(IF(AB47="",0,INDEX('Appendix 1 Rules'!$K$2:$K$16,MATCH(G47,'Appendix 1 Rules'!$A$2:$A$16))))+(IF(AD47="",0,INDEX('Appendix 1 Rules'!$L$2:$L$16,MATCH(G47,'Appendix 1 Rules'!$A$2:$A$16))))+(IF(AF47="",0,INDEX('Appendix 1 Rules'!$M$2:$M$16,MATCH(G47,'Appendix 1 Rules'!$A$2:$A$16))))+IF(G47="b1",VLOOKUP(G47,'Appendix 1 Rules'!$A$1:$N$16,14))+IF(G47="b2",VLOOKUP(G47,'Appendix 1 Rules'!$A$1:$N$16,14))+IF(G47="d",VLOOKUP(G47,'Appendix 1 Rules'!$A$1:$N$16,14))+IF(G47="f1",VLOOKUP(G47,'Appendix 1 Rules'!$A$1:$N$16,14))+IF(G47="f2",VLOOKUP(G47,'Appendix 1 Rules'!$A$1:$N$16,14))+IF(G47="g",VLOOKUP(G47,'Appendix 1 Rules'!$A$1:$N$16,14))+IF(G47="h",VLOOKUP(G47,'Appendix 1 Rules'!$A$1:$N$16,14))+IF(G47="i1",VLOOKUP(G47,'Appendix 1 Rules'!$A$1:$N$16,14))+IF(G47="i2",VLOOKUP(G47,'Appendix 1 Rules'!$A$1:$N$16,14))+IF(G47="j",VLOOKUP(G47,'Appendix 1 Rules'!$A$1:$N$16,14))+IF(G47="k",VLOOKUP(G47,'Appendix 1 Rules'!$A$1:$N$16,14)))))</f>
        <v/>
      </c>
      <c r="J47" s="12"/>
      <c r="K47" s="13"/>
      <c r="L47" s="12"/>
      <c r="M47" s="13"/>
      <c r="N47" s="12"/>
      <c r="O47" s="13"/>
      <c r="P47" s="12"/>
      <c r="Q47" s="13"/>
      <c r="R47" s="12"/>
      <c r="S47" s="13"/>
      <c r="T47" s="12"/>
      <c r="U47" s="13"/>
      <c r="V47" s="12"/>
      <c r="W47" s="13"/>
      <c r="X47" s="12"/>
      <c r="Y47" s="13"/>
      <c r="Z47" s="12"/>
      <c r="AA47" s="13"/>
      <c r="AB47" s="9"/>
      <c r="AC47" s="13"/>
      <c r="AD47" s="9"/>
      <c r="AE47" s="13"/>
      <c r="AF47" s="9"/>
      <c r="AG47" s="13"/>
    </row>
    <row r="48" spans="1:33" ht="18" customHeight="1" x14ac:dyDescent="0.25">
      <c r="B48" s="84"/>
      <c r="C48" s="69"/>
      <c r="D48" s="10"/>
      <c r="E48" s="10"/>
      <c r="F48" s="10"/>
      <c r="G48" s="9"/>
      <c r="H48" s="17" t="str">
        <f>IF(G48="","",SUMPRODUCT(IF(J48="",0,INDEX('Appendix 1 Rules'!$B$2:$B$16,MATCH(G48,'Appendix 1 Rules'!$A$2:$A$16))))+(IF(L48="",0,INDEX('Appendix 1 Rules'!$C$2:$C$16,MATCH(G48,'Appendix 1 Rules'!$A$2:$A$16))))+(IF(N48="",0,INDEX('Appendix 1 Rules'!$D$2:$D$16,MATCH(G48,'Appendix 1 Rules'!$A$2:$A$16))))+(IF(P48="",0,INDEX('Appendix 1 Rules'!$E$2:$E$16,MATCH(G48,'Appendix 1 Rules'!$A$2:$A$16))))+(IF(R48="",0,INDEX('Appendix 1 Rules'!$F$2:$F$16,MATCH(G48,'Appendix 1 Rules'!$A$2:$A$16))))+(IF(T48="",0,INDEX('Appendix 1 Rules'!$G$2:$G$16,MATCH(G48,'Appendix 1 Rules'!$A$2:$A$16))))+(IF(V48="",0,INDEX('Appendix 1 Rules'!$H$2:$H$16,MATCH(G48,'Appendix 1 Rules'!$A$2:$A$16))))+(IF(X48="",0,INDEX('Appendix 1 Rules'!$I$2:$I$16,MATCH(G48,'Appendix 1 Rules'!$A$2:$A$16))))+(IF(Z48="",0,INDEX('Appendix 1 Rules'!$J$2:$J$16,MATCH(G48,'Appendix 1 Rules'!$A$2:$A$16))))+(IF(AB48="",0,INDEX('Appendix 1 Rules'!$K$2:$K$16,MATCH(G48,'Appendix 1 Rules'!$A$2:$A$16))))+(IF(AD48="",0,INDEX('Appendix 1 Rules'!$L$2:$L$16,MATCH(G48,'Appendix 1 Rules'!$A$2:$A$16))))+(IF(AF48="",0,INDEX('Appendix 1 Rules'!$M$2:$M$16,MATCH(G48,'Appendix 1 Rules'!$A$2:$A$16))))+IF(G48="b1",VLOOKUP(G48,'Appendix 1 Rules'!$A$1:$N$16,14))+IF(G48="b2",VLOOKUP(G48,'Appendix 1 Rules'!$A$1:$N$16,14))+IF(G48="d",VLOOKUP(G48,'Appendix 1 Rules'!$A$1:$N$16,14))+IF(G48="f1",VLOOKUP(G48,'Appendix 1 Rules'!$A$1:$N$16,14))+IF(G48="f2",VLOOKUP(G48,'Appendix 1 Rules'!$A$1:$N$16,14))+IF(G48="g",VLOOKUP(G48,'Appendix 1 Rules'!$A$1:$N$16,14))+IF(G48="h",VLOOKUP(G48,'Appendix 1 Rules'!$A$1:$N$16,14))+IF(G48="i1",VLOOKUP(G48,'Appendix 1 Rules'!$A$1:$N$16,14))+IF(G48="i2",VLOOKUP(G48,'Appendix 1 Rules'!$A$1:$N$16,14))+IF(G48="j",VLOOKUP(G48,'Appendix 1 Rules'!$A$1:$N$16,14))+IF(G48="k",VLOOKUP(G48,'Appendix 1 Rules'!$A$1:$N$16,14)))</f>
        <v/>
      </c>
      <c r="I48" s="72" t="str">
        <f>IF(G48="","",IF(OR(G48="b1",G48="b2",G48="d",G48="f1",G48="f2",G48="h",G48="i1",G48="i2",G48="j",G48="k"),MIN(H48,VLOOKUP(G48,'Appx 1 (Res) Rules'!$A:$D,4,0)),MIN(H48,VLOOKUP(G48,'Appx 1 (Res) Rules'!$A:$D,4,0),SUMPRODUCT(IF(J48="",0,INDEX('Appendix 1 Rules'!$B$2:$B$16,MATCH(G48,'Appendix 1 Rules'!$A$2:$A$16))))+(IF(L48="",0,INDEX('Appendix 1 Rules'!$C$2:$C$16,MATCH(G48,'Appendix 1 Rules'!$A$2:$A$16))))+(IF(N48="",0,INDEX('Appendix 1 Rules'!$D$2:$D$16,MATCH(G48,'Appendix 1 Rules'!$A$2:$A$16))))+(IF(P48="",0,INDEX('Appendix 1 Rules'!$E$2:$E$16,MATCH(G48,'Appendix 1 Rules'!$A$2:$A$16))))+(IF(R48="",0,INDEX('Appendix 1 Rules'!$F$2:$F$16,MATCH(G48,'Appendix 1 Rules'!$A$2:$A$16))))+(IF(T48="",0,INDEX('Appendix 1 Rules'!$G$2:$G$16,MATCH(G48,'Appendix 1 Rules'!$A$2:$A$16))))+(IF(V48="",0,INDEX('Appendix 1 Rules'!$H$2:$H$16,MATCH(G48,'Appendix 1 Rules'!$A$2:$A$16))))+(IF(X48="",0,INDEX('Appendix 1 Rules'!$I$2:$I$16,MATCH(G48,'Appendix 1 Rules'!$A$2:$A$16))))+(IF(Z48="",0,INDEX('Appendix 1 Rules'!$J$2:$J$16,MATCH(G48,'Appendix 1 Rules'!$A$2:$A$16))))+(IF(AB48="",0,INDEX('Appendix 1 Rules'!$K$2:$K$16,MATCH(G48,'Appendix 1 Rules'!$A$2:$A$16))))+(IF(AD48="",0,INDEX('Appendix 1 Rules'!$L$2:$L$16,MATCH(G48,'Appendix 1 Rules'!$A$2:$A$16))))+(IF(AF48="",0,INDEX('Appendix 1 Rules'!$M$2:$M$16,MATCH(G48,'Appendix 1 Rules'!$A$2:$A$16))))+IF(G48="b1",VLOOKUP(G48,'Appendix 1 Rules'!$A$1:$N$16,14))+IF(G48="b2",VLOOKUP(G48,'Appendix 1 Rules'!$A$1:$N$16,14))+IF(G48="d",VLOOKUP(G48,'Appendix 1 Rules'!$A$1:$N$16,14))+IF(G48="f1",VLOOKUP(G48,'Appendix 1 Rules'!$A$1:$N$16,14))+IF(G48="f2",VLOOKUP(G48,'Appendix 1 Rules'!$A$1:$N$16,14))+IF(G48="g",VLOOKUP(G48,'Appendix 1 Rules'!$A$1:$N$16,14))+IF(G48="h",VLOOKUP(G48,'Appendix 1 Rules'!$A$1:$N$16,14))+IF(G48="i1",VLOOKUP(G48,'Appendix 1 Rules'!$A$1:$N$16,14))+IF(G48="i2",VLOOKUP(G48,'Appendix 1 Rules'!$A$1:$N$16,14))+IF(G48="j",VLOOKUP(G48,'Appendix 1 Rules'!$A$1:$N$16,14))+IF(G48="k",VLOOKUP(G48,'Appendix 1 Rules'!$A$1:$N$16,14)))))</f>
        <v/>
      </c>
      <c r="J48" s="11"/>
      <c r="K48" s="14"/>
      <c r="L48" s="11"/>
      <c r="M48" s="14"/>
      <c r="N48" s="11"/>
      <c r="O48" s="14"/>
      <c r="P48" s="11"/>
      <c r="Q48" s="14"/>
      <c r="R48" s="63"/>
      <c r="S48" s="14"/>
      <c r="T48" s="11"/>
      <c r="U48" s="14"/>
      <c r="V48" s="11"/>
      <c r="W48" s="14"/>
      <c r="X48" s="64"/>
      <c r="Y48" s="14"/>
      <c r="Z48" s="64"/>
      <c r="AA48" s="14"/>
      <c r="AB48" s="9"/>
      <c r="AC48" s="13"/>
      <c r="AD48" s="9"/>
      <c r="AE48" s="13"/>
      <c r="AF48" s="9"/>
      <c r="AG48" s="13"/>
    </row>
    <row r="49" spans="1:33" ht="18" customHeight="1" x14ac:dyDescent="0.25">
      <c r="B49" s="84"/>
      <c r="C49" s="69"/>
      <c r="D49" s="10"/>
      <c r="E49" s="10"/>
      <c r="F49" s="10"/>
      <c r="G49" s="9"/>
      <c r="H49" s="17" t="str">
        <f>IF(G49="","",SUMPRODUCT(IF(J49="",0,INDEX('Appendix 1 Rules'!$B$2:$B$16,MATCH(G49,'Appendix 1 Rules'!$A$2:$A$16))))+(IF(L49="",0,INDEX('Appendix 1 Rules'!$C$2:$C$16,MATCH(G49,'Appendix 1 Rules'!$A$2:$A$16))))+(IF(N49="",0,INDEX('Appendix 1 Rules'!$D$2:$D$16,MATCH(G49,'Appendix 1 Rules'!$A$2:$A$16))))+(IF(P49="",0,INDEX('Appendix 1 Rules'!$E$2:$E$16,MATCH(G49,'Appendix 1 Rules'!$A$2:$A$16))))+(IF(R49="",0,INDEX('Appendix 1 Rules'!$F$2:$F$16,MATCH(G49,'Appendix 1 Rules'!$A$2:$A$16))))+(IF(T49="",0,INDEX('Appendix 1 Rules'!$G$2:$G$16,MATCH(G49,'Appendix 1 Rules'!$A$2:$A$16))))+(IF(V49="",0,INDEX('Appendix 1 Rules'!$H$2:$H$16,MATCH(G49,'Appendix 1 Rules'!$A$2:$A$16))))+(IF(X49="",0,INDEX('Appendix 1 Rules'!$I$2:$I$16,MATCH(G49,'Appendix 1 Rules'!$A$2:$A$16))))+(IF(Z49="",0,INDEX('Appendix 1 Rules'!$J$2:$J$16,MATCH(G49,'Appendix 1 Rules'!$A$2:$A$16))))+(IF(AB49="",0,INDEX('Appendix 1 Rules'!$K$2:$K$16,MATCH(G49,'Appendix 1 Rules'!$A$2:$A$16))))+(IF(AD49="",0,INDEX('Appendix 1 Rules'!$L$2:$L$16,MATCH(G49,'Appendix 1 Rules'!$A$2:$A$16))))+(IF(AF49="",0,INDEX('Appendix 1 Rules'!$M$2:$M$16,MATCH(G49,'Appendix 1 Rules'!$A$2:$A$16))))+IF(G49="b1",VLOOKUP(G49,'Appendix 1 Rules'!$A$1:$N$16,14))+IF(G49="b2",VLOOKUP(G49,'Appendix 1 Rules'!$A$1:$N$16,14))+IF(G49="d",VLOOKUP(G49,'Appendix 1 Rules'!$A$1:$N$16,14))+IF(G49="f1",VLOOKUP(G49,'Appendix 1 Rules'!$A$1:$N$16,14))+IF(G49="f2",VLOOKUP(G49,'Appendix 1 Rules'!$A$1:$N$16,14))+IF(G49="g",VLOOKUP(G49,'Appendix 1 Rules'!$A$1:$N$16,14))+IF(G49="h",VLOOKUP(G49,'Appendix 1 Rules'!$A$1:$N$16,14))+IF(G49="i1",VLOOKUP(G49,'Appendix 1 Rules'!$A$1:$N$16,14))+IF(G49="i2",VLOOKUP(G49,'Appendix 1 Rules'!$A$1:$N$16,14))+IF(G49="j",VLOOKUP(G49,'Appendix 1 Rules'!$A$1:$N$16,14))+IF(G49="k",VLOOKUP(G49,'Appendix 1 Rules'!$A$1:$N$16,14)))</f>
        <v/>
      </c>
      <c r="I49" s="72" t="str">
        <f>IF(G49="","",IF(OR(G49="b1",G49="b2",G49="d",G49="f1",G49="f2",G49="h",G49="i1",G49="i2",G49="j",G49="k"),MIN(H49,VLOOKUP(G49,'Appx 1 (Res) Rules'!$A:$D,4,0)),MIN(H49,VLOOKUP(G49,'Appx 1 (Res) Rules'!$A:$D,4,0),SUMPRODUCT(IF(J49="",0,INDEX('Appendix 1 Rules'!$B$2:$B$16,MATCH(G49,'Appendix 1 Rules'!$A$2:$A$16))))+(IF(L49="",0,INDEX('Appendix 1 Rules'!$C$2:$C$16,MATCH(G49,'Appendix 1 Rules'!$A$2:$A$16))))+(IF(N49="",0,INDEX('Appendix 1 Rules'!$D$2:$D$16,MATCH(G49,'Appendix 1 Rules'!$A$2:$A$16))))+(IF(P49="",0,INDEX('Appendix 1 Rules'!$E$2:$E$16,MATCH(G49,'Appendix 1 Rules'!$A$2:$A$16))))+(IF(R49="",0,INDEX('Appendix 1 Rules'!$F$2:$F$16,MATCH(G49,'Appendix 1 Rules'!$A$2:$A$16))))+(IF(T49="",0,INDEX('Appendix 1 Rules'!$G$2:$G$16,MATCH(G49,'Appendix 1 Rules'!$A$2:$A$16))))+(IF(V49="",0,INDEX('Appendix 1 Rules'!$H$2:$H$16,MATCH(G49,'Appendix 1 Rules'!$A$2:$A$16))))+(IF(X49="",0,INDEX('Appendix 1 Rules'!$I$2:$I$16,MATCH(G49,'Appendix 1 Rules'!$A$2:$A$16))))+(IF(Z49="",0,INDEX('Appendix 1 Rules'!$J$2:$J$16,MATCH(G49,'Appendix 1 Rules'!$A$2:$A$16))))+(IF(AB49="",0,INDEX('Appendix 1 Rules'!$K$2:$K$16,MATCH(G49,'Appendix 1 Rules'!$A$2:$A$16))))+(IF(AD49="",0,INDEX('Appendix 1 Rules'!$L$2:$L$16,MATCH(G49,'Appendix 1 Rules'!$A$2:$A$16))))+(IF(AF49="",0,INDEX('Appendix 1 Rules'!$M$2:$M$16,MATCH(G49,'Appendix 1 Rules'!$A$2:$A$16))))+IF(G49="b1",VLOOKUP(G49,'Appendix 1 Rules'!$A$1:$N$16,14))+IF(G49="b2",VLOOKUP(G49,'Appendix 1 Rules'!$A$1:$N$16,14))+IF(G49="d",VLOOKUP(G49,'Appendix 1 Rules'!$A$1:$N$16,14))+IF(G49="f1",VLOOKUP(G49,'Appendix 1 Rules'!$A$1:$N$16,14))+IF(G49="f2",VLOOKUP(G49,'Appendix 1 Rules'!$A$1:$N$16,14))+IF(G49="g",VLOOKUP(G49,'Appendix 1 Rules'!$A$1:$N$16,14))+IF(G49="h",VLOOKUP(G49,'Appendix 1 Rules'!$A$1:$N$16,14))+IF(G49="i1",VLOOKUP(G49,'Appendix 1 Rules'!$A$1:$N$16,14))+IF(G49="i2",VLOOKUP(G49,'Appendix 1 Rules'!$A$1:$N$16,14))+IF(G49="j",VLOOKUP(G49,'Appendix 1 Rules'!$A$1:$N$16,14))+IF(G49="k",VLOOKUP(G49,'Appendix 1 Rules'!$A$1:$N$16,14)))))</f>
        <v/>
      </c>
      <c r="J49" s="12"/>
      <c r="K49" s="13"/>
      <c r="L49" s="12"/>
      <c r="M49" s="13"/>
      <c r="N49" s="12"/>
      <c r="O49" s="13"/>
      <c r="P49" s="12"/>
      <c r="Q49" s="13"/>
      <c r="R49" s="12"/>
      <c r="S49" s="13"/>
      <c r="T49" s="12"/>
      <c r="U49" s="13"/>
      <c r="V49" s="12"/>
      <c r="W49" s="13"/>
      <c r="X49" s="12"/>
      <c r="Y49" s="13"/>
      <c r="Z49" s="12"/>
      <c r="AA49" s="13"/>
      <c r="AB49" s="9"/>
      <c r="AC49" s="13"/>
      <c r="AD49" s="9"/>
      <c r="AE49" s="13"/>
      <c r="AF49" s="9"/>
      <c r="AG49" s="13"/>
    </row>
    <row r="50" spans="1:33" ht="18" customHeight="1" x14ac:dyDescent="0.25">
      <c r="B50" s="84"/>
      <c r="C50" s="69"/>
      <c r="D50" s="10"/>
      <c r="E50" s="10"/>
      <c r="F50" s="10"/>
      <c r="G50" s="9"/>
      <c r="H50" s="17" t="str">
        <f>IF(G50="","",SUMPRODUCT(IF(J50="",0,INDEX('Appendix 1 Rules'!$B$2:$B$16,MATCH(G50,'Appendix 1 Rules'!$A$2:$A$16))))+(IF(L50="",0,INDEX('Appendix 1 Rules'!$C$2:$C$16,MATCH(G50,'Appendix 1 Rules'!$A$2:$A$16))))+(IF(N50="",0,INDEX('Appendix 1 Rules'!$D$2:$D$16,MATCH(G50,'Appendix 1 Rules'!$A$2:$A$16))))+(IF(P50="",0,INDEX('Appendix 1 Rules'!$E$2:$E$16,MATCH(G50,'Appendix 1 Rules'!$A$2:$A$16))))+(IF(R50="",0,INDEX('Appendix 1 Rules'!$F$2:$F$16,MATCH(G50,'Appendix 1 Rules'!$A$2:$A$16))))+(IF(T50="",0,INDEX('Appendix 1 Rules'!$G$2:$G$16,MATCH(G50,'Appendix 1 Rules'!$A$2:$A$16))))+(IF(V50="",0,INDEX('Appendix 1 Rules'!$H$2:$H$16,MATCH(G50,'Appendix 1 Rules'!$A$2:$A$16))))+(IF(X50="",0,INDEX('Appendix 1 Rules'!$I$2:$I$16,MATCH(G50,'Appendix 1 Rules'!$A$2:$A$16))))+(IF(Z50="",0,INDEX('Appendix 1 Rules'!$J$2:$J$16,MATCH(G50,'Appendix 1 Rules'!$A$2:$A$16))))+(IF(AB50="",0,INDEX('Appendix 1 Rules'!$K$2:$K$16,MATCH(G50,'Appendix 1 Rules'!$A$2:$A$16))))+(IF(AD50="",0,INDEX('Appendix 1 Rules'!$L$2:$L$16,MATCH(G50,'Appendix 1 Rules'!$A$2:$A$16))))+(IF(AF50="",0,INDEX('Appendix 1 Rules'!$M$2:$M$16,MATCH(G50,'Appendix 1 Rules'!$A$2:$A$16))))+IF(G50="b1",VLOOKUP(G50,'Appendix 1 Rules'!$A$1:$N$16,14))+IF(G50="b2",VLOOKUP(G50,'Appendix 1 Rules'!$A$1:$N$16,14))+IF(G50="d",VLOOKUP(G50,'Appendix 1 Rules'!$A$1:$N$16,14))+IF(G50="f1",VLOOKUP(G50,'Appendix 1 Rules'!$A$1:$N$16,14))+IF(G50="f2",VLOOKUP(G50,'Appendix 1 Rules'!$A$1:$N$16,14))+IF(G50="g",VLOOKUP(G50,'Appendix 1 Rules'!$A$1:$N$16,14))+IF(G50="h",VLOOKUP(G50,'Appendix 1 Rules'!$A$1:$N$16,14))+IF(G50="i1",VLOOKUP(G50,'Appendix 1 Rules'!$A$1:$N$16,14))+IF(G50="i2",VLOOKUP(G50,'Appendix 1 Rules'!$A$1:$N$16,14))+IF(G50="j",VLOOKUP(G50,'Appendix 1 Rules'!$A$1:$N$16,14))+IF(G50="k",VLOOKUP(G50,'Appendix 1 Rules'!$A$1:$N$16,14)))</f>
        <v/>
      </c>
      <c r="I50" s="72" t="str">
        <f>IF(G50="","",IF(OR(G50="b1",G50="b2",G50="d",G50="f1",G50="f2",G50="h",G50="i1",G50="i2",G50="j",G50="k"),MIN(H50,VLOOKUP(G50,'Appx 1 (Res) Rules'!$A:$D,4,0)),MIN(H50,VLOOKUP(G50,'Appx 1 (Res) Rules'!$A:$D,4,0),SUMPRODUCT(IF(J50="",0,INDEX('Appendix 1 Rules'!$B$2:$B$16,MATCH(G50,'Appendix 1 Rules'!$A$2:$A$16))))+(IF(L50="",0,INDEX('Appendix 1 Rules'!$C$2:$C$16,MATCH(G50,'Appendix 1 Rules'!$A$2:$A$16))))+(IF(N50="",0,INDEX('Appendix 1 Rules'!$D$2:$D$16,MATCH(G50,'Appendix 1 Rules'!$A$2:$A$16))))+(IF(P50="",0,INDEX('Appendix 1 Rules'!$E$2:$E$16,MATCH(G50,'Appendix 1 Rules'!$A$2:$A$16))))+(IF(R50="",0,INDEX('Appendix 1 Rules'!$F$2:$F$16,MATCH(G50,'Appendix 1 Rules'!$A$2:$A$16))))+(IF(T50="",0,INDEX('Appendix 1 Rules'!$G$2:$G$16,MATCH(G50,'Appendix 1 Rules'!$A$2:$A$16))))+(IF(V50="",0,INDEX('Appendix 1 Rules'!$H$2:$H$16,MATCH(G50,'Appendix 1 Rules'!$A$2:$A$16))))+(IF(X50="",0,INDEX('Appendix 1 Rules'!$I$2:$I$16,MATCH(G50,'Appendix 1 Rules'!$A$2:$A$16))))+(IF(Z50="",0,INDEX('Appendix 1 Rules'!$J$2:$J$16,MATCH(G50,'Appendix 1 Rules'!$A$2:$A$16))))+(IF(AB50="",0,INDEX('Appendix 1 Rules'!$K$2:$K$16,MATCH(G50,'Appendix 1 Rules'!$A$2:$A$16))))+(IF(AD50="",0,INDEX('Appendix 1 Rules'!$L$2:$L$16,MATCH(G50,'Appendix 1 Rules'!$A$2:$A$16))))+(IF(AF50="",0,INDEX('Appendix 1 Rules'!$M$2:$M$16,MATCH(G50,'Appendix 1 Rules'!$A$2:$A$16))))+IF(G50="b1",VLOOKUP(G50,'Appendix 1 Rules'!$A$1:$N$16,14))+IF(G50="b2",VLOOKUP(G50,'Appendix 1 Rules'!$A$1:$N$16,14))+IF(G50="d",VLOOKUP(G50,'Appendix 1 Rules'!$A$1:$N$16,14))+IF(G50="f1",VLOOKUP(G50,'Appendix 1 Rules'!$A$1:$N$16,14))+IF(G50="f2",VLOOKUP(G50,'Appendix 1 Rules'!$A$1:$N$16,14))+IF(G50="g",VLOOKUP(G50,'Appendix 1 Rules'!$A$1:$N$16,14))+IF(G50="h",VLOOKUP(G50,'Appendix 1 Rules'!$A$1:$N$16,14))+IF(G50="i1",VLOOKUP(G50,'Appendix 1 Rules'!$A$1:$N$16,14))+IF(G50="i2",VLOOKUP(G50,'Appendix 1 Rules'!$A$1:$N$16,14))+IF(G50="j",VLOOKUP(G50,'Appendix 1 Rules'!$A$1:$N$16,14))+IF(G50="k",VLOOKUP(G50,'Appendix 1 Rules'!$A$1:$N$16,14)))))</f>
        <v/>
      </c>
      <c r="J50" s="11"/>
      <c r="K50" s="14"/>
      <c r="L50" s="11"/>
      <c r="M50" s="14"/>
      <c r="N50" s="11"/>
      <c r="O50" s="14"/>
      <c r="P50" s="11"/>
      <c r="Q50" s="14"/>
      <c r="R50" s="63"/>
      <c r="S50" s="14"/>
      <c r="T50" s="11"/>
      <c r="U50" s="14"/>
      <c r="V50" s="11"/>
      <c r="W50" s="14"/>
      <c r="X50" s="64"/>
      <c r="Y50" s="14"/>
      <c r="Z50" s="64"/>
      <c r="AA50" s="14"/>
      <c r="AB50" s="9"/>
      <c r="AC50" s="13"/>
      <c r="AD50" s="9"/>
      <c r="AE50" s="13"/>
      <c r="AF50" s="9"/>
      <c r="AG50" s="13"/>
    </row>
    <row r="51" spans="1:33" ht="18" customHeight="1" x14ac:dyDescent="0.25">
      <c r="B51" s="84"/>
      <c r="C51" s="69"/>
      <c r="D51" s="10"/>
      <c r="E51" s="10"/>
      <c r="F51" s="10"/>
      <c r="G51" s="9"/>
      <c r="H51" s="17" t="str">
        <f>IF(G51="","",SUMPRODUCT(IF(J51="",0,INDEX('Appendix 1 Rules'!$B$2:$B$16,MATCH(G51,'Appendix 1 Rules'!$A$2:$A$16))))+(IF(L51="",0,INDEX('Appendix 1 Rules'!$C$2:$C$16,MATCH(G51,'Appendix 1 Rules'!$A$2:$A$16))))+(IF(N51="",0,INDEX('Appendix 1 Rules'!$D$2:$D$16,MATCH(G51,'Appendix 1 Rules'!$A$2:$A$16))))+(IF(P51="",0,INDEX('Appendix 1 Rules'!$E$2:$E$16,MATCH(G51,'Appendix 1 Rules'!$A$2:$A$16))))+(IF(R51="",0,INDEX('Appendix 1 Rules'!$F$2:$F$16,MATCH(G51,'Appendix 1 Rules'!$A$2:$A$16))))+(IF(T51="",0,INDEX('Appendix 1 Rules'!$G$2:$G$16,MATCH(G51,'Appendix 1 Rules'!$A$2:$A$16))))+(IF(V51="",0,INDEX('Appendix 1 Rules'!$H$2:$H$16,MATCH(G51,'Appendix 1 Rules'!$A$2:$A$16))))+(IF(X51="",0,INDEX('Appendix 1 Rules'!$I$2:$I$16,MATCH(G51,'Appendix 1 Rules'!$A$2:$A$16))))+(IF(Z51="",0,INDEX('Appendix 1 Rules'!$J$2:$J$16,MATCH(G51,'Appendix 1 Rules'!$A$2:$A$16))))+(IF(AB51="",0,INDEX('Appendix 1 Rules'!$K$2:$K$16,MATCH(G51,'Appendix 1 Rules'!$A$2:$A$16))))+(IF(AD51="",0,INDEX('Appendix 1 Rules'!$L$2:$L$16,MATCH(G51,'Appendix 1 Rules'!$A$2:$A$16))))+(IF(AF51="",0,INDEX('Appendix 1 Rules'!$M$2:$M$16,MATCH(G51,'Appendix 1 Rules'!$A$2:$A$16))))+IF(G51="b1",VLOOKUP(G51,'Appendix 1 Rules'!$A$1:$N$16,14))+IF(G51="b2",VLOOKUP(G51,'Appendix 1 Rules'!$A$1:$N$16,14))+IF(G51="d",VLOOKUP(G51,'Appendix 1 Rules'!$A$1:$N$16,14))+IF(G51="f1",VLOOKUP(G51,'Appendix 1 Rules'!$A$1:$N$16,14))+IF(G51="f2",VLOOKUP(G51,'Appendix 1 Rules'!$A$1:$N$16,14))+IF(G51="g",VLOOKUP(G51,'Appendix 1 Rules'!$A$1:$N$16,14))+IF(G51="h",VLOOKUP(G51,'Appendix 1 Rules'!$A$1:$N$16,14))+IF(G51="i1",VLOOKUP(G51,'Appendix 1 Rules'!$A$1:$N$16,14))+IF(G51="i2",VLOOKUP(G51,'Appendix 1 Rules'!$A$1:$N$16,14))+IF(G51="j",VLOOKUP(G51,'Appendix 1 Rules'!$A$1:$N$16,14))+IF(G51="k",VLOOKUP(G51,'Appendix 1 Rules'!$A$1:$N$16,14)))</f>
        <v/>
      </c>
      <c r="I51" s="72" t="str">
        <f>IF(G51="","",IF(OR(G51="b1",G51="b2",G51="d",G51="f1",G51="f2",G51="h",G51="i1",G51="i2",G51="j",G51="k"),MIN(H51,VLOOKUP(G51,'Appx 1 (Res) Rules'!$A:$D,4,0)),MIN(H51,VLOOKUP(G51,'Appx 1 (Res) Rules'!$A:$D,4,0),SUMPRODUCT(IF(J51="",0,INDEX('Appendix 1 Rules'!$B$2:$B$16,MATCH(G51,'Appendix 1 Rules'!$A$2:$A$16))))+(IF(L51="",0,INDEX('Appendix 1 Rules'!$C$2:$C$16,MATCH(G51,'Appendix 1 Rules'!$A$2:$A$16))))+(IF(N51="",0,INDEX('Appendix 1 Rules'!$D$2:$D$16,MATCH(G51,'Appendix 1 Rules'!$A$2:$A$16))))+(IF(P51="",0,INDEX('Appendix 1 Rules'!$E$2:$E$16,MATCH(G51,'Appendix 1 Rules'!$A$2:$A$16))))+(IF(R51="",0,INDEX('Appendix 1 Rules'!$F$2:$F$16,MATCH(G51,'Appendix 1 Rules'!$A$2:$A$16))))+(IF(T51="",0,INDEX('Appendix 1 Rules'!$G$2:$G$16,MATCH(G51,'Appendix 1 Rules'!$A$2:$A$16))))+(IF(V51="",0,INDEX('Appendix 1 Rules'!$H$2:$H$16,MATCH(G51,'Appendix 1 Rules'!$A$2:$A$16))))+(IF(X51="",0,INDEX('Appendix 1 Rules'!$I$2:$I$16,MATCH(G51,'Appendix 1 Rules'!$A$2:$A$16))))+(IF(Z51="",0,INDEX('Appendix 1 Rules'!$J$2:$J$16,MATCH(G51,'Appendix 1 Rules'!$A$2:$A$16))))+(IF(AB51="",0,INDEX('Appendix 1 Rules'!$K$2:$K$16,MATCH(G51,'Appendix 1 Rules'!$A$2:$A$16))))+(IF(AD51="",0,INDEX('Appendix 1 Rules'!$L$2:$L$16,MATCH(G51,'Appendix 1 Rules'!$A$2:$A$16))))+(IF(AF51="",0,INDEX('Appendix 1 Rules'!$M$2:$M$16,MATCH(G51,'Appendix 1 Rules'!$A$2:$A$16))))+IF(G51="b1",VLOOKUP(G51,'Appendix 1 Rules'!$A$1:$N$16,14))+IF(G51="b2",VLOOKUP(G51,'Appendix 1 Rules'!$A$1:$N$16,14))+IF(G51="d",VLOOKUP(G51,'Appendix 1 Rules'!$A$1:$N$16,14))+IF(G51="f1",VLOOKUP(G51,'Appendix 1 Rules'!$A$1:$N$16,14))+IF(G51="f2",VLOOKUP(G51,'Appendix 1 Rules'!$A$1:$N$16,14))+IF(G51="g",VLOOKUP(G51,'Appendix 1 Rules'!$A$1:$N$16,14))+IF(G51="h",VLOOKUP(G51,'Appendix 1 Rules'!$A$1:$N$16,14))+IF(G51="i1",VLOOKUP(G51,'Appendix 1 Rules'!$A$1:$N$16,14))+IF(G51="i2",VLOOKUP(G51,'Appendix 1 Rules'!$A$1:$N$16,14))+IF(G51="j",VLOOKUP(G51,'Appendix 1 Rules'!$A$1:$N$16,14))+IF(G51="k",VLOOKUP(G51,'Appendix 1 Rules'!$A$1:$N$16,14)))))</f>
        <v/>
      </c>
      <c r="J51" s="12"/>
      <c r="K51" s="13"/>
      <c r="L51" s="12"/>
      <c r="M51" s="13"/>
      <c r="N51" s="12"/>
      <c r="O51" s="13"/>
      <c r="P51" s="12"/>
      <c r="Q51" s="13"/>
      <c r="R51" s="12"/>
      <c r="S51" s="13"/>
      <c r="T51" s="12"/>
      <c r="U51" s="13"/>
      <c r="V51" s="12"/>
      <c r="W51" s="13"/>
      <c r="X51" s="12"/>
      <c r="Y51" s="13"/>
      <c r="Z51" s="12"/>
      <c r="AA51" s="13"/>
      <c r="AB51" s="9"/>
      <c r="AC51" s="13"/>
      <c r="AD51" s="9"/>
      <c r="AE51" s="13"/>
      <c r="AF51" s="9"/>
      <c r="AG51" s="13"/>
    </row>
    <row r="52" spans="1:33" ht="18" customHeight="1" x14ac:dyDescent="0.25">
      <c r="B52" s="84"/>
      <c r="C52" s="69"/>
      <c r="D52" s="10"/>
      <c r="E52" s="10"/>
      <c r="F52" s="10"/>
      <c r="G52" s="9"/>
      <c r="H52" s="17" t="str">
        <f>IF(G52="","",SUMPRODUCT(IF(J52="",0,INDEX('Appendix 1 Rules'!$B$2:$B$16,MATCH(G52,'Appendix 1 Rules'!$A$2:$A$16))))+(IF(L52="",0,INDEX('Appendix 1 Rules'!$C$2:$C$16,MATCH(G52,'Appendix 1 Rules'!$A$2:$A$16))))+(IF(N52="",0,INDEX('Appendix 1 Rules'!$D$2:$D$16,MATCH(G52,'Appendix 1 Rules'!$A$2:$A$16))))+(IF(P52="",0,INDEX('Appendix 1 Rules'!$E$2:$E$16,MATCH(G52,'Appendix 1 Rules'!$A$2:$A$16))))+(IF(R52="",0,INDEX('Appendix 1 Rules'!$F$2:$F$16,MATCH(G52,'Appendix 1 Rules'!$A$2:$A$16))))+(IF(T52="",0,INDEX('Appendix 1 Rules'!$G$2:$G$16,MATCH(G52,'Appendix 1 Rules'!$A$2:$A$16))))+(IF(V52="",0,INDEX('Appendix 1 Rules'!$H$2:$H$16,MATCH(G52,'Appendix 1 Rules'!$A$2:$A$16))))+(IF(X52="",0,INDEX('Appendix 1 Rules'!$I$2:$I$16,MATCH(G52,'Appendix 1 Rules'!$A$2:$A$16))))+(IF(Z52="",0,INDEX('Appendix 1 Rules'!$J$2:$J$16,MATCH(G52,'Appendix 1 Rules'!$A$2:$A$16))))+(IF(AB52="",0,INDEX('Appendix 1 Rules'!$K$2:$K$16,MATCH(G52,'Appendix 1 Rules'!$A$2:$A$16))))+(IF(AD52="",0,INDEX('Appendix 1 Rules'!$L$2:$L$16,MATCH(G52,'Appendix 1 Rules'!$A$2:$A$16))))+(IF(AF52="",0,INDEX('Appendix 1 Rules'!$M$2:$M$16,MATCH(G52,'Appendix 1 Rules'!$A$2:$A$16))))+IF(G52="b1",VLOOKUP(G52,'Appendix 1 Rules'!$A$1:$N$16,14))+IF(G52="b2",VLOOKUP(G52,'Appendix 1 Rules'!$A$1:$N$16,14))+IF(G52="d",VLOOKUP(G52,'Appendix 1 Rules'!$A$1:$N$16,14))+IF(G52="f1",VLOOKUP(G52,'Appendix 1 Rules'!$A$1:$N$16,14))+IF(G52="f2",VLOOKUP(G52,'Appendix 1 Rules'!$A$1:$N$16,14))+IF(G52="g",VLOOKUP(G52,'Appendix 1 Rules'!$A$1:$N$16,14))+IF(G52="h",VLOOKUP(G52,'Appendix 1 Rules'!$A$1:$N$16,14))+IF(G52="i1",VLOOKUP(G52,'Appendix 1 Rules'!$A$1:$N$16,14))+IF(G52="i2",VLOOKUP(G52,'Appendix 1 Rules'!$A$1:$N$16,14))+IF(G52="j",VLOOKUP(G52,'Appendix 1 Rules'!$A$1:$N$16,14))+IF(G52="k",VLOOKUP(G52,'Appendix 1 Rules'!$A$1:$N$16,14)))</f>
        <v/>
      </c>
      <c r="I52" s="72" t="str">
        <f>IF(G52="","",IF(OR(G52="b1",G52="b2",G52="d",G52="f1",G52="f2",G52="h",G52="i1",G52="i2",G52="j",G52="k"),MIN(H52,VLOOKUP(G52,'Appx 1 (Res) Rules'!$A:$D,4,0)),MIN(H52,VLOOKUP(G52,'Appx 1 (Res) Rules'!$A:$D,4,0),SUMPRODUCT(IF(J52="",0,INDEX('Appendix 1 Rules'!$B$2:$B$16,MATCH(G52,'Appendix 1 Rules'!$A$2:$A$16))))+(IF(L52="",0,INDEX('Appendix 1 Rules'!$C$2:$C$16,MATCH(G52,'Appendix 1 Rules'!$A$2:$A$16))))+(IF(N52="",0,INDEX('Appendix 1 Rules'!$D$2:$D$16,MATCH(G52,'Appendix 1 Rules'!$A$2:$A$16))))+(IF(P52="",0,INDEX('Appendix 1 Rules'!$E$2:$E$16,MATCH(G52,'Appendix 1 Rules'!$A$2:$A$16))))+(IF(R52="",0,INDEX('Appendix 1 Rules'!$F$2:$F$16,MATCH(G52,'Appendix 1 Rules'!$A$2:$A$16))))+(IF(T52="",0,INDEX('Appendix 1 Rules'!$G$2:$G$16,MATCH(G52,'Appendix 1 Rules'!$A$2:$A$16))))+(IF(V52="",0,INDEX('Appendix 1 Rules'!$H$2:$H$16,MATCH(G52,'Appendix 1 Rules'!$A$2:$A$16))))+(IF(X52="",0,INDEX('Appendix 1 Rules'!$I$2:$I$16,MATCH(G52,'Appendix 1 Rules'!$A$2:$A$16))))+(IF(Z52="",0,INDEX('Appendix 1 Rules'!$J$2:$J$16,MATCH(G52,'Appendix 1 Rules'!$A$2:$A$16))))+(IF(AB52="",0,INDEX('Appendix 1 Rules'!$K$2:$K$16,MATCH(G52,'Appendix 1 Rules'!$A$2:$A$16))))+(IF(AD52="",0,INDEX('Appendix 1 Rules'!$L$2:$L$16,MATCH(G52,'Appendix 1 Rules'!$A$2:$A$16))))+(IF(AF52="",0,INDEX('Appendix 1 Rules'!$M$2:$M$16,MATCH(G52,'Appendix 1 Rules'!$A$2:$A$16))))+IF(G52="b1",VLOOKUP(G52,'Appendix 1 Rules'!$A$1:$N$16,14))+IF(G52="b2",VLOOKUP(G52,'Appendix 1 Rules'!$A$1:$N$16,14))+IF(G52="d",VLOOKUP(G52,'Appendix 1 Rules'!$A$1:$N$16,14))+IF(G52="f1",VLOOKUP(G52,'Appendix 1 Rules'!$A$1:$N$16,14))+IF(G52="f2",VLOOKUP(G52,'Appendix 1 Rules'!$A$1:$N$16,14))+IF(G52="g",VLOOKUP(G52,'Appendix 1 Rules'!$A$1:$N$16,14))+IF(G52="h",VLOOKUP(G52,'Appendix 1 Rules'!$A$1:$N$16,14))+IF(G52="i1",VLOOKUP(G52,'Appendix 1 Rules'!$A$1:$N$16,14))+IF(G52="i2",VLOOKUP(G52,'Appendix 1 Rules'!$A$1:$N$16,14))+IF(G52="j",VLOOKUP(G52,'Appendix 1 Rules'!$A$1:$N$16,14))+IF(G52="k",VLOOKUP(G52,'Appendix 1 Rules'!$A$1:$N$16,14)))))</f>
        <v/>
      </c>
      <c r="J52" s="11"/>
      <c r="K52" s="14"/>
      <c r="L52" s="11"/>
      <c r="M52" s="14"/>
      <c r="N52" s="11"/>
      <c r="O52" s="14"/>
      <c r="P52" s="11"/>
      <c r="Q52" s="14"/>
      <c r="R52" s="63"/>
      <c r="S52" s="14"/>
      <c r="T52" s="11"/>
      <c r="U52" s="14"/>
      <c r="V52" s="11"/>
      <c r="W52" s="14"/>
      <c r="X52" s="64"/>
      <c r="Y52" s="14"/>
      <c r="Z52" s="64"/>
      <c r="AA52" s="14"/>
      <c r="AB52" s="9"/>
      <c r="AC52" s="13"/>
      <c r="AD52" s="9"/>
      <c r="AE52" s="13"/>
      <c r="AF52" s="9"/>
      <c r="AG52" s="13"/>
    </row>
    <row r="53" spans="1:33" ht="18" customHeight="1" x14ac:dyDescent="0.25">
      <c r="B53" s="84"/>
      <c r="C53" s="69"/>
      <c r="D53" s="10"/>
      <c r="E53" s="10"/>
      <c r="F53" s="10"/>
      <c r="G53" s="9"/>
      <c r="H53" s="17" t="str">
        <f>IF(G53="","",SUMPRODUCT(IF(J53="",0,INDEX('Appendix 1 Rules'!$B$2:$B$16,MATCH(G53,'Appendix 1 Rules'!$A$2:$A$16))))+(IF(L53="",0,INDEX('Appendix 1 Rules'!$C$2:$C$16,MATCH(G53,'Appendix 1 Rules'!$A$2:$A$16))))+(IF(N53="",0,INDEX('Appendix 1 Rules'!$D$2:$D$16,MATCH(G53,'Appendix 1 Rules'!$A$2:$A$16))))+(IF(P53="",0,INDEX('Appendix 1 Rules'!$E$2:$E$16,MATCH(G53,'Appendix 1 Rules'!$A$2:$A$16))))+(IF(R53="",0,INDEX('Appendix 1 Rules'!$F$2:$F$16,MATCH(G53,'Appendix 1 Rules'!$A$2:$A$16))))+(IF(T53="",0,INDEX('Appendix 1 Rules'!$G$2:$G$16,MATCH(G53,'Appendix 1 Rules'!$A$2:$A$16))))+(IF(V53="",0,INDEX('Appendix 1 Rules'!$H$2:$H$16,MATCH(G53,'Appendix 1 Rules'!$A$2:$A$16))))+(IF(X53="",0,INDEX('Appendix 1 Rules'!$I$2:$I$16,MATCH(G53,'Appendix 1 Rules'!$A$2:$A$16))))+(IF(Z53="",0,INDEX('Appendix 1 Rules'!$J$2:$J$16,MATCH(G53,'Appendix 1 Rules'!$A$2:$A$16))))+(IF(AB53="",0,INDEX('Appendix 1 Rules'!$K$2:$K$16,MATCH(G53,'Appendix 1 Rules'!$A$2:$A$16))))+(IF(AD53="",0,INDEX('Appendix 1 Rules'!$L$2:$L$16,MATCH(G53,'Appendix 1 Rules'!$A$2:$A$16))))+(IF(AF53="",0,INDEX('Appendix 1 Rules'!$M$2:$M$16,MATCH(G53,'Appendix 1 Rules'!$A$2:$A$16))))+IF(G53="b1",VLOOKUP(G53,'Appendix 1 Rules'!$A$1:$N$16,14))+IF(G53="b2",VLOOKUP(G53,'Appendix 1 Rules'!$A$1:$N$16,14))+IF(G53="d",VLOOKUP(G53,'Appendix 1 Rules'!$A$1:$N$16,14))+IF(G53="f1",VLOOKUP(G53,'Appendix 1 Rules'!$A$1:$N$16,14))+IF(G53="f2",VLOOKUP(G53,'Appendix 1 Rules'!$A$1:$N$16,14))+IF(G53="g",VLOOKUP(G53,'Appendix 1 Rules'!$A$1:$N$16,14))+IF(G53="h",VLOOKUP(G53,'Appendix 1 Rules'!$A$1:$N$16,14))+IF(G53="i1",VLOOKUP(G53,'Appendix 1 Rules'!$A$1:$N$16,14))+IF(G53="i2",VLOOKUP(G53,'Appendix 1 Rules'!$A$1:$N$16,14))+IF(G53="j",VLOOKUP(G53,'Appendix 1 Rules'!$A$1:$N$16,14))+IF(G53="k",VLOOKUP(G53,'Appendix 1 Rules'!$A$1:$N$16,14)))</f>
        <v/>
      </c>
      <c r="I53" s="72" t="str">
        <f>IF(G53="","",IF(OR(G53="b1",G53="b2",G53="d",G53="f1",G53="f2",G53="h",G53="i1",G53="i2",G53="j",G53="k"),MIN(H53,VLOOKUP(G53,'Appx 1 (Res) Rules'!$A:$D,4,0)),MIN(H53,VLOOKUP(G53,'Appx 1 (Res) Rules'!$A:$D,4,0),SUMPRODUCT(IF(J53="",0,INDEX('Appendix 1 Rules'!$B$2:$B$16,MATCH(G53,'Appendix 1 Rules'!$A$2:$A$16))))+(IF(L53="",0,INDEX('Appendix 1 Rules'!$C$2:$C$16,MATCH(G53,'Appendix 1 Rules'!$A$2:$A$16))))+(IF(N53="",0,INDEX('Appendix 1 Rules'!$D$2:$D$16,MATCH(G53,'Appendix 1 Rules'!$A$2:$A$16))))+(IF(P53="",0,INDEX('Appendix 1 Rules'!$E$2:$E$16,MATCH(G53,'Appendix 1 Rules'!$A$2:$A$16))))+(IF(R53="",0,INDEX('Appendix 1 Rules'!$F$2:$F$16,MATCH(G53,'Appendix 1 Rules'!$A$2:$A$16))))+(IF(T53="",0,INDEX('Appendix 1 Rules'!$G$2:$G$16,MATCH(G53,'Appendix 1 Rules'!$A$2:$A$16))))+(IF(V53="",0,INDEX('Appendix 1 Rules'!$H$2:$H$16,MATCH(G53,'Appendix 1 Rules'!$A$2:$A$16))))+(IF(X53="",0,INDEX('Appendix 1 Rules'!$I$2:$I$16,MATCH(G53,'Appendix 1 Rules'!$A$2:$A$16))))+(IF(Z53="",0,INDEX('Appendix 1 Rules'!$J$2:$J$16,MATCH(G53,'Appendix 1 Rules'!$A$2:$A$16))))+(IF(AB53="",0,INDEX('Appendix 1 Rules'!$K$2:$K$16,MATCH(G53,'Appendix 1 Rules'!$A$2:$A$16))))+(IF(AD53="",0,INDEX('Appendix 1 Rules'!$L$2:$L$16,MATCH(G53,'Appendix 1 Rules'!$A$2:$A$16))))+(IF(AF53="",0,INDEX('Appendix 1 Rules'!$M$2:$M$16,MATCH(G53,'Appendix 1 Rules'!$A$2:$A$16))))+IF(G53="b1",VLOOKUP(G53,'Appendix 1 Rules'!$A$1:$N$16,14))+IF(G53="b2",VLOOKUP(G53,'Appendix 1 Rules'!$A$1:$N$16,14))+IF(G53="d",VLOOKUP(G53,'Appendix 1 Rules'!$A$1:$N$16,14))+IF(G53="f1",VLOOKUP(G53,'Appendix 1 Rules'!$A$1:$N$16,14))+IF(G53="f2",VLOOKUP(G53,'Appendix 1 Rules'!$A$1:$N$16,14))+IF(G53="g",VLOOKUP(G53,'Appendix 1 Rules'!$A$1:$N$16,14))+IF(G53="h",VLOOKUP(G53,'Appendix 1 Rules'!$A$1:$N$16,14))+IF(G53="i1",VLOOKUP(G53,'Appendix 1 Rules'!$A$1:$N$16,14))+IF(G53="i2",VLOOKUP(G53,'Appendix 1 Rules'!$A$1:$N$16,14))+IF(G53="j",VLOOKUP(G53,'Appendix 1 Rules'!$A$1:$N$16,14))+IF(G53="k",VLOOKUP(G53,'Appendix 1 Rules'!$A$1:$N$16,14)))))</f>
        <v/>
      </c>
      <c r="J53" s="12"/>
      <c r="K53" s="13"/>
      <c r="L53" s="12"/>
      <c r="M53" s="13"/>
      <c r="N53" s="12"/>
      <c r="O53" s="13"/>
      <c r="P53" s="12"/>
      <c r="Q53" s="13"/>
      <c r="R53" s="12"/>
      <c r="S53" s="13"/>
      <c r="T53" s="12"/>
      <c r="U53" s="13"/>
      <c r="V53" s="12"/>
      <c r="W53" s="13"/>
      <c r="X53" s="12"/>
      <c r="Y53" s="13"/>
      <c r="Z53" s="12"/>
      <c r="AA53" s="13"/>
      <c r="AB53" s="9"/>
      <c r="AC53" s="13"/>
      <c r="AD53" s="9"/>
      <c r="AE53" s="13"/>
      <c r="AF53" s="9"/>
      <c r="AG53" s="13"/>
    </row>
    <row r="54" spans="1:33" ht="18" customHeight="1" x14ac:dyDescent="0.25">
      <c r="B54" s="84"/>
      <c r="C54" s="69"/>
      <c r="D54" s="10"/>
      <c r="E54" s="10"/>
      <c r="F54" s="10"/>
      <c r="G54" s="9"/>
      <c r="H54" s="17" t="str">
        <f>IF(G54="","",SUMPRODUCT(IF(J54="",0,INDEX('Appendix 1 Rules'!$B$2:$B$16,MATCH(G54,'Appendix 1 Rules'!$A$2:$A$16))))+(IF(L54="",0,INDEX('Appendix 1 Rules'!$C$2:$C$16,MATCH(G54,'Appendix 1 Rules'!$A$2:$A$16))))+(IF(N54="",0,INDEX('Appendix 1 Rules'!$D$2:$D$16,MATCH(G54,'Appendix 1 Rules'!$A$2:$A$16))))+(IF(P54="",0,INDEX('Appendix 1 Rules'!$E$2:$E$16,MATCH(G54,'Appendix 1 Rules'!$A$2:$A$16))))+(IF(R54="",0,INDEX('Appendix 1 Rules'!$F$2:$F$16,MATCH(G54,'Appendix 1 Rules'!$A$2:$A$16))))+(IF(T54="",0,INDEX('Appendix 1 Rules'!$G$2:$G$16,MATCH(G54,'Appendix 1 Rules'!$A$2:$A$16))))+(IF(V54="",0,INDEX('Appendix 1 Rules'!$H$2:$H$16,MATCH(G54,'Appendix 1 Rules'!$A$2:$A$16))))+(IF(X54="",0,INDEX('Appendix 1 Rules'!$I$2:$I$16,MATCH(G54,'Appendix 1 Rules'!$A$2:$A$16))))+(IF(Z54="",0,INDEX('Appendix 1 Rules'!$J$2:$J$16,MATCH(G54,'Appendix 1 Rules'!$A$2:$A$16))))+(IF(AB54="",0,INDEX('Appendix 1 Rules'!$K$2:$K$16,MATCH(G54,'Appendix 1 Rules'!$A$2:$A$16))))+(IF(AD54="",0,INDEX('Appendix 1 Rules'!$L$2:$L$16,MATCH(G54,'Appendix 1 Rules'!$A$2:$A$16))))+(IF(AF54="",0,INDEX('Appendix 1 Rules'!$M$2:$M$16,MATCH(G54,'Appendix 1 Rules'!$A$2:$A$16))))+IF(G54="b1",VLOOKUP(G54,'Appendix 1 Rules'!$A$1:$N$16,14))+IF(G54="b2",VLOOKUP(G54,'Appendix 1 Rules'!$A$1:$N$16,14))+IF(G54="d",VLOOKUP(G54,'Appendix 1 Rules'!$A$1:$N$16,14))+IF(G54="f1",VLOOKUP(G54,'Appendix 1 Rules'!$A$1:$N$16,14))+IF(G54="f2",VLOOKUP(G54,'Appendix 1 Rules'!$A$1:$N$16,14))+IF(G54="g",VLOOKUP(G54,'Appendix 1 Rules'!$A$1:$N$16,14))+IF(G54="h",VLOOKUP(G54,'Appendix 1 Rules'!$A$1:$N$16,14))+IF(G54="i1",VLOOKUP(G54,'Appendix 1 Rules'!$A$1:$N$16,14))+IF(G54="i2",VLOOKUP(G54,'Appendix 1 Rules'!$A$1:$N$16,14))+IF(G54="j",VLOOKUP(G54,'Appendix 1 Rules'!$A$1:$N$16,14))+IF(G54="k",VLOOKUP(G54,'Appendix 1 Rules'!$A$1:$N$16,14)))</f>
        <v/>
      </c>
      <c r="I54" s="72" t="str">
        <f>IF(G54="","",IF(OR(G54="b1",G54="b2",G54="d",G54="f1",G54="f2",G54="h",G54="i1",G54="i2",G54="j",G54="k"),MIN(H54,VLOOKUP(G54,'Appx 1 (Res) Rules'!$A:$D,4,0)),MIN(H54,VLOOKUP(G54,'Appx 1 (Res) Rules'!$A:$D,4,0),SUMPRODUCT(IF(J54="",0,INDEX('Appendix 1 Rules'!$B$2:$B$16,MATCH(G54,'Appendix 1 Rules'!$A$2:$A$16))))+(IF(L54="",0,INDEX('Appendix 1 Rules'!$C$2:$C$16,MATCH(G54,'Appendix 1 Rules'!$A$2:$A$16))))+(IF(N54="",0,INDEX('Appendix 1 Rules'!$D$2:$D$16,MATCH(G54,'Appendix 1 Rules'!$A$2:$A$16))))+(IF(P54="",0,INDEX('Appendix 1 Rules'!$E$2:$E$16,MATCH(G54,'Appendix 1 Rules'!$A$2:$A$16))))+(IF(R54="",0,INDEX('Appendix 1 Rules'!$F$2:$F$16,MATCH(G54,'Appendix 1 Rules'!$A$2:$A$16))))+(IF(T54="",0,INDEX('Appendix 1 Rules'!$G$2:$G$16,MATCH(G54,'Appendix 1 Rules'!$A$2:$A$16))))+(IF(V54="",0,INDEX('Appendix 1 Rules'!$H$2:$H$16,MATCH(G54,'Appendix 1 Rules'!$A$2:$A$16))))+(IF(X54="",0,INDEX('Appendix 1 Rules'!$I$2:$I$16,MATCH(G54,'Appendix 1 Rules'!$A$2:$A$16))))+(IF(Z54="",0,INDEX('Appendix 1 Rules'!$J$2:$J$16,MATCH(G54,'Appendix 1 Rules'!$A$2:$A$16))))+(IF(AB54="",0,INDEX('Appendix 1 Rules'!$K$2:$K$16,MATCH(G54,'Appendix 1 Rules'!$A$2:$A$16))))+(IF(AD54="",0,INDEX('Appendix 1 Rules'!$L$2:$L$16,MATCH(G54,'Appendix 1 Rules'!$A$2:$A$16))))+(IF(AF54="",0,INDEX('Appendix 1 Rules'!$M$2:$M$16,MATCH(G54,'Appendix 1 Rules'!$A$2:$A$16))))+IF(G54="b1",VLOOKUP(G54,'Appendix 1 Rules'!$A$1:$N$16,14))+IF(G54="b2",VLOOKUP(G54,'Appendix 1 Rules'!$A$1:$N$16,14))+IF(G54="d",VLOOKUP(G54,'Appendix 1 Rules'!$A$1:$N$16,14))+IF(G54="f1",VLOOKUP(G54,'Appendix 1 Rules'!$A$1:$N$16,14))+IF(G54="f2",VLOOKUP(G54,'Appendix 1 Rules'!$A$1:$N$16,14))+IF(G54="g",VLOOKUP(G54,'Appendix 1 Rules'!$A$1:$N$16,14))+IF(G54="h",VLOOKUP(G54,'Appendix 1 Rules'!$A$1:$N$16,14))+IF(G54="i1",VLOOKUP(G54,'Appendix 1 Rules'!$A$1:$N$16,14))+IF(G54="i2",VLOOKUP(G54,'Appendix 1 Rules'!$A$1:$N$16,14))+IF(G54="j",VLOOKUP(G54,'Appendix 1 Rules'!$A$1:$N$16,14))+IF(G54="k",VLOOKUP(G54,'Appendix 1 Rules'!$A$1:$N$16,14)))))</f>
        <v/>
      </c>
      <c r="J54" s="11"/>
      <c r="K54" s="14"/>
      <c r="L54" s="11"/>
      <c r="M54" s="14"/>
      <c r="N54" s="11"/>
      <c r="O54" s="14"/>
      <c r="P54" s="11"/>
      <c r="Q54" s="14"/>
      <c r="R54" s="63"/>
      <c r="S54" s="14"/>
      <c r="T54" s="11"/>
      <c r="U54" s="14"/>
      <c r="V54" s="11"/>
      <c r="W54" s="14"/>
      <c r="X54" s="64"/>
      <c r="Y54" s="14"/>
      <c r="Z54" s="64"/>
      <c r="AA54" s="14"/>
      <c r="AB54" s="9"/>
      <c r="AC54" s="13"/>
      <c r="AD54" s="9"/>
      <c r="AE54" s="13"/>
      <c r="AF54" s="9"/>
      <c r="AG54" s="13"/>
    </row>
    <row r="55" spans="1:33" ht="18" customHeight="1" x14ac:dyDescent="0.25">
      <c r="A55" s="76"/>
      <c r="B55" s="84"/>
      <c r="C55" s="66"/>
      <c r="D55" s="50"/>
      <c r="E55" s="50"/>
      <c r="F55" s="50"/>
      <c r="G55" s="44"/>
      <c r="H55" s="45" t="str">
        <f>IF(G55="","",SUMPRODUCT(IF(J55="",0,INDEX('Appendix 1 Rules'!$B$2:$B$16,MATCH(G55,'Appendix 1 Rules'!$A$2:$A$16))))+(IF(L55="",0,INDEX('Appendix 1 Rules'!$C$2:$C$16,MATCH(G55,'Appendix 1 Rules'!$A$2:$A$16))))+(IF(N55="",0,INDEX('Appendix 1 Rules'!$D$2:$D$16,MATCH(G55,'Appendix 1 Rules'!$A$2:$A$16))))+(IF(P55="",0,INDEX('Appendix 1 Rules'!$E$2:$E$16,MATCH(G55,'Appendix 1 Rules'!$A$2:$A$16))))+(IF(R55="",0,INDEX('Appendix 1 Rules'!$F$2:$F$16,MATCH(G55,'Appendix 1 Rules'!$A$2:$A$16))))+(IF(T55="",0,INDEX('Appendix 1 Rules'!$G$2:$G$16,MATCH(G55,'Appendix 1 Rules'!$A$2:$A$16))))+(IF(V55="",0,INDEX('Appendix 1 Rules'!$H$2:$H$16,MATCH(G55,'Appendix 1 Rules'!$A$2:$A$16))))+(IF(X55="",0,INDEX('Appendix 1 Rules'!$I$2:$I$16,MATCH(G55,'Appendix 1 Rules'!$A$2:$A$16))))+(IF(Z55="",0,INDEX('Appendix 1 Rules'!$J$2:$J$16,MATCH(G55,'Appendix 1 Rules'!$A$2:$A$16))))+(IF(AB55="",0,INDEX('Appendix 1 Rules'!$K$2:$K$16,MATCH(G55,'Appendix 1 Rules'!$A$2:$A$16))))+(IF(AD55="",0,INDEX('Appendix 1 Rules'!$L$2:$L$16,MATCH(G55,'Appendix 1 Rules'!$A$2:$A$16))))+(IF(AF55="",0,INDEX('Appendix 1 Rules'!$M$2:$M$16,MATCH(G55,'Appendix 1 Rules'!$A$2:$A$16))))+IF(G55="b1",VLOOKUP(G55,'Appendix 1 Rules'!$A$1:$N$16,14))+IF(G55="b2",VLOOKUP(G55,'Appendix 1 Rules'!$A$1:$N$16,14))+IF(G55="d",VLOOKUP(G55,'Appendix 1 Rules'!$A$1:$N$16,14))+IF(G55="f1",VLOOKUP(G55,'Appendix 1 Rules'!$A$1:$N$16,14))+IF(G55="f2",VLOOKUP(G55,'Appendix 1 Rules'!$A$1:$N$16,14))+IF(G55="g",VLOOKUP(G55,'Appendix 1 Rules'!$A$1:$N$16,14))+IF(G55="h",VLOOKUP(G55,'Appendix 1 Rules'!$A$1:$N$16,14))+IF(G55="i1",VLOOKUP(G55,'Appendix 1 Rules'!$A$1:$N$16,14))+IF(G55="i2",VLOOKUP(G55,'Appendix 1 Rules'!$A$1:$N$16,14))+IF(G55="j",VLOOKUP(G55,'Appendix 1 Rules'!$A$1:$N$16,14))+IF(G55="k",VLOOKUP(G55,'Appendix 1 Rules'!$A$1:$N$16,14)))</f>
        <v/>
      </c>
      <c r="I55" s="72" t="str">
        <f>IF(G55="","",IF(OR(G55="b1",G55="b2",G55="d",G55="f1",G55="f2",G55="h",G55="i1",G55="i2",G55="j",G55="k"),MIN(H55,VLOOKUP(G55,'Appx 1 (Res) Rules'!$A:$D,4,0)),MIN(H55,VLOOKUP(G55,'Appx 1 (Res) Rules'!$A:$D,4,0),SUMPRODUCT(IF(J55="",0,INDEX('Appendix 1 Rules'!$B$2:$B$16,MATCH(G55,'Appendix 1 Rules'!$A$2:$A$16))))+(IF(L55="",0,INDEX('Appendix 1 Rules'!$C$2:$C$16,MATCH(G55,'Appendix 1 Rules'!$A$2:$A$16))))+(IF(N55="",0,INDEX('Appendix 1 Rules'!$D$2:$D$16,MATCH(G55,'Appendix 1 Rules'!$A$2:$A$16))))+(IF(P55="",0,INDEX('Appendix 1 Rules'!$E$2:$E$16,MATCH(G55,'Appendix 1 Rules'!$A$2:$A$16))))+(IF(R55="",0,INDEX('Appendix 1 Rules'!$F$2:$F$16,MATCH(G55,'Appendix 1 Rules'!$A$2:$A$16))))+(IF(T55="",0,INDEX('Appendix 1 Rules'!$G$2:$G$16,MATCH(G55,'Appendix 1 Rules'!$A$2:$A$16))))+(IF(V55="",0,INDEX('Appendix 1 Rules'!$H$2:$H$16,MATCH(G55,'Appendix 1 Rules'!$A$2:$A$16))))+(IF(X55="",0,INDEX('Appendix 1 Rules'!$I$2:$I$16,MATCH(G55,'Appendix 1 Rules'!$A$2:$A$16))))+(IF(Z55="",0,INDEX('Appendix 1 Rules'!$J$2:$J$16,MATCH(G55,'Appendix 1 Rules'!$A$2:$A$16))))+(IF(AB55="",0,INDEX('Appendix 1 Rules'!$K$2:$K$16,MATCH(G55,'Appendix 1 Rules'!$A$2:$A$16))))+(IF(AD55="",0,INDEX('Appendix 1 Rules'!$L$2:$L$16,MATCH(G55,'Appendix 1 Rules'!$A$2:$A$16))))+(IF(AF55="",0,INDEX('Appendix 1 Rules'!$M$2:$M$16,MATCH(G55,'Appendix 1 Rules'!$A$2:$A$16))))+IF(G55="b1",VLOOKUP(G55,'Appendix 1 Rules'!$A$1:$N$16,14))+IF(G55="b2",VLOOKUP(G55,'Appendix 1 Rules'!$A$1:$N$16,14))+IF(G55="d",VLOOKUP(G55,'Appendix 1 Rules'!$A$1:$N$16,14))+IF(G55="f1",VLOOKUP(G55,'Appendix 1 Rules'!$A$1:$N$16,14))+IF(G55="f2",VLOOKUP(G55,'Appendix 1 Rules'!$A$1:$N$16,14))+IF(G55="g",VLOOKUP(G55,'Appendix 1 Rules'!$A$1:$N$16,14))+IF(G55="h",VLOOKUP(G55,'Appendix 1 Rules'!$A$1:$N$16,14))+IF(G55="i1",VLOOKUP(G55,'Appendix 1 Rules'!$A$1:$N$16,14))+IF(G55="i2",VLOOKUP(G55,'Appendix 1 Rules'!$A$1:$N$16,14))+IF(G55="j",VLOOKUP(G55,'Appendix 1 Rules'!$A$1:$N$16,14))+IF(G55="k",VLOOKUP(G55,'Appendix 1 Rules'!$A$1:$N$16,14)))))</f>
        <v/>
      </c>
      <c r="J55" s="55"/>
      <c r="K55" s="46"/>
      <c r="L55" s="55"/>
      <c r="M55" s="46"/>
      <c r="N55" s="55"/>
      <c r="O55" s="46"/>
      <c r="P55" s="55"/>
      <c r="Q55" s="46"/>
      <c r="R55" s="55"/>
      <c r="S55" s="46"/>
      <c r="T55" s="55"/>
      <c r="U55" s="46"/>
      <c r="V55" s="55"/>
      <c r="W55" s="46"/>
      <c r="X55" s="55"/>
      <c r="Y55" s="46"/>
      <c r="Z55" s="55"/>
      <c r="AA55" s="46"/>
      <c r="AB55" s="44"/>
      <c r="AC55" s="46"/>
      <c r="AD55" s="44"/>
      <c r="AE55" s="46"/>
      <c r="AF55" s="44"/>
      <c r="AG55" s="46"/>
    </row>
    <row r="56" spans="1:33" ht="18" customHeight="1" x14ac:dyDescent="0.25">
      <c r="B56" s="84"/>
      <c r="C56" s="69"/>
      <c r="D56" s="10"/>
      <c r="E56" s="10"/>
      <c r="F56" s="10"/>
      <c r="G56" s="9"/>
      <c r="H56" s="17" t="str">
        <f>IF(G56="","",SUMPRODUCT(IF(J56="",0,INDEX('Appendix 1 Rules'!$B$2:$B$16,MATCH(G56,'Appendix 1 Rules'!$A$2:$A$16))))+(IF(L56="",0,INDEX('Appendix 1 Rules'!$C$2:$C$16,MATCH(G56,'Appendix 1 Rules'!$A$2:$A$16))))+(IF(N56="",0,INDEX('Appendix 1 Rules'!$D$2:$D$16,MATCH(G56,'Appendix 1 Rules'!$A$2:$A$16))))+(IF(P56="",0,INDEX('Appendix 1 Rules'!$E$2:$E$16,MATCH(G56,'Appendix 1 Rules'!$A$2:$A$16))))+(IF(R56="",0,INDEX('Appendix 1 Rules'!$F$2:$F$16,MATCH(G56,'Appendix 1 Rules'!$A$2:$A$16))))+(IF(T56="",0,INDEX('Appendix 1 Rules'!$G$2:$G$16,MATCH(G56,'Appendix 1 Rules'!$A$2:$A$16))))+(IF(V56="",0,INDEX('Appendix 1 Rules'!$H$2:$H$16,MATCH(G56,'Appendix 1 Rules'!$A$2:$A$16))))+(IF(X56="",0,INDEX('Appendix 1 Rules'!$I$2:$I$16,MATCH(G56,'Appendix 1 Rules'!$A$2:$A$16))))+(IF(Z56="",0,INDEX('Appendix 1 Rules'!$J$2:$J$16,MATCH(G56,'Appendix 1 Rules'!$A$2:$A$16))))+(IF(AB56="",0,INDEX('Appendix 1 Rules'!$K$2:$K$16,MATCH(G56,'Appendix 1 Rules'!$A$2:$A$16))))+(IF(AD56="",0,INDEX('Appendix 1 Rules'!$L$2:$L$16,MATCH(G56,'Appendix 1 Rules'!$A$2:$A$16))))+(IF(AF56="",0,INDEX('Appendix 1 Rules'!$M$2:$M$16,MATCH(G56,'Appendix 1 Rules'!$A$2:$A$16))))+IF(G56="b1",VLOOKUP(G56,'Appendix 1 Rules'!$A$1:$N$16,14))+IF(G56="b2",VLOOKUP(G56,'Appendix 1 Rules'!$A$1:$N$16,14))+IF(G56="d",VLOOKUP(G56,'Appendix 1 Rules'!$A$1:$N$16,14))+IF(G56="f1",VLOOKUP(G56,'Appendix 1 Rules'!$A$1:$N$16,14))+IF(G56="f2",VLOOKUP(G56,'Appendix 1 Rules'!$A$1:$N$16,14))+IF(G56="g",VLOOKUP(G56,'Appendix 1 Rules'!$A$1:$N$16,14))+IF(G56="h",VLOOKUP(G56,'Appendix 1 Rules'!$A$1:$N$16,14))+IF(G56="i1",VLOOKUP(G56,'Appendix 1 Rules'!$A$1:$N$16,14))+IF(G56="i2",VLOOKUP(G56,'Appendix 1 Rules'!$A$1:$N$16,14))+IF(G56="j",VLOOKUP(G56,'Appendix 1 Rules'!$A$1:$N$16,14))+IF(G56="k",VLOOKUP(G56,'Appendix 1 Rules'!$A$1:$N$16,14)))</f>
        <v/>
      </c>
      <c r="I56" s="72" t="str">
        <f>IF(G56="","",IF(OR(G56="b1",G56="b2",G56="d",G56="f1",G56="f2",G56="h",G56="i1",G56="i2",G56="j",G56="k"),MIN(H56,VLOOKUP(G56,'Appx 1 (Res) Rules'!$A:$D,4,0)),MIN(H56,VLOOKUP(G56,'Appx 1 (Res) Rules'!$A:$D,4,0),SUMPRODUCT(IF(J56="",0,INDEX('Appendix 1 Rules'!$B$2:$B$16,MATCH(G56,'Appendix 1 Rules'!$A$2:$A$16))))+(IF(L56="",0,INDEX('Appendix 1 Rules'!$C$2:$C$16,MATCH(G56,'Appendix 1 Rules'!$A$2:$A$16))))+(IF(N56="",0,INDEX('Appendix 1 Rules'!$D$2:$D$16,MATCH(G56,'Appendix 1 Rules'!$A$2:$A$16))))+(IF(P56="",0,INDEX('Appendix 1 Rules'!$E$2:$E$16,MATCH(G56,'Appendix 1 Rules'!$A$2:$A$16))))+(IF(R56="",0,INDEX('Appendix 1 Rules'!$F$2:$F$16,MATCH(G56,'Appendix 1 Rules'!$A$2:$A$16))))+(IF(T56="",0,INDEX('Appendix 1 Rules'!$G$2:$G$16,MATCH(G56,'Appendix 1 Rules'!$A$2:$A$16))))+(IF(V56="",0,INDEX('Appendix 1 Rules'!$H$2:$H$16,MATCH(G56,'Appendix 1 Rules'!$A$2:$A$16))))+(IF(X56="",0,INDEX('Appendix 1 Rules'!$I$2:$I$16,MATCH(G56,'Appendix 1 Rules'!$A$2:$A$16))))+(IF(Z56="",0,INDEX('Appendix 1 Rules'!$J$2:$J$16,MATCH(G56,'Appendix 1 Rules'!$A$2:$A$16))))+(IF(AB56="",0,INDEX('Appendix 1 Rules'!$K$2:$K$16,MATCH(G56,'Appendix 1 Rules'!$A$2:$A$16))))+(IF(AD56="",0,INDEX('Appendix 1 Rules'!$L$2:$L$16,MATCH(G56,'Appendix 1 Rules'!$A$2:$A$16))))+(IF(AF56="",0,INDEX('Appendix 1 Rules'!$M$2:$M$16,MATCH(G56,'Appendix 1 Rules'!$A$2:$A$16))))+IF(G56="b1",VLOOKUP(G56,'Appendix 1 Rules'!$A$1:$N$16,14))+IF(G56="b2",VLOOKUP(G56,'Appendix 1 Rules'!$A$1:$N$16,14))+IF(G56="d",VLOOKUP(G56,'Appendix 1 Rules'!$A$1:$N$16,14))+IF(G56="f1",VLOOKUP(G56,'Appendix 1 Rules'!$A$1:$N$16,14))+IF(G56="f2",VLOOKUP(G56,'Appendix 1 Rules'!$A$1:$N$16,14))+IF(G56="g",VLOOKUP(G56,'Appendix 1 Rules'!$A$1:$N$16,14))+IF(G56="h",VLOOKUP(G56,'Appendix 1 Rules'!$A$1:$N$16,14))+IF(G56="i1",VLOOKUP(G56,'Appendix 1 Rules'!$A$1:$N$16,14))+IF(G56="i2",VLOOKUP(G56,'Appendix 1 Rules'!$A$1:$N$16,14))+IF(G56="j",VLOOKUP(G56,'Appendix 1 Rules'!$A$1:$N$16,14))+IF(G56="k",VLOOKUP(G56,'Appendix 1 Rules'!$A$1:$N$16,14)))))</f>
        <v/>
      </c>
      <c r="J56" s="11"/>
      <c r="K56" s="14"/>
      <c r="L56" s="11"/>
      <c r="M56" s="14"/>
      <c r="N56" s="11"/>
      <c r="O56" s="14"/>
      <c r="P56" s="11"/>
      <c r="Q56" s="14"/>
      <c r="R56" s="63"/>
      <c r="S56" s="14"/>
      <c r="T56" s="11"/>
      <c r="U56" s="14"/>
      <c r="V56" s="11"/>
      <c r="W56" s="14"/>
      <c r="X56" s="64"/>
      <c r="Y56" s="14"/>
      <c r="Z56" s="64"/>
      <c r="AA56" s="14"/>
      <c r="AB56" s="9"/>
      <c r="AC56" s="13"/>
      <c r="AD56" s="9"/>
      <c r="AE56" s="13"/>
      <c r="AF56" s="9"/>
      <c r="AG56" s="13"/>
    </row>
    <row r="57" spans="1:33" ht="18" customHeight="1" x14ac:dyDescent="0.25">
      <c r="B57" s="84"/>
      <c r="C57" s="69"/>
      <c r="D57" s="10"/>
      <c r="E57" s="10"/>
      <c r="F57" s="10"/>
      <c r="G57" s="9"/>
      <c r="H57" s="17" t="str">
        <f>IF(G57="","",SUMPRODUCT(IF(J57="",0,INDEX('Appendix 1 Rules'!$B$2:$B$16,MATCH(G57,'Appendix 1 Rules'!$A$2:$A$16))))+(IF(L57="",0,INDEX('Appendix 1 Rules'!$C$2:$C$16,MATCH(G57,'Appendix 1 Rules'!$A$2:$A$16))))+(IF(N57="",0,INDEX('Appendix 1 Rules'!$D$2:$D$16,MATCH(G57,'Appendix 1 Rules'!$A$2:$A$16))))+(IF(P57="",0,INDEX('Appendix 1 Rules'!$E$2:$E$16,MATCH(G57,'Appendix 1 Rules'!$A$2:$A$16))))+(IF(R57="",0,INDEX('Appendix 1 Rules'!$F$2:$F$16,MATCH(G57,'Appendix 1 Rules'!$A$2:$A$16))))+(IF(T57="",0,INDEX('Appendix 1 Rules'!$G$2:$G$16,MATCH(G57,'Appendix 1 Rules'!$A$2:$A$16))))+(IF(V57="",0,INDEX('Appendix 1 Rules'!$H$2:$H$16,MATCH(G57,'Appendix 1 Rules'!$A$2:$A$16))))+(IF(X57="",0,INDEX('Appendix 1 Rules'!$I$2:$I$16,MATCH(G57,'Appendix 1 Rules'!$A$2:$A$16))))+(IF(Z57="",0,INDEX('Appendix 1 Rules'!$J$2:$J$16,MATCH(G57,'Appendix 1 Rules'!$A$2:$A$16))))+(IF(AB57="",0,INDEX('Appendix 1 Rules'!$K$2:$K$16,MATCH(G57,'Appendix 1 Rules'!$A$2:$A$16))))+(IF(AD57="",0,INDEX('Appendix 1 Rules'!$L$2:$L$16,MATCH(G57,'Appendix 1 Rules'!$A$2:$A$16))))+(IF(AF57="",0,INDEX('Appendix 1 Rules'!$M$2:$M$16,MATCH(G57,'Appendix 1 Rules'!$A$2:$A$16))))+IF(G57="b1",VLOOKUP(G57,'Appendix 1 Rules'!$A$1:$N$16,14))+IF(G57="b2",VLOOKUP(G57,'Appendix 1 Rules'!$A$1:$N$16,14))+IF(G57="d",VLOOKUP(G57,'Appendix 1 Rules'!$A$1:$N$16,14))+IF(G57="f1",VLOOKUP(G57,'Appendix 1 Rules'!$A$1:$N$16,14))+IF(G57="f2",VLOOKUP(G57,'Appendix 1 Rules'!$A$1:$N$16,14))+IF(G57="g",VLOOKUP(G57,'Appendix 1 Rules'!$A$1:$N$16,14))+IF(G57="h",VLOOKUP(G57,'Appendix 1 Rules'!$A$1:$N$16,14))+IF(G57="i1",VLOOKUP(G57,'Appendix 1 Rules'!$A$1:$N$16,14))+IF(G57="i2",VLOOKUP(G57,'Appendix 1 Rules'!$A$1:$N$16,14))+IF(G57="j",VLOOKUP(G57,'Appendix 1 Rules'!$A$1:$N$16,14))+IF(G57="k",VLOOKUP(G57,'Appendix 1 Rules'!$A$1:$N$16,14)))</f>
        <v/>
      </c>
      <c r="I57" s="72" t="str">
        <f>IF(G57="","",IF(OR(G57="b1",G57="b2",G57="d",G57="f1",G57="f2",G57="h",G57="i1",G57="i2",G57="j",G57="k"),MIN(H57,VLOOKUP(G57,'Appx 1 (Res) Rules'!$A:$D,4,0)),MIN(H57,VLOOKUP(G57,'Appx 1 (Res) Rules'!$A:$D,4,0),SUMPRODUCT(IF(J57="",0,INDEX('Appendix 1 Rules'!$B$2:$B$16,MATCH(G57,'Appendix 1 Rules'!$A$2:$A$16))))+(IF(L57="",0,INDEX('Appendix 1 Rules'!$C$2:$C$16,MATCH(G57,'Appendix 1 Rules'!$A$2:$A$16))))+(IF(N57="",0,INDEX('Appendix 1 Rules'!$D$2:$D$16,MATCH(G57,'Appendix 1 Rules'!$A$2:$A$16))))+(IF(P57="",0,INDEX('Appendix 1 Rules'!$E$2:$E$16,MATCH(G57,'Appendix 1 Rules'!$A$2:$A$16))))+(IF(R57="",0,INDEX('Appendix 1 Rules'!$F$2:$F$16,MATCH(G57,'Appendix 1 Rules'!$A$2:$A$16))))+(IF(T57="",0,INDEX('Appendix 1 Rules'!$G$2:$G$16,MATCH(G57,'Appendix 1 Rules'!$A$2:$A$16))))+(IF(V57="",0,INDEX('Appendix 1 Rules'!$H$2:$H$16,MATCH(G57,'Appendix 1 Rules'!$A$2:$A$16))))+(IF(X57="",0,INDEX('Appendix 1 Rules'!$I$2:$I$16,MATCH(G57,'Appendix 1 Rules'!$A$2:$A$16))))+(IF(Z57="",0,INDEX('Appendix 1 Rules'!$J$2:$J$16,MATCH(G57,'Appendix 1 Rules'!$A$2:$A$16))))+(IF(AB57="",0,INDEX('Appendix 1 Rules'!$K$2:$K$16,MATCH(G57,'Appendix 1 Rules'!$A$2:$A$16))))+(IF(AD57="",0,INDEX('Appendix 1 Rules'!$L$2:$L$16,MATCH(G57,'Appendix 1 Rules'!$A$2:$A$16))))+(IF(AF57="",0,INDEX('Appendix 1 Rules'!$M$2:$M$16,MATCH(G57,'Appendix 1 Rules'!$A$2:$A$16))))+IF(G57="b1",VLOOKUP(G57,'Appendix 1 Rules'!$A$1:$N$16,14))+IF(G57="b2",VLOOKUP(G57,'Appendix 1 Rules'!$A$1:$N$16,14))+IF(G57="d",VLOOKUP(G57,'Appendix 1 Rules'!$A$1:$N$16,14))+IF(G57="f1",VLOOKUP(G57,'Appendix 1 Rules'!$A$1:$N$16,14))+IF(G57="f2",VLOOKUP(G57,'Appendix 1 Rules'!$A$1:$N$16,14))+IF(G57="g",VLOOKUP(G57,'Appendix 1 Rules'!$A$1:$N$16,14))+IF(G57="h",VLOOKUP(G57,'Appendix 1 Rules'!$A$1:$N$16,14))+IF(G57="i1",VLOOKUP(G57,'Appendix 1 Rules'!$A$1:$N$16,14))+IF(G57="i2",VLOOKUP(G57,'Appendix 1 Rules'!$A$1:$N$16,14))+IF(G57="j",VLOOKUP(G57,'Appendix 1 Rules'!$A$1:$N$16,14))+IF(G57="k",VLOOKUP(G57,'Appendix 1 Rules'!$A$1:$N$16,14)))))</f>
        <v/>
      </c>
      <c r="J57" s="12"/>
      <c r="K57" s="13"/>
      <c r="L57" s="12"/>
      <c r="M57" s="13"/>
      <c r="N57" s="12"/>
      <c r="O57" s="13"/>
      <c r="P57" s="12"/>
      <c r="Q57" s="13"/>
      <c r="R57" s="12"/>
      <c r="S57" s="13"/>
      <c r="T57" s="12"/>
      <c r="U57" s="13"/>
      <c r="V57" s="12"/>
      <c r="W57" s="13"/>
      <c r="X57" s="12"/>
      <c r="Y57" s="13"/>
      <c r="Z57" s="12"/>
      <c r="AA57" s="13"/>
      <c r="AB57" s="9"/>
      <c r="AC57" s="13"/>
      <c r="AD57" s="9"/>
      <c r="AE57" s="13"/>
      <c r="AF57" s="9"/>
      <c r="AG57" s="13"/>
    </row>
    <row r="58" spans="1:33" ht="18" customHeight="1" x14ac:dyDescent="0.25">
      <c r="B58" s="84"/>
      <c r="C58" s="69"/>
      <c r="D58" s="10"/>
      <c r="E58" s="10"/>
      <c r="F58" s="10"/>
      <c r="G58" s="9"/>
      <c r="H58" s="17" t="str">
        <f>IF(G58="","",SUMPRODUCT(IF(J58="",0,INDEX('Appendix 1 Rules'!$B$2:$B$16,MATCH(G58,'Appendix 1 Rules'!$A$2:$A$16))))+(IF(L58="",0,INDEX('Appendix 1 Rules'!$C$2:$C$16,MATCH(G58,'Appendix 1 Rules'!$A$2:$A$16))))+(IF(N58="",0,INDEX('Appendix 1 Rules'!$D$2:$D$16,MATCH(G58,'Appendix 1 Rules'!$A$2:$A$16))))+(IF(P58="",0,INDEX('Appendix 1 Rules'!$E$2:$E$16,MATCH(G58,'Appendix 1 Rules'!$A$2:$A$16))))+(IF(R58="",0,INDEX('Appendix 1 Rules'!$F$2:$F$16,MATCH(G58,'Appendix 1 Rules'!$A$2:$A$16))))+(IF(T58="",0,INDEX('Appendix 1 Rules'!$G$2:$G$16,MATCH(G58,'Appendix 1 Rules'!$A$2:$A$16))))+(IF(V58="",0,INDEX('Appendix 1 Rules'!$H$2:$H$16,MATCH(G58,'Appendix 1 Rules'!$A$2:$A$16))))+(IF(X58="",0,INDEX('Appendix 1 Rules'!$I$2:$I$16,MATCH(G58,'Appendix 1 Rules'!$A$2:$A$16))))+(IF(Z58="",0,INDEX('Appendix 1 Rules'!$J$2:$J$16,MATCH(G58,'Appendix 1 Rules'!$A$2:$A$16))))+(IF(AB58="",0,INDEX('Appendix 1 Rules'!$K$2:$K$16,MATCH(G58,'Appendix 1 Rules'!$A$2:$A$16))))+(IF(AD58="",0,INDEX('Appendix 1 Rules'!$L$2:$L$16,MATCH(G58,'Appendix 1 Rules'!$A$2:$A$16))))+(IF(AF58="",0,INDEX('Appendix 1 Rules'!$M$2:$M$16,MATCH(G58,'Appendix 1 Rules'!$A$2:$A$16))))+IF(G58="b1",VLOOKUP(G58,'Appendix 1 Rules'!$A$1:$N$16,14))+IF(G58="b2",VLOOKUP(G58,'Appendix 1 Rules'!$A$1:$N$16,14))+IF(G58="d",VLOOKUP(G58,'Appendix 1 Rules'!$A$1:$N$16,14))+IF(G58="f1",VLOOKUP(G58,'Appendix 1 Rules'!$A$1:$N$16,14))+IF(G58="f2",VLOOKUP(G58,'Appendix 1 Rules'!$A$1:$N$16,14))+IF(G58="g",VLOOKUP(G58,'Appendix 1 Rules'!$A$1:$N$16,14))+IF(G58="h",VLOOKUP(G58,'Appendix 1 Rules'!$A$1:$N$16,14))+IF(G58="i1",VLOOKUP(G58,'Appendix 1 Rules'!$A$1:$N$16,14))+IF(G58="i2",VLOOKUP(G58,'Appendix 1 Rules'!$A$1:$N$16,14))+IF(G58="j",VLOOKUP(G58,'Appendix 1 Rules'!$A$1:$N$16,14))+IF(G58="k",VLOOKUP(G58,'Appendix 1 Rules'!$A$1:$N$16,14)))</f>
        <v/>
      </c>
      <c r="I58" s="72" t="str">
        <f>IF(G58="","",IF(OR(G58="b1",G58="b2",G58="d",G58="f1",G58="f2",G58="h",G58="i1",G58="i2",G58="j",G58="k"),MIN(H58,VLOOKUP(G58,'Appx 1 (Res) Rules'!$A:$D,4,0)),MIN(H58,VLOOKUP(G58,'Appx 1 (Res) Rules'!$A:$D,4,0),SUMPRODUCT(IF(J58="",0,INDEX('Appendix 1 Rules'!$B$2:$B$16,MATCH(G58,'Appendix 1 Rules'!$A$2:$A$16))))+(IF(L58="",0,INDEX('Appendix 1 Rules'!$C$2:$C$16,MATCH(G58,'Appendix 1 Rules'!$A$2:$A$16))))+(IF(N58="",0,INDEX('Appendix 1 Rules'!$D$2:$D$16,MATCH(G58,'Appendix 1 Rules'!$A$2:$A$16))))+(IF(P58="",0,INDEX('Appendix 1 Rules'!$E$2:$E$16,MATCH(G58,'Appendix 1 Rules'!$A$2:$A$16))))+(IF(R58="",0,INDEX('Appendix 1 Rules'!$F$2:$F$16,MATCH(G58,'Appendix 1 Rules'!$A$2:$A$16))))+(IF(T58="",0,INDEX('Appendix 1 Rules'!$G$2:$G$16,MATCH(G58,'Appendix 1 Rules'!$A$2:$A$16))))+(IF(V58="",0,INDEX('Appendix 1 Rules'!$H$2:$H$16,MATCH(G58,'Appendix 1 Rules'!$A$2:$A$16))))+(IF(X58="",0,INDEX('Appendix 1 Rules'!$I$2:$I$16,MATCH(G58,'Appendix 1 Rules'!$A$2:$A$16))))+(IF(Z58="",0,INDEX('Appendix 1 Rules'!$J$2:$J$16,MATCH(G58,'Appendix 1 Rules'!$A$2:$A$16))))+(IF(AB58="",0,INDEX('Appendix 1 Rules'!$K$2:$K$16,MATCH(G58,'Appendix 1 Rules'!$A$2:$A$16))))+(IF(AD58="",0,INDEX('Appendix 1 Rules'!$L$2:$L$16,MATCH(G58,'Appendix 1 Rules'!$A$2:$A$16))))+(IF(AF58="",0,INDEX('Appendix 1 Rules'!$M$2:$M$16,MATCH(G58,'Appendix 1 Rules'!$A$2:$A$16))))+IF(G58="b1",VLOOKUP(G58,'Appendix 1 Rules'!$A$1:$N$16,14))+IF(G58="b2",VLOOKUP(G58,'Appendix 1 Rules'!$A$1:$N$16,14))+IF(G58="d",VLOOKUP(G58,'Appendix 1 Rules'!$A$1:$N$16,14))+IF(G58="f1",VLOOKUP(G58,'Appendix 1 Rules'!$A$1:$N$16,14))+IF(G58="f2",VLOOKUP(G58,'Appendix 1 Rules'!$A$1:$N$16,14))+IF(G58="g",VLOOKUP(G58,'Appendix 1 Rules'!$A$1:$N$16,14))+IF(G58="h",VLOOKUP(G58,'Appendix 1 Rules'!$A$1:$N$16,14))+IF(G58="i1",VLOOKUP(G58,'Appendix 1 Rules'!$A$1:$N$16,14))+IF(G58="i2",VLOOKUP(G58,'Appendix 1 Rules'!$A$1:$N$16,14))+IF(G58="j",VLOOKUP(G58,'Appendix 1 Rules'!$A$1:$N$16,14))+IF(G58="k",VLOOKUP(G58,'Appendix 1 Rules'!$A$1:$N$16,14)))))</f>
        <v/>
      </c>
      <c r="J58" s="11"/>
      <c r="K58" s="14"/>
      <c r="L58" s="11"/>
      <c r="M58" s="14"/>
      <c r="N58" s="11"/>
      <c r="O58" s="14"/>
      <c r="P58" s="11"/>
      <c r="Q58" s="14"/>
      <c r="R58" s="63"/>
      <c r="S58" s="14"/>
      <c r="T58" s="11"/>
      <c r="U58" s="14"/>
      <c r="V58" s="11"/>
      <c r="W58" s="14"/>
      <c r="X58" s="64"/>
      <c r="Y58" s="14"/>
      <c r="Z58" s="64"/>
      <c r="AA58" s="14"/>
      <c r="AB58" s="9"/>
      <c r="AC58" s="13"/>
      <c r="AD58" s="9"/>
      <c r="AE58" s="13"/>
      <c r="AF58" s="9"/>
      <c r="AG58" s="13"/>
    </row>
    <row r="59" spans="1:33" ht="18" customHeight="1" x14ac:dyDescent="0.25">
      <c r="B59" s="84"/>
      <c r="C59" s="69"/>
      <c r="D59" s="10"/>
      <c r="E59" s="10"/>
      <c r="F59" s="10"/>
      <c r="G59" s="9"/>
      <c r="H59" s="17" t="str">
        <f>IF(G59="","",SUMPRODUCT(IF(J59="",0,INDEX('Appendix 1 Rules'!$B$2:$B$16,MATCH(G59,'Appendix 1 Rules'!$A$2:$A$16))))+(IF(L59="",0,INDEX('Appendix 1 Rules'!$C$2:$C$16,MATCH(G59,'Appendix 1 Rules'!$A$2:$A$16))))+(IF(N59="",0,INDEX('Appendix 1 Rules'!$D$2:$D$16,MATCH(G59,'Appendix 1 Rules'!$A$2:$A$16))))+(IF(P59="",0,INDEX('Appendix 1 Rules'!$E$2:$E$16,MATCH(G59,'Appendix 1 Rules'!$A$2:$A$16))))+(IF(R59="",0,INDEX('Appendix 1 Rules'!$F$2:$F$16,MATCH(G59,'Appendix 1 Rules'!$A$2:$A$16))))+(IF(T59="",0,INDEX('Appendix 1 Rules'!$G$2:$G$16,MATCH(G59,'Appendix 1 Rules'!$A$2:$A$16))))+(IF(V59="",0,INDEX('Appendix 1 Rules'!$H$2:$H$16,MATCH(G59,'Appendix 1 Rules'!$A$2:$A$16))))+(IF(X59="",0,INDEX('Appendix 1 Rules'!$I$2:$I$16,MATCH(G59,'Appendix 1 Rules'!$A$2:$A$16))))+(IF(Z59="",0,INDEX('Appendix 1 Rules'!$J$2:$J$16,MATCH(G59,'Appendix 1 Rules'!$A$2:$A$16))))+(IF(AB59="",0,INDEX('Appendix 1 Rules'!$K$2:$K$16,MATCH(G59,'Appendix 1 Rules'!$A$2:$A$16))))+(IF(AD59="",0,INDEX('Appendix 1 Rules'!$L$2:$L$16,MATCH(G59,'Appendix 1 Rules'!$A$2:$A$16))))+(IF(AF59="",0,INDEX('Appendix 1 Rules'!$M$2:$M$16,MATCH(G59,'Appendix 1 Rules'!$A$2:$A$16))))+IF(G59="b1",VLOOKUP(G59,'Appendix 1 Rules'!$A$1:$N$16,14))+IF(G59="b2",VLOOKUP(G59,'Appendix 1 Rules'!$A$1:$N$16,14))+IF(G59="d",VLOOKUP(G59,'Appendix 1 Rules'!$A$1:$N$16,14))+IF(G59="f1",VLOOKUP(G59,'Appendix 1 Rules'!$A$1:$N$16,14))+IF(G59="f2",VLOOKUP(G59,'Appendix 1 Rules'!$A$1:$N$16,14))+IF(G59="g",VLOOKUP(G59,'Appendix 1 Rules'!$A$1:$N$16,14))+IF(G59="h",VLOOKUP(G59,'Appendix 1 Rules'!$A$1:$N$16,14))+IF(G59="i1",VLOOKUP(G59,'Appendix 1 Rules'!$A$1:$N$16,14))+IF(G59="i2",VLOOKUP(G59,'Appendix 1 Rules'!$A$1:$N$16,14))+IF(G59="j",VLOOKUP(G59,'Appendix 1 Rules'!$A$1:$N$16,14))+IF(G59="k",VLOOKUP(G59,'Appendix 1 Rules'!$A$1:$N$16,14)))</f>
        <v/>
      </c>
      <c r="I59" s="72" t="str">
        <f>IF(G59="","",IF(OR(G59="b1",G59="b2",G59="d",G59="f1",G59="f2",G59="h",G59="i1",G59="i2",G59="j",G59="k"),MIN(H59,VLOOKUP(G59,'Appx 1 (Res) Rules'!$A:$D,4,0)),MIN(H59,VLOOKUP(G59,'Appx 1 (Res) Rules'!$A:$D,4,0),SUMPRODUCT(IF(J59="",0,INDEX('Appendix 1 Rules'!$B$2:$B$16,MATCH(G59,'Appendix 1 Rules'!$A$2:$A$16))))+(IF(L59="",0,INDEX('Appendix 1 Rules'!$C$2:$C$16,MATCH(G59,'Appendix 1 Rules'!$A$2:$A$16))))+(IF(N59="",0,INDEX('Appendix 1 Rules'!$D$2:$D$16,MATCH(G59,'Appendix 1 Rules'!$A$2:$A$16))))+(IF(P59="",0,INDEX('Appendix 1 Rules'!$E$2:$E$16,MATCH(G59,'Appendix 1 Rules'!$A$2:$A$16))))+(IF(R59="",0,INDEX('Appendix 1 Rules'!$F$2:$F$16,MATCH(G59,'Appendix 1 Rules'!$A$2:$A$16))))+(IF(T59="",0,INDEX('Appendix 1 Rules'!$G$2:$G$16,MATCH(G59,'Appendix 1 Rules'!$A$2:$A$16))))+(IF(V59="",0,INDEX('Appendix 1 Rules'!$H$2:$H$16,MATCH(G59,'Appendix 1 Rules'!$A$2:$A$16))))+(IF(X59="",0,INDEX('Appendix 1 Rules'!$I$2:$I$16,MATCH(G59,'Appendix 1 Rules'!$A$2:$A$16))))+(IF(Z59="",0,INDEX('Appendix 1 Rules'!$J$2:$J$16,MATCH(G59,'Appendix 1 Rules'!$A$2:$A$16))))+(IF(AB59="",0,INDEX('Appendix 1 Rules'!$K$2:$K$16,MATCH(G59,'Appendix 1 Rules'!$A$2:$A$16))))+(IF(AD59="",0,INDEX('Appendix 1 Rules'!$L$2:$L$16,MATCH(G59,'Appendix 1 Rules'!$A$2:$A$16))))+(IF(AF59="",0,INDEX('Appendix 1 Rules'!$M$2:$M$16,MATCH(G59,'Appendix 1 Rules'!$A$2:$A$16))))+IF(G59="b1",VLOOKUP(G59,'Appendix 1 Rules'!$A$1:$N$16,14))+IF(G59="b2",VLOOKUP(G59,'Appendix 1 Rules'!$A$1:$N$16,14))+IF(G59="d",VLOOKUP(G59,'Appendix 1 Rules'!$A$1:$N$16,14))+IF(G59="f1",VLOOKUP(G59,'Appendix 1 Rules'!$A$1:$N$16,14))+IF(G59="f2",VLOOKUP(G59,'Appendix 1 Rules'!$A$1:$N$16,14))+IF(G59="g",VLOOKUP(G59,'Appendix 1 Rules'!$A$1:$N$16,14))+IF(G59="h",VLOOKUP(G59,'Appendix 1 Rules'!$A$1:$N$16,14))+IF(G59="i1",VLOOKUP(G59,'Appendix 1 Rules'!$A$1:$N$16,14))+IF(G59="i2",VLOOKUP(G59,'Appendix 1 Rules'!$A$1:$N$16,14))+IF(G59="j",VLOOKUP(G59,'Appendix 1 Rules'!$A$1:$N$16,14))+IF(G59="k",VLOOKUP(G59,'Appendix 1 Rules'!$A$1:$N$16,14)))))</f>
        <v/>
      </c>
      <c r="J59" s="12"/>
      <c r="K59" s="13"/>
      <c r="L59" s="12"/>
      <c r="M59" s="13"/>
      <c r="N59" s="12"/>
      <c r="O59" s="13"/>
      <c r="P59" s="12"/>
      <c r="Q59" s="13"/>
      <c r="R59" s="12"/>
      <c r="S59" s="13"/>
      <c r="T59" s="12"/>
      <c r="U59" s="13"/>
      <c r="V59" s="12"/>
      <c r="W59" s="13"/>
      <c r="X59" s="12"/>
      <c r="Y59" s="13"/>
      <c r="Z59" s="12"/>
      <c r="AA59" s="13"/>
      <c r="AB59" s="9"/>
      <c r="AC59" s="13"/>
      <c r="AD59" s="9"/>
      <c r="AE59" s="13"/>
      <c r="AF59" s="9"/>
      <c r="AG59" s="13"/>
    </row>
    <row r="60" spans="1:33" ht="18" customHeight="1" x14ac:dyDescent="0.25">
      <c r="B60" s="84"/>
      <c r="C60" s="69"/>
      <c r="D60" s="10"/>
      <c r="E60" s="10"/>
      <c r="F60" s="10"/>
      <c r="G60" s="9"/>
      <c r="H60" s="17" t="str">
        <f>IF(G60="","",SUMPRODUCT(IF(J60="",0,INDEX('Appendix 1 Rules'!$B$2:$B$16,MATCH(G60,'Appendix 1 Rules'!$A$2:$A$16))))+(IF(L60="",0,INDEX('Appendix 1 Rules'!$C$2:$C$16,MATCH(G60,'Appendix 1 Rules'!$A$2:$A$16))))+(IF(N60="",0,INDEX('Appendix 1 Rules'!$D$2:$D$16,MATCH(G60,'Appendix 1 Rules'!$A$2:$A$16))))+(IF(P60="",0,INDEX('Appendix 1 Rules'!$E$2:$E$16,MATCH(G60,'Appendix 1 Rules'!$A$2:$A$16))))+(IF(R60="",0,INDEX('Appendix 1 Rules'!$F$2:$F$16,MATCH(G60,'Appendix 1 Rules'!$A$2:$A$16))))+(IF(T60="",0,INDEX('Appendix 1 Rules'!$G$2:$G$16,MATCH(G60,'Appendix 1 Rules'!$A$2:$A$16))))+(IF(V60="",0,INDEX('Appendix 1 Rules'!$H$2:$H$16,MATCH(G60,'Appendix 1 Rules'!$A$2:$A$16))))+(IF(X60="",0,INDEX('Appendix 1 Rules'!$I$2:$I$16,MATCH(G60,'Appendix 1 Rules'!$A$2:$A$16))))+(IF(Z60="",0,INDEX('Appendix 1 Rules'!$J$2:$J$16,MATCH(G60,'Appendix 1 Rules'!$A$2:$A$16))))+(IF(AB60="",0,INDEX('Appendix 1 Rules'!$K$2:$K$16,MATCH(G60,'Appendix 1 Rules'!$A$2:$A$16))))+(IF(AD60="",0,INDEX('Appendix 1 Rules'!$L$2:$L$16,MATCH(G60,'Appendix 1 Rules'!$A$2:$A$16))))+(IF(AF60="",0,INDEX('Appendix 1 Rules'!$M$2:$M$16,MATCH(G60,'Appendix 1 Rules'!$A$2:$A$16))))+IF(G60="b1",VLOOKUP(G60,'Appendix 1 Rules'!$A$1:$N$16,14))+IF(G60="b2",VLOOKUP(G60,'Appendix 1 Rules'!$A$1:$N$16,14))+IF(G60="d",VLOOKUP(G60,'Appendix 1 Rules'!$A$1:$N$16,14))+IF(G60="f1",VLOOKUP(G60,'Appendix 1 Rules'!$A$1:$N$16,14))+IF(G60="f2",VLOOKUP(G60,'Appendix 1 Rules'!$A$1:$N$16,14))+IF(G60="g",VLOOKUP(G60,'Appendix 1 Rules'!$A$1:$N$16,14))+IF(G60="h",VLOOKUP(G60,'Appendix 1 Rules'!$A$1:$N$16,14))+IF(G60="i1",VLOOKUP(G60,'Appendix 1 Rules'!$A$1:$N$16,14))+IF(G60="i2",VLOOKUP(G60,'Appendix 1 Rules'!$A$1:$N$16,14))+IF(G60="j",VLOOKUP(G60,'Appendix 1 Rules'!$A$1:$N$16,14))+IF(G60="k",VLOOKUP(G60,'Appendix 1 Rules'!$A$1:$N$16,14)))</f>
        <v/>
      </c>
      <c r="I60" s="72" t="str">
        <f>IF(G60="","",IF(OR(G60="b1",G60="b2",G60="d",G60="f1",G60="f2",G60="h",G60="i1",G60="i2",G60="j",G60="k"),MIN(H60,VLOOKUP(G60,'Appx 1 (Res) Rules'!$A:$D,4,0)),MIN(H60,VLOOKUP(G60,'Appx 1 (Res) Rules'!$A:$D,4,0),SUMPRODUCT(IF(J60="",0,INDEX('Appendix 1 Rules'!$B$2:$B$16,MATCH(G60,'Appendix 1 Rules'!$A$2:$A$16))))+(IF(L60="",0,INDEX('Appendix 1 Rules'!$C$2:$C$16,MATCH(G60,'Appendix 1 Rules'!$A$2:$A$16))))+(IF(N60="",0,INDEX('Appendix 1 Rules'!$D$2:$D$16,MATCH(G60,'Appendix 1 Rules'!$A$2:$A$16))))+(IF(P60="",0,INDEX('Appendix 1 Rules'!$E$2:$E$16,MATCH(G60,'Appendix 1 Rules'!$A$2:$A$16))))+(IF(R60="",0,INDEX('Appendix 1 Rules'!$F$2:$F$16,MATCH(G60,'Appendix 1 Rules'!$A$2:$A$16))))+(IF(T60="",0,INDEX('Appendix 1 Rules'!$G$2:$G$16,MATCH(G60,'Appendix 1 Rules'!$A$2:$A$16))))+(IF(V60="",0,INDEX('Appendix 1 Rules'!$H$2:$H$16,MATCH(G60,'Appendix 1 Rules'!$A$2:$A$16))))+(IF(X60="",0,INDEX('Appendix 1 Rules'!$I$2:$I$16,MATCH(G60,'Appendix 1 Rules'!$A$2:$A$16))))+(IF(Z60="",0,INDEX('Appendix 1 Rules'!$J$2:$J$16,MATCH(G60,'Appendix 1 Rules'!$A$2:$A$16))))+(IF(AB60="",0,INDEX('Appendix 1 Rules'!$K$2:$K$16,MATCH(G60,'Appendix 1 Rules'!$A$2:$A$16))))+(IF(AD60="",0,INDEX('Appendix 1 Rules'!$L$2:$L$16,MATCH(G60,'Appendix 1 Rules'!$A$2:$A$16))))+(IF(AF60="",0,INDEX('Appendix 1 Rules'!$M$2:$M$16,MATCH(G60,'Appendix 1 Rules'!$A$2:$A$16))))+IF(G60="b1",VLOOKUP(G60,'Appendix 1 Rules'!$A$1:$N$16,14))+IF(G60="b2",VLOOKUP(G60,'Appendix 1 Rules'!$A$1:$N$16,14))+IF(G60="d",VLOOKUP(G60,'Appendix 1 Rules'!$A$1:$N$16,14))+IF(G60="f1",VLOOKUP(G60,'Appendix 1 Rules'!$A$1:$N$16,14))+IF(G60="f2",VLOOKUP(G60,'Appendix 1 Rules'!$A$1:$N$16,14))+IF(G60="g",VLOOKUP(G60,'Appendix 1 Rules'!$A$1:$N$16,14))+IF(G60="h",VLOOKUP(G60,'Appendix 1 Rules'!$A$1:$N$16,14))+IF(G60="i1",VLOOKUP(G60,'Appendix 1 Rules'!$A$1:$N$16,14))+IF(G60="i2",VLOOKUP(G60,'Appendix 1 Rules'!$A$1:$N$16,14))+IF(G60="j",VLOOKUP(G60,'Appendix 1 Rules'!$A$1:$N$16,14))+IF(G60="k",VLOOKUP(G60,'Appendix 1 Rules'!$A$1:$N$16,14)))))</f>
        <v/>
      </c>
      <c r="J60" s="11"/>
      <c r="K60" s="14"/>
      <c r="L60" s="11"/>
      <c r="M60" s="14"/>
      <c r="N60" s="11"/>
      <c r="O60" s="14"/>
      <c r="P60" s="11"/>
      <c r="Q60" s="14"/>
      <c r="R60" s="63"/>
      <c r="S60" s="14"/>
      <c r="T60" s="11"/>
      <c r="U60" s="14"/>
      <c r="V60" s="11"/>
      <c r="W60" s="14"/>
      <c r="X60" s="64"/>
      <c r="Y60" s="14"/>
      <c r="Z60" s="64"/>
      <c r="AA60" s="14"/>
      <c r="AB60" s="9"/>
      <c r="AC60" s="13"/>
      <c r="AD60" s="9"/>
      <c r="AE60" s="13"/>
      <c r="AF60" s="9"/>
      <c r="AG60" s="13"/>
    </row>
    <row r="61" spans="1:33" ht="18" customHeight="1" x14ac:dyDescent="0.25">
      <c r="B61" s="84"/>
      <c r="C61" s="69"/>
      <c r="D61" s="10"/>
      <c r="E61" s="10"/>
      <c r="F61" s="10"/>
      <c r="G61" s="9"/>
      <c r="H61" s="17" t="str">
        <f>IF(G61="","",SUMPRODUCT(IF(J61="",0,INDEX('Appendix 1 Rules'!$B$2:$B$16,MATCH(G61,'Appendix 1 Rules'!$A$2:$A$16))))+(IF(L61="",0,INDEX('Appendix 1 Rules'!$C$2:$C$16,MATCH(G61,'Appendix 1 Rules'!$A$2:$A$16))))+(IF(N61="",0,INDEX('Appendix 1 Rules'!$D$2:$D$16,MATCH(G61,'Appendix 1 Rules'!$A$2:$A$16))))+(IF(P61="",0,INDEX('Appendix 1 Rules'!$E$2:$E$16,MATCH(G61,'Appendix 1 Rules'!$A$2:$A$16))))+(IF(R61="",0,INDEX('Appendix 1 Rules'!$F$2:$F$16,MATCH(G61,'Appendix 1 Rules'!$A$2:$A$16))))+(IF(T61="",0,INDEX('Appendix 1 Rules'!$G$2:$G$16,MATCH(G61,'Appendix 1 Rules'!$A$2:$A$16))))+(IF(V61="",0,INDEX('Appendix 1 Rules'!$H$2:$H$16,MATCH(G61,'Appendix 1 Rules'!$A$2:$A$16))))+(IF(X61="",0,INDEX('Appendix 1 Rules'!$I$2:$I$16,MATCH(G61,'Appendix 1 Rules'!$A$2:$A$16))))+(IF(Z61="",0,INDEX('Appendix 1 Rules'!$J$2:$J$16,MATCH(G61,'Appendix 1 Rules'!$A$2:$A$16))))+(IF(AB61="",0,INDEX('Appendix 1 Rules'!$K$2:$K$16,MATCH(G61,'Appendix 1 Rules'!$A$2:$A$16))))+(IF(AD61="",0,INDEX('Appendix 1 Rules'!$L$2:$L$16,MATCH(G61,'Appendix 1 Rules'!$A$2:$A$16))))+(IF(AF61="",0,INDEX('Appendix 1 Rules'!$M$2:$M$16,MATCH(G61,'Appendix 1 Rules'!$A$2:$A$16))))+IF(G61="b1",VLOOKUP(G61,'Appendix 1 Rules'!$A$1:$N$16,14))+IF(G61="b2",VLOOKUP(G61,'Appendix 1 Rules'!$A$1:$N$16,14))+IF(G61="d",VLOOKUP(G61,'Appendix 1 Rules'!$A$1:$N$16,14))+IF(G61="f1",VLOOKUP(G61,'Appendix 1 Rules'!$A$1:$N$16,14))+IF(G61="f2",VLOOKUP(G61,'Appendix 1 Rules'!$A$1:$N$16,14))+IF(G61="g",VLOOKUP(G61,'Appendix 1 Rules'!$A$1:$N$16,14))+IF(G61="h",VLOOKUP(G61,'Appendix 1 Rules'!$A$1:$N$16,14))+IF(G61="i1",VLOOKUP(G61,'Appendix 1 Rules'!$A$1:$N$16,14))+IF(G61="i2",VLOOKUP(G61,'Appendix 1 Rules'!$A$1:$N$16,14))+IF(G61="j",VLOOKUP(G61,'Appendix 1 Rules'!$A$1:$N$16,14))+IF(G61="k",VLOOKUP(G61,'Appendix 1 Rules'!$A$1:$N$16,14)))</f>
        <v/>
      </c>
      <c r="I61" s="72" t="str">
        <f>IF(G61="","",IF(OR(G61="b1",G61="b2",G61="d",G61="f1",G61="f2",G61="h",G61="i1",G61="i2",G61="j",G61="k"),MIN(H61,VLOOKUP(G61,'Appx 1 (Res) Rules'!$A:$D,4,0)),MIN(H61,VLOOKUP(G61,'Appx 1 (Res) Rules'!$A:$D,4,0),SUMPRODUCT(IF(J61="",0,INDEX('Appendix 1 Rules'!$B$2:$B$16,MATCH(G61,'Appendix 1 Rules'!$A$2:$A$16))))+(IF(L61="",0,INDEX('Appendix 1 Rules'!$C$2:$C$16,MATCH(G61,'Appendix 1 Rules'!$A$2:$A$16))))+(IF(N61="",0,INDEX('Appendix 1 Rules'!$D$2:$D$16,MATCH(G61,'Appendix 1 Rules'!$A$2:$A$16))))+(IF(P61="",0,INDEX('Appendix 1 Rules'!$E$2:$E$16,MATCH(G61,'Appendix 1 Rules'!$A$2:$A$16))))+(IF(R61="",0,INDEX('Appendix 1 Rules'!$F$2:$F$16,MATCH(G61,'Appendix 1 Rules'!$A$2:$A$16))))+(IF(T61="",0,INDEX('Appendix 1 Rules'!$G$2:$G$16,MATCH(G61,'Appendix 1 Rules'!$A$2:$A$16))))+(IF(V61="",0,INDEX('Appendix 1 Rules'!$H$2:$H$16,MATCH(G61,'Appendix 1 Rules'!$A$2:$A$16))))+(IF(X61="",0,INDEX('Appendix 1 Rules'!$I$2:$I$16,MATCH(G61,'Appendix 1 Rules'!$A$2:$A$16))))+(IF(Z61="",0,INDEX('Appendix 1 Rules'!$J$2:$J$16,MATCH(G61,'Appendix 1 Rules'!$A$2:$A$16))))+(IF(AB61="",0,INDEX('Appendix 1 Rules'!$K$2:$K$16,MATCH(G61,'Appendix 1 Rules'!$A$2:$A$16))))+(IF(AD61="",0,INDEX('Appendix 1 Rules'!$L$2:$L$16,MATCH(G61,'Appendix 1 Rules'!$A$2:$A$16))))+(IF(AF61="",0,INDEX('Appendix 1 Rules'!$M$2:$M$16,MATCH(G61,'Appendix 1 Rules'!$A$2:$A$16))))+IF(G61="b1",VLOOKUP(G61,'Appendix 1 Rules'!$A$1:$N$16,14))+IF(G61="b2",VLOOKUP(G61,'Appendix 1 Rules'!$A$1:$N$16,14))+IF(G61="d",VLOOKUP(G61,'Appendix 1 Rules'!$A$1:$N$16,14))+IF(G61="f1",VLOOKUP(G61,'Appendix 1 Rules'!$A$1:$N$16,14))+IF(G61="f2",VLOOKUP(G61,'Appendix 1 Rules'!$A$1:$N$16,14))+IF(G61="g",VLOOKUP(G61,'Appendix 1 Rules'!$A$1:$N$16,14))+IF(G61="h",VLOOKUP(G61,'Appendix 1 Rules'!$A$1:$N$16,14))+IF(G61="i1",VLOOKUP(G61,'Appendix 1 Rules'!$A$1:$N$16,14))+IF(G61="i2",VLOOKUP(G61,'Appendix 1 Rules'!$A$1:$N$16,14))+IF(G61="j",VLOOKUP(G61,'Appendix 1 Rules'!$A$1:$N$16,14))+IF(G61="k",VLOOKUP(G61,'Appendix 1 Rules'!$A$1:$N$16,14)))))</f>
        <v/>
      </c>
      <c r="J61" s="12"/>
      <c r="K61" s="13"/>
      <c r="L61" s="12"/>
      <c r="M61" s="13"/>
      <c r="N61" s="12"/>
      <c r="O61" s="13"/>
      <c r="P61" s="12"/>
      <c r="Q61" s="13"/>
      <c r="R61" s="12"/>
      <c r="S61" s="13"/>
      <c r="T61" s="12"/>
      <c r="U61" s="13"/>
      <c r="V61" s="12"/>
      <c r="W61" s="13"/>
      <c r="X61" s="12"/>
      <c r="Y61" s="13"/>
      <c r="Z61" s="12"/>
      <c r="AA61" s="13"/>
      <c r="AB61" s="9"/>
      <c r="AC61" s="13"/>
      <c r="AD61" s="9"/>
      <c r="AE61" s="13"/>
      <c r="AF61" s="9"/>
      <c r="AG61" s="13"/>
    </row>
    <row r="62" spans="1:33" ht="18" customHeight="1" x14ac:dyDescent="0.25">
      <c r="B62" s="84"/>
      <c r="C62" s="69"/>
      <c r="D62" s="10"/>
      <c r="E62" s="10"/>
      <c r="F62" s="10"/>
      <c r="G62" s="9"/>
      <c r="H62" s="17" t="str">
        <f>IF(G62="","",SUMPRODUCT(IF(J62="",0,INDEX('Appendix 1 Rules'!$B$2:$B$16,MATCH(G62,'Appendix 1 Rules'!$A$2:$A$16))))+(IF(L62="",0,INDEX('Appendix 1 Rules'!$C$2:$C$16,MATCH(G62,'Appendix 1 Rules'!$A$2:$A$16))))+(IF(N62="",0,INDEX('Appendix 1 Rules'!$D$2:$D$16,MATCH(G62,'Appendix 1 Rules'!$A$2:$A$16))))+(IF(P62="",0,INDEX('Appendix 1 Rules'!$E$2:$E$16,MATCH(G62,'Appendix 1 Rules'!$A$2:$A$16))))+(IF(R62="",0,INDEX('Appendix 1 Rules'!$F$2:$F$16,MATCH(G62,'Appendix 1 Rules'!$A$2:$A$16))))+(IF(T62="",0,INDEX('Appendix 1 Rules'!$G$2:$G$16,MATCH(G62,'Appendix 1 Rules'!$A$2:$A$16))))+(IF(V62="",0,INDEX('Appendix 1 Rules'!$H$2:$H$16,MATCH(G62,'Appendix 1 Rules'!$A$2:$A$16))))+(IF(X62="",0,INDEX('Appendix 1 Rules'!$I$2:$I$16,MATCH(G62,'Appendix 1 Rules'!$A$2:$A$16))))+(IF(Z62="",0,INDEX('Appendix 1 Rules'!$J$2:$J$16,MATCH(G62,'Appendix 1 Rules'!$A$2:$A$16))))+(IF(AB62="",0,INDEX('Appendix 1 Rules'!$K$2:$K$16,MATCH(G62,'Appendix 1 Rules'!$A$2:$A$16))))+(IF(AD62="",0,INDEX('Appendix 1 Rules'!$L$2:$L$16,MATCH(G62,'Appendix 1 Rules'!$A$2:$A$16))))+(IF(AF62="",0,INDEX('Appendix 1 Rules'!$M$2:$M$16,MATCH(G62,'Appendix 1 Rules'!$A$2:$A$16))))+IF(G62="b1",VLOOKUP(G62,'Appendix 1 Rules'!$A$1:$N$16,14))+IF(G62="b2",VLOOKUP(G62,'Appendix 1 Rules'!$A$1:$N$16,14))+IF(G62="d",VLOOKUP(G62,'Appendix 1 Rules'!$A$1:$N$16,14))+IF(G62="f1",VLOOKUP(G62,'Appendix 1 Rules'!$A$1:$N$16,14))+IF(G62="f2",VLOOKUP(G62,'Appendix 1 Rules'!$A$1:$N$16,14))+IF(G62="g",VLOOKUP(G62,'Appendix 1 Rules'!$A$1:$N$16,14))+IF(G62="h",VLOOKUP(G62,'Appendix 1 Rules'!$A$1:$N$16,14))+IF(G62="i1",VLOOKUP(G62,'Appendix 1 Rules'!$A$1:$N$16,14))+IF(G62="i2",VLOOKUP(G62,'Appendix 1 Rules'!$A$1:$N$16,14))+IF(G62="j",VLOOKUP(G62,'Appendix 1 Rules'!$A$1:$N$16,14))+IF(G62="k",VLOOKUP(G62,'Appendix 1 Rules'!$A$1:$N$16,14)))</f>
        <v/>
      </c>
      <c r="I62" s="72" t="str">
        <f>IF(G62="","",IF(OR(G62="b1",G62="b2",G62="d",G62="f1",G62="f2",G62="h",G62="i1",G62="i2",G62="j",G62="k"),MIN(H62,VLOOKUP(G62,'Appx 1 (Res) Rules'!$A:$D,4,0)),MIN(H62,VLOOKUP(G62,'Appx 1 (Res) Rules'!$A:$D,4,0),SUMPRODUCT(IF(J62="",0,INDEX('Appendix 1 Rules'!$B$2:$B$16,MATCH(G62,'Appendix 1 Rules'!$A$2:$A$16))))+(IF(L62="",0,INDEX('Appendix 1 Rules'!$C$2:$C$16,MATCH(G62,'Appendix 1 Rules'!$A$2:$A$16))))+(IF(N62="",0,INDEX('Appendix 1 Rules'!$D$2:$D$16,MATCH(G62,'Appendix 1 Rules'!$A$2:$A$16))))+(IF(P62="",0,INDEX('Appendix 1 Rules'!$E$2:$E$16,MATCH(G62,'Appendix 1 Rules'!$A$2:$A$16))))+(IF(R62="",0,INDEX('Appendix 1 Rules'!$F$2:$F$16,MATCH(G62,'Appendix 1 Rules'!$A$2:$A$16))))+(IF(T62="",0,INDEX('Appendix 1 Rules'!$G$2:$G$16,MATCH(G62,'Appendix 1 Rules'!$A$2:$A$16))))+(IF(V62="",0,INDEX('Appendix 1 Rules'!$H$2:$H$16,MATCH(G62,'Appendix 1 Rules'!$A$2:$A$16))))+(IF(X62="",0,INDEX('Appendix 1 Rules'!$I$2:$I$16,MATCH(G62,'Appendix 1 Rules'!$A$2:$A$16))))+(IF(Z62="",0,INDEX('Appendix 1 Rules'!$J$2:$J$16,MATCH(G62,'Appendix 1 Rules'!$A$2:$A$16))))+(IF(AB62="",0,INDEX('Appendix 1 Rules'!$K$2:$K$16,MATCH(G62,'Appendix 1 Rules'!$A$2:$A$16))))+(IF(AD62="",0,INDEX('Appendix 1 Rules'!$L$2:$L$16,MATCH(G62,'Appendix 1 Rules'!$A$2:$A$16))))+(IF(AF62="",0,INDEX('Appendix 1 Rules'!$M$2:$M$16,MATCH(G62,'Appendix 1 Rules'!$A$2:$A$16))))+IF(G62="b1",VLOOKUP(G62,'Appendix 1 Rules'!$A$1:$N$16,14))+IF(G62="b2",VLOOKUP(G62,'Appendix 1 Rules'!$A$1:$N$16,14))+IF(G62="d",VLOOKUP(G62,'Appendix 1 Rules'!$A$1:$N$16,14))+IF(G62="f1",VLOOKUP(G62,'Appendix 1 Rules'!$A$1:$N$16,14))+IF(G62="f2",VLOOKUP(G62,'Appendix 1 Rules'!$A$1:$N$16,14))+IF(G62="g",VLOOKUP(G62,'Appendix 1 Rules'!$A$1:$N$16,14))+IF(G62="h",VLOOKUP(G62,'Appendix 1 Rules'!$A$1:$N$16,14))+IF(G62="i1",VLOOKUP(G62,'Appendix 1 Rules'!$A$1:$N$16,14))+IF(G62="i2",VLOOKUP(G62,'Appendix 1 Rules'!$A$1:$N$16,14))+IF(G62="j",VLOOKUP(G62,'Appendix 1 Rules'!$A$1:$N$16,14))+IF(G62="k",VLOOKUP(G62,'Appendix 1 Rules'!$A$1:$N$16,14)))))</f>
        <v/>
      </c>
      <c r="J62" s="11"/>
      <c r="K62" s="14"/>
      <c r="L62" s="11"/>
      <c r="M62" s="14"/>
      <c r="N62" s="11"/>
      <c r="O62" s="14"/>
      <c r="P62" s="11"/>
      <c r="Q62" s="14"/>
      <c r="R62" s="63"/>
      <c r="S62" s="14"/>
      <c r="T62" s="11"/>
      <c r="U62" s="14"/>
      <c r="V62" s="11"/>
      <c r="W62" s="14"/>
      <c r="X62" s="64"/>
      <c r="Y62" s="14"/>
      <c r="Z62" s="64"/>
      <c r="AA62" s="14"/>
      <c r="AB62" s="9"/>
      <c r="AC62" s="13"/>
      <c r="AD62" s="9"/>
      <c r="AE62" s="13"/>
      <c r="AF62" s="9"/>
      <c r="AG62" s="13"/>
    </row>
    <row r="63" spans="1:33" ht="18" customHeight="1" x14ac:dyDescent="0.25">
      <c r="B63" s="84"/>
      <c r="C63" s="69"/>
      <c r="D63" s="10"/>
      <c r="E63" s="10"/>
      <c r="F63" s="10"/>
      <c r="G63" s="9"/>
      <c r="H63" s="17" t="str">
        <f>IF(G63="","",SUMPRODUCT(IF(J63="",0,INDEX('Appendix 1 Rules'!$B$2:$B$16,MATCH(G63,'Appendix 1 Rules'!$A$2:$A$16))))+(IF(L63="",0,INDEX('Appendix 1 Rules'!$C$2:$C$16,MATCH(G63,'Appendix 1 Rules'!$A$2:$A$16))))+(IF(N63="",0,INDEX('Appendix 1 Rules'!$D$2:$D$16,MATCH(G63,'Appendix 1 Rules'!$A$2:$A$16))))+(IF(P63="",0,INDEX('Appendix 1 Rules'!$E$2:$E$16,MATCH(G63,'Appendix 1 Rules'!$A$2:$A$16))))+(IF(R63="",0,INDEX('Appendix 1 Rules'!$F$2:$F$16,MATCH(G63,'Appendix 1 Rules'!$A$2:$A$16))))+(IF(T63="",0,INDEX('Appendix 1 Rules'!$G$2:$G$16,MATCH(G63,'Appendix 1 Rules'!$A$2:$A$16))))+(IF(V63="",0,INDEX('Appendix 1 Rules'!$H$2:$H$16,MATCH(G63,'Appendix 1 Rules'!$A$2:$A$16))))+(IF(X63="",0,INDEX('Appendix 1 Rules'!$I$2:$I$16,MATCH(G63,'Appendix 1 Rules'!$A$2:$A$16))))+(IF(Z63="",0,INDEX('Appendix 1 Rules'!$J$2:$J$16,MATCH(G63,'Appendix 1 Rules'!$A$2:$A$16))))+(IF(AB63="",0,INDEX('Appendix 1 Rules'!$K$2:$K$16,MATCH(G63,'Appendix 1 Rules'!$A$2:$A$16))))+(IF(AD63="",0,INDEX('Appendix 1 Rules'!$L$2:$L$16,MATCH(G63,'Appendix 1 Rules'!$A$2:$A$16))))+(IF(AF63="",0,INDEX('Appendix 1 Rules'!$M$2:$M$16,MATCH(G63,'Appendix 1 Rules'!$A$2:$A$16))))+IF(G63="b1",VLOOKUP(G63,'Appendix 1 Rules'!$A$1:$N$16,14))+IF(G63="b2",VLOOKUP(G63,'Appendix 1 Rules'!$A$1:$N$16,14))+IF(G63="d",VLOOKUP(G63,'Appendix 1 Rules'!$A$1:$N$16,14))+IF(G63="f1",VLOOKUP(G63,'Appendix 1 Rules'!$A$1:$N$16,14))+IF(G63="f2",VLOOKUP(G63,'Appendix 1 Rules'!$A$1:$N$16,14))+IF(G63="g",VLOOKUP(G63,'Appendix 1 Rules'!$A$1:$N$16,14))+IF(G63="h",VLOOKUP(G63,'Appendix 1 Rules'!$A$1:$N$16,14))+IF(G63="i1",VLOOKUP(G63,'Appendix 1 Rules'!$A$1:$N$16,14))+IF(G63="i2",VLOOKUP(G63,'Appendix 1 Rules'!$A$1:$N$16,14))+IF(G63="j",VLOOKUP(G63,'Appendix 1 Rules'!$A$1:$N$16,14))+IF(G63="k",VLOOKUP(G63,'Appendix 1 Rules'!$A$1:$N$16,14)))</f>
        <v/>
      </c>
      <c r="I63" s="72" t="str">
        <f>IF(G63="","",IF(OR(G63="b1",G63="b2",G63="d",G63="f1",G63="f2",G63="h",G63="i1",G63="i2",G63="j",G63="k"),MIN(H63,VLOOKUP(G63,'Appx 1 (Res) Rules'!$A:$D,4,0)),MIN(H63,VLOOKUP(G63,'Appx 1 (Res) Rules'!$A:$D,4,0),SUMPRODUCT(IF(J63="",0,INDEX('Appendix 1 Rules'!$B$2:$B$16,MATCH(G63,'Appendix 1 Rules'!$A$2:$A$16))))+(IF(L63="",0,INDEX('Appendix 1 Rules'!$C$2:$C$16,MATCH(G63,'Appendix 1 Rules'!$A$2:$A$16))))+(IF(N63="",0,INDEX('Appendix 1 Rules'!$D$2:$D$16,MATCH(G63,'Appendix 1 Rules'!$A$2:$A$16))))+(IF(P63="",0,INDEX('Appendix 1 Rules'!$E$2:$E$16,MATCH(G63,'Appendix 1 Rules'!$A$2:$A$16))))+(IF(R63="",0,INDEX('Appendix 1 Rules'!$F$2:$F$16,MATCH(G63,'Appendix 1 Rules'!$A$2:$A$16))))+(IF(T63="",0,INDEX('Appendix 1 Rules'!$G$2:$G$16,MATCH(G63,'Appendix 1 Rules'!$A$2:$A$16))))+(IF(V63="",0,INDEX('Appendix 1 Rules'!$H$2:$H$16,MATCH(G63,'Appendix 1 Rules'!$A$2:$A$16))))+(IF(X63="",0,INDEX('Appendix 1 Rules'!$I$2:$I$16,MATCH(G63,'Appendix 1 Rules'!$A$2:$A$16))))+(IF(Z63="",0,INDEX('Appendix 1 Rules'!$J$2:$J$16,MATCH(G63,'Appendix 1 Rules'!$A$2:$A$16))))+(IF(AB63="",0,INDEX('Appendix 1 Rules'!$K$2:$K$16,MATCH(G63,'Appendix 1 Rules'!$A$2:$A$16))))+(IF(AD63="",0,INDEX('Appendix 1 Rules'!$L$2:$L$16,MATCH(G63,'Appendix 1 Rules'!$A$2:$A$16))))+(IF(AF63="",0,INDEX('Appendix 1 Rules'!$M$2:$M$16,MATCH(G63,'Appendix 1 Rules'!$A$2:$A$16))))+IF(G63="b1",VLOOKUP(G63,'Appendix 1 Rules'!$A$1:$N$16,14))+IF(G63="b2",VLOOKUP(G63,'Appendix 1 Rules'!$A$1:$N$16,14))+IF(G63="d",VLOOKUP(G63,'Appendix 1 Rules'!$A$1:$N$16,14))+IF(G63="f1",VLOOKUP(G63,'Appendix 1 Rules'!$A$1:$N$16,14))+IF(G63="f2",VLOOKUP(G63,'Appendix 1 Rules'!$A$1:$N$16,14))+IF(G63="g",VLOOKUP(G63,'Appendix 1 Rules'!$A$1:$N$16,14))+IF(G63="h",VLOOKUP(G63,'Appendix 1 Rules'!$A$1:$N$16,14))+IF(G63="i1",VLOOKUP(G63,'Appendix 1 Rules'!$A$1:$N$16,14))+IF(G63="i2",VLOOKUP(G63,'Appendix 1 Rules'!$A$1:$N$16,14))+IF(G63="j",VLOOKUP(G63,'Appendix 1 Rules'!$A$1:$N$16,14))+IF(G63="k",VLOOKUP(G63,'Appendix 1 Rules'!$A$1:$N$16,14)))))</f>
        <v/>
      </c>
      <c r="J63" s="12"/>
      <c r="K63" s="13"/>
      <c r="L63" s="12"/>
      <c r="M63" s="13"/>
      <c r="N63" s="12"/>
      <c r="O63" s="13"/>
      <c r="P63" s="12"/>
      <c r="Q63" s="13"/>
      <c r="R63" s="12"/>
      <c r="S63" s="13"/>
      <c r="T63" s="12"/>
      <c r="U63" s="13"/>
      <c r="V63" s="12"/>
      <c r="W63" s="13"/>
      <c r="X63" s="12"/>
      <c r="Y63" s="13"/>
      <c r="Z63" s="12"/>
      <c r="AA63" s="13"/>
      <c r="AB63" s="9"/>
      <c r="AC63" s="13"/>
      <c r="AD63" s="9"/>
      <c r="AE63" s="13"/>
      <c r="AF63" s="9"/>
      <c r="AG63" s="13"/>
    </row>
    <row r="64" spans="1:33" ht="18" customHeight="1" x14ac:dyDescent="0.25">
      <c r="B64" s="84"/>
      <c r="C64" s="69"/>
      <c r="D64" s="10"/>
      <c r="E64" s="10"/>
      <c r="F64" s="10"/>
      <c r="G64" s="9"/>
      <c r="H64" s="17" t="str">
        <f>IF(G64="","",SUMPRODUCT(IF(J64="",0,INDEX('Appendix 1 Rules'!$B$2:$B$16,MATCH(G64,'Appendix 1 Rules'!$A$2:$A$16))))+(IF(L64="",0,INDEX('Appendix 1 Rules'!$C$2:$C$16,MATCH(G64,'Appendix 1 Rules'!$A$2:$A$16))))+(IF(N64="",0,INDEX('Appendix 1 Rules'!$D$2:$D$16,MATCH(G64,'Appendix 1 Rules'!$A$2:$A$16))))+(IF(P64="",0,INDEX('Appendix 1 Rules'!$E$2:$E$16,MATCH(G64,'Appendix 1 Rules'!$A$2:$A$16))))+(IF(R64="",0,INDEX('Appendix 1 Rules'!$F$2:$F$16,MATCH(G64,'Appendix 1 Rules'!$A$2:$A$16))))+(IF(T64="",0,INDEX('Appendix 1 Rules'!$G$2:$G$16,MATCH(G64,'Appendix 1 Rules'!$A$2:$A$16))))+(IF(V64="",0,INDEX('Appendix 1 Rules'!$H$2:$H$16,MATCH(G64,'Appendix 1 Rules'!$A$2:$A$16))))+(IF(X64="",0,INDEX('Appendix 1 Rules'!$I$2:$I$16,MATCH(G64,'Appendix 1 Rules'!$A$2:$A$16))))+(IF(Z64="",0,INDEX('Appendix 1 Rules'!$J$2:$J$16,MATCH(G64,'Appendix 1 Rules'!$A$2:$A$16))))+(IF(AB64="",0,INDEX('Appendix 1 Rules'!$K$2:$K$16,MATCH(G64,'Appendix 1 Rules'!$A$2:$A$16))))+(IF(AD64="",0,INDEX('Appendix 1 Rules'!$L$2:$L$16,MATCH(G64,'Appendix 1 Rules'!$A$2:$A$16))))+(IF(AF64="",0,INDEX('Appendix 1 Rules'!$M$2:$M$16,MATCH(G64,'Appendix 1 Rules'!$A$2:$A$16))))+IF(G64="b1",VLOOKUP(G64,'Appendix 1 Rules'!$A$1:$N$16,14))+IF(G64="b2",VLOOKUP(G64,'Appendix 1 Rules'!$A$1:$N$16,14))+IF(G64="d",VLOOKUP(G64,'Appendix 1 Rules'!$A$1:$N$16,14))+IF(G64="f1",VLOOKUP(G64,'Appendix 1 Rules'!$A$1:$N$16,14))+IF(G64="f2",VLOOKUP(G64,'Appendix 1 Rules'!$A$1:$N$16,14))+IF(G64="g",VLOOKUP(G64,'Appendix 1 Rules'!$A$1:$N$16,14))+IF(G64="h",VLOOKUP(G64,'Appendix 1 Rules'!$A$1:$N$16,14))+IF(G64="i1",VLOOKUP(G64,'Appendix 1 Rules'!$A$1:$N$16,14))+IF(G64="i2",VLOOKUP(G64,'Appendix 1 Rules'!$A$1:$N$16,14))+IF(G64="j",VLOOKUP(G64,'Appendix 1 Rules'!$A$1:$N$16,14))+IF(G64="k",VLOOKUP(G64,'Appendix 1 Rules'!$A$1:$N$16,14)))</f>
        <v/>
      </c>
      <c r="I64" s="72" t="str">
        <f>IF(G64="","",IF(OR(G64="b1",G64="b2",G64="d",G64="f1",G64="f2",G64="h",G64="i1",G64="i2",G64="j",G64="k"),MIN(H64,VLOOKUP(G64,'Appx 1 (Res) Rules'!$A:$D,4,0)),MIN(H64,VLOOKUP(G64,'Appx 1 (Res) Rules'!$A:$D,4,0),SUMPRODUCT(IF(J64="",0,INDEX('Appendix 1 Rules'!$B$2:$B$16,MATCH(G64,'Appendix 1 Rules'!$A$2:$A$16))))+(IF(L64="",0,INDEX('Appendix 1 Rules'!$C$2:$C$16,MATCH(G64,'Appendix 1 Rules'!$A$2:$A$16))))+(IF(N64="",0,INDEX('Appendix 1 Rules'!$D$2:$D$16,MATCH(G64,'Appendix 1 Rules'!$A$2:$A$16))))+(IF(P64="",0,INDEX('Appendix 1 Rules'!$E$2:$E$16,MATCH(G64,'Appendix 1 Rules'!$A$2:$A$16))))+(IF(R64="",0,INDEX('Appendix 1 Rules'!$F$2:$F$16,MATCH(G64,'Appendix 1 Rules'!$A$2:$A$16))))+(IF(T64="",0,INDEX('Appendix 1 Rules'!$G$2:$G$16,MATCH(G64,'Appendix 1 Rules'!$A$2:$A$16))))+(IF(V64="",0,INDEX('Appendix 1 Rules'!$H$2:$H$16,MATCH(G64,'Appendix 1 Rules'!$A$2:$A$16))))+(IF(X64="",0,INDEX('Appendix 1 Rules'!$I$2:$I$16,MATCH(G64,'Appendix 1 Rules'!$A$2:$A$16))))+(IF(Z64="",0,INDEX('Appendix 1 Rules'!$J$2:$J$16,MATCH(G64,'Appendix 1 Rules'!$A$2:$A$16))))+(IF(AB64="",0,INDEX('Appendix 1 Rules'!$K$2:$K$16,MATCH(G64,'Appendix 1 Rules'!$A$2:$A$16))))+(IF(AD64="",0,INDEX('Appendix 1 Rules'!$L$2:$L$16,MATCH(G64,'Appendix 1 Rules'!$A$2:$A$16))))+(IF(AF64="",0,INDEX('Appendix 1 Rules'!$M$2:$M$16,MATCH(G64,'Appendix 1 Rules'!$A$2:$A$16))))+IF(G64="b1",VLOOKUP(G64,'Appendix 1 Rules'!$A$1:$N$16,14))+IF(G64="b2",VLOOKUP(G64,'Appendix 1 Rules'!$A$1:$N$16,14))+IF(G64="d",VLOOKUP(G64,'Appendix 1 Rules'!$A$1:$N$16,14))+IF(G64="f1",VLOOKUP(G64,'Appendix 1 Rules'!$A$1:$N$16,14))+IF(G64="f2",VLOOKUP(G64,'Appendix 1 Rules'!$A$1:$N$16,14))+IF(G64="g",VLOOKUP(G64,'Appendix 1 Rules'!$A$1:$N$16,14))+IF(G64="h",VLOOKUP(G64,'Appendix 1 Rules'!$A$1:$N$16,14))+IF(G64="i1",VLOOKUP(G64,'Appendix 1 Rules'!$A$1:$N$16,14))+IF(G64="i2",VLOOKUP(G64,'Appendix 1 Rules'!$A$1:$N$16,14))+IF(G64="j",VLOOKUP(G64,'Appendix 1 Rules'!$A$1:$N$16,14))+IF(G64="k",VLOOKUP(G64,'Appendix 1 Rules'!$A$1:$N$16,14)))))</f>
        <v/>
      </c>
      <c r="J64" s="11"/>
      <c r="K64" s="14"/>
      <c r="L64" s="11"/>
      <c r="M64" s="14"/>
      <c r="N64" s="11"/>
      <c r="O64" s="14"/>
      <c r="P64" s="11"/>
      <c r="Q64" s="14"/>
      <c r="R64" s="63"/>
      <c r="S64" s="14"/>
      <c r="T64" s="11"/>
      <c r="U64" s="14"/>
      <c r="V64" s="11"/>
      <c r="W64" s="14"/>
      <c r="X64" s="64"/>
      <c r="Y64" s="14"/>
      <c r="Z64" s="64"/>
      <c r="AA64" s="14"/>
      <c r="AB64" s="9"/>
      <c r="AC64" s="13"/>
      <c r="AD64" s="9"/>
      <c r="AE64" s="13"/>
      <c r="AF64" s="9"/>
      <c r="AG64" s="13"/>
    </row>
    <row r="65" spans="1:33" ht="18" customHeight="1" x14ac:dyDescent="0.25">
      <c r="B65" s="84"/>
      <c r="C65" s="69"/>
      <c r="D65" s="10"/>
      <c r="E65" s="10"/>
      <c r="F65" s="10"/>
      <c r="G65" s="9"/>
      <c r="H65" s="17" t="str">
        <f>IF(G65="","",SUMPRODUCT(IF(J65="",0,INDEX('Appendix 1 Rules'!$B$2:$B$16,MATCH(G65,'Appendix 1 Rules'!$A$2:$A$16))))+(IF(L65="",0,INDEX('Appendix 1 Rules'!$C$2:$C$16,MATCH(G65,'Appendix 1 Rules'!$A$2:$A$16))))+(IF(N65="",0,INDEX('Appendix 1 Rules'!$D$2:$D$16,MATCH(G65,'Appendix 1 Rules'!$A$2:$A$16))))+(IF(P65="",0,INDEX('Appendix 1 Rules'!$E$2:$E$16,MATCH(G65,'Appendix 1 Rules'!$A$2:$A$16))))+(IF(R65="",0,INDEX('Appendix 1 Rules'!$F$2:$F$16,MATCH(G65,'Appendix 1 Rules'!$A$2:$A$16))))+(IF(T65="",0,INDEX('Appendix 1 Rules'!$G$2:$G$16,MATCH(G65,'Appendix 1 Rules'!$A$2:$A$16))))+(IF(V65="",0,INDEX('Appendix 1 Rules'!$H$2:$H$16,MATCH(G65,'Appendix 1 Rules'!$A$2:$A$16))))+(IF(X65="",0,INDEX('Appendix 1 Rules'!$I$2:$I$16,MATCH(G65,'Appendix 1 Rules'!$A$2:$A$16))))+(IF(Z65="",0,INDEX('Appendix 1 Rules'!$J$2:$J$16,MATCH(G65,'Appendix 1 Rules'!$A$2:$A$16))))+(IF(AB65="",0,INDEX('Appendix 1 Rules'!$K$2:$K$16,MATCH(G65,'Appendix 1 Rules'!$A$2:$A$16))))+(IF(AD65="",0,INDEX('Appendix 1 Rules'!$L$2:$L$16,MATCH(G65,'Appendix 1 Rules'!$A$2:$A$16))))+(IF(AF65="",0,INDEX('Appendix 1 Rules'!$M$2:$M$16,MATCH(G65,'Appendix 1 Rules'!$A$2:$A$16))))+IF(G65="b1",VLOOKUP(G65,'Appendix 1 Rules'!$A$1:$N$16,14))+IF(G65="b2",VLOOKUP(G65,'Appendix 1 Rules'!$A$1:$N$16,14))+IF(G65="d",VLOOKUP(G65,'Appendix 1 Rules'!$A$1:$N$16,14))+IF(G65="f1",VLOOKUP(G65,'Appendix 1 Rules'!$A$1:$N$16,14))+IF(G65="f2",VLOOKUP(G65,'Appendix 1 Rules'!$A$1:$N$16,14))+IF(G65="g",VLOOKUP(G65,'Appendix 1 Rules'!$A$1:$N$16,14))+IF(G65="h",VLOOKUP(G65,'Appendix 1 Rules'!$A$1:$N$16,14))+IF(G65="i1",VLOOKUP(G65,'Appendix 1 Rules'!$A$1:$N$16,14))+IF(G65="i2",VLOOKUP(G65,'Appendix 1 Rules'!$A$1:$N$16,14))+IF(G65="j",VLOOKUP(G65,'Appendix 1 Rules'!$A$1:$N$16,14))+IF(G65="k",VLOOKUP(G65,'Appendix 1 Rules'!$A$1:$N$16,14)))</f>
        <v/>
      </c>
      <c r="I65" s="72" t="str">
        <f>IF(G65="","",IF(OR(G65="b1",G65="b2",G65="d",G65="f1",G65="f2",G65="h",G65="i1",G65="i2",G65="j",G65="k"),MIN(H65,VLOOKUP(G65,'Appx 1 (Res) Rules'!$A:$D,4,0)),MIN(H65,VLOOKUP(G65,'Appx 1 (Res) Rules'!$A:$D,4,0),SUMPRODUCT(IF(J65="",0,INDEX('Appendix 1 Rules'!$B$2:$B$16,MATCH(G65,'Appendix 1 Rules'!$A$2:$A$16))))+(IF(L65="",0,INDEX('Appendix 1 Rules'!$C$2:$C$16,MATCH(G65,'Appendix 1 Rules'!$A$2:$A$16))))+(IF(N65="",0,INDEX('Appendix 1 Rules'!$D$2:$D$16,MATCH(G65,'Appendix 1 Rules'!$A$2:$A$16))))+(IF(P65="",0,INDEX('Appendix 1 Rules'!$E$2:$E$16,MATCH(G65,'Appendix 1 Rules'!$A$2:$A$16))))+(IF(R65="",0,INDEX('Appendix 1 Rules'!$F$2:$F$16,MATCH(G65,'Appendix 1 Rules'!$A$2:$A$16))))+(IF(T65="",0,INDEX('Appendix 1 Rules'!$G$2:$G$16,MATCH(G65,'Appendix 1 Rules'!$A$2:$A$16))))+(IF(V65="",0,INDEX('Appendix 1 Rules'!$H$2:$H$16,MATCH(G65,'Appendix 1 Rules'!$A$2:$A$16))))+(IF(X65="",0,INDEX('Appendix 1 Rules'!$I$2:$I$16,MATCH(G65,'Appendix 1 Rules'!$A$2:$A$16))))+(IF(Z65="",0,INDEX('Appendix 1 Rules'!$J$2:$J$16,MATCH(G65,'Appendix 1 Rules'!$A$2:$A$16))))+(IF(AB65="",0,INDEX('Appendix 1 Rules'!$K$2:$K$16,MATCH(G65,'Appendix 1 Rules'!$A$2:$A$16))))+(IF(AD65="",0,INDEX('Appendix 1 Rules'!$L$2:$L$16,MATCH(G65,'Appendix 1 Rules'!$A$2:$A$16))))+(IF(AF65="",0,INDEX('Appendix 1 Rules'!$M$2:$M$16,MATCH(G65,'Appendix 1 Rules'!$A$2:$A$16))))+IF(G65="b1",VLOOKUP(G65,'Appendix 1 Rules'!$A$1:$N$16,14))+IF(G65="b2",VLOOKUP(G65,'Appendix 1 Rules'!$A$1:$N$16,14))+IF(G65="d",VLOOKUP(G65,'Appendix 1 Rules'!$A$1:$N$16,14))+IF(G65="f1",VLOOKUP(G65,'Appendix 1 Rules'!$A$1:$N$16,14))+IF(G65="f2",VLOOKUP(G65,'Appendix 1 Rules'!$A$1:$N$16,14))+IF(G65="g",VLOOKUP(G65,'Appendix 1 Rules'!$A$1:$N$16,14))+IF(G65="h",VLOOKUP(G65,'Appendix 1 Rules'!$A$1:$N$16,14))+IF(G65="i1",VLOOKUP(G65,'Appendix 1 Rules'!$A$1:$N$16,14))+IF(G65="i2",VLOOKUP(G65,'Appendix 1 Rules'!$A$1:$N$16,14))+IF(G65="j",VLOOKUP(G65,'Appendix 1 Rules'!$A$1:$N$16,14))+IF(G65="k",VLOOKUP(G65,'Appendix 1 Rules'!$A$1:$N$16,14)))))</f>
        <v/>
      </c>
      <c r="J65" s="12"/>
      <c r="K65" s="13"/>
      <c r="L65" s="12"/>
      <c r="M65" s="13"/>
      <c r="N65" s="12"/>
      <c r="O65" s="13"/>
      <c r="P65" s="12"/>
      <c r="Q65" s="13"/>
      <c r="R65" s="12"/>
      <c r="S65" s="13"/>
      <c r="T65" s="12"/>
      <c r="U65" s="13"/>
      <c r="V65" s="12"/>
      <c r="W65" s="13"/>
      <c r="X65" s="12"/>
      <c r="Y65" s="13"/>
      <c r="Z65" s="12"/>
      <c r="AA65" s="13"/>
      <c r="AB65" s="9"/>
      <c r="AC65" s="13"/>
      <c r="AD65" s="9"/>
      <c r="AE65" s="13"/>
      <c r="AF65" s="9"/>
      <c r="AG65" s="13"/>
    </row>
    <row r="66" spans="1:33" ht="18" customHeight="1" x14ac:dyDescent="0.25">
      <c r="B66" s="84"/>
      <c r="C66" s="69"/>
      <c r="D66" s="10"/>
      <c r="E66" s="10"/>
      <c r="F66" s="10"/>
      <c r="G66" s="9"/>
      <c r="H66" s="17" t="str">
        <f>IF(G66="","",SUMPRODUCT(IF(J66="",0,INDEX('Appendix 1 Rules'!$B$2:$B$16,MATCH(G66,'Appendix 1 Rules'!$A$2:$A$16))))+(IF(L66="",0,INDEX('Appendix 1 Rules'!$C$2:$C$16,MATCH(G66,'Appendix 1 Rules'!$A$2:$A$16))))+(IF(N66="",0,INDEX('Appendix 1 Rules'!$D$2:$D$16,MATCH(G66,'Appendix 1 Rules'!$A$2:$A$16))))+(IF(P66="",0,INDEX('Appendix 1 Rules'!$E$2:$E$16,MATCH(G66,'Appendix 1 Rules'!$A$2:$A$16))))+(IF(R66="",0,INDEX('Appendix 1 Rules'!$F$2:$F$16,MATCH(G66,'Appendix 1 Rules'!$A$2:$A$16))))+(IF(T66="",0,INDEX('Appendix 1 Rules'!$G$2:$G$16,MATCH(G66,'Appendix 1 Rules'!$A$2:$A$16))))+(IF(V66="",0,INDEX('Appendix 1 Rules'!$H$2:$H$16,MATCH(G66,'Appendix 1 Rules'!$A$2:$A$16))))+(IF(X66="",0,INDEX('Appendix 1 Rules'!$I$2:$I$16,MATCH(G66,'Appendix 1 Rules'!$A$2:$A$16))))+(IF(Z66="",0,INDEX('Appendix 1 Rules'!$J$2:$J$16,MATCH(G66,'Appendix 1 Rules'!$A$2:$A$16))))+(IF(AB66="",0,INDEX('Appendix 1 Rules'!$K$2:$K$16,MATCH(G66,'Appendix 1 Rules'!$A$2:$A$16))))+(IF(AD66="",0,INDEX('Appendix 1 Rules'!$L$2:$L$16,MATCH(G66,'Appendix 1 Rules'!$A$2:$A$16))))+(IF(AF66="",0,INDEX('Appendix 1 Rules'!$M$2:$M$16,MATCH(G66,'Appendix 1 Rules'!$A$2:$A$16))))+IF(G66="b1",VLOOKUP(G66,'Appendix 1 Rules'!$A$1:$N$16,14))+IF(G66="b2",VLOOKUP(G66,'Appendix 1 Rules'!$A$1:$N$16,14))+IF(G66="d",VLOOKUP(G66,'Appendix 1 Rules'!$A$1:$N$16,14))+IF(G66="f1",VLOOKUP(G66,'Appendix 1 Rules'!$A$1:$N$16,14))+IF(G66="f2",VLOOKUP(G66,'Appendix 1 Rules'!$A$1:$N$16,14))+IF(G66="g",VLOOKUP(G66,'Appendix 1 Rules'!$A$1:$N$16,14))+IF(G66="h",VLOOKUP(G66,'Appendix 1 Rules'!$A$1:$N$16,14))+IF(G66="i1",VLOOKUP(G66,'Appendix 1 Rules'!$A$1:$N$16,14))+IF(G66="i2",VLOOKUP(G66,'Appendix 1 Rules'!$A$1:$N$16,14))+IF(G66="j",VLOOKUP(G66,'Appendix 1 Rules'!$A$1:$N$16,14))+IF(G66="k",VLOOKUP(G66,'Appendix 1 Rules'!$A$1:$N$16,14)))</f>
        <v/>
      </c>
      <c r="I66" s="72" t="str">
        <f>IF(G66="","",IF(OR(G66="b1",G66="b2",G66="d",G66="f1",G66="f2",G66="h",G66="i1",G66="i2",G66="j",G66="k"),MIN(H66,VLOOKUP(G66,'Appx 1 (Res) Rules'!$A:$D,4,0)),MIN(H66,VLOOKUP(G66,'Appx 1 (Res) Rules'!$A:$D,4,0),SUMPRODUCT(IF(J66="",0,INDEX('Appendix 1 Rules'!$B$2:$B$16,MATCH(G66,'Appendix 1 Rules'!$A$2:$A$16))))+(IF(L66="",0,INDEX('Appendix 1 Rules'!$C$2:$C$16,MATCH(G66,'Appendix 1 Rules'!$A$2:$A$16))))+(IF(N66="",0,INDEX('Appendix 1 Rules'!$D$2:$D$16,MATCH(G66,'Appendix 1 Rules'!$A$2:$A$16))))+(IF(P66="",0,INDEX('Appendix 1 Rules'!$E$2:$E$16,MATCH(G66,'Appendix 1 Rules'!$A$2:$A$16))))+(IF(R66="",0,INDEX('Appendix 1 Rules'!$F$2:$F$16,MATCH(G66,'Appendix 1 Rules'!$A$2:$A$16))))+(IF(T66="",0,INDEX('Appendix 1 Rules'!$G$2:$G$16,MATCH(G66,'Appendix 1 Rules'!$A$2:$A$16))))+(IF(V66="",0,INDEX('Appendix 1 Rules'!$H$2:$H$16,MATCH(G66,'Appendix 1 Rules'!$A$2:$A$16))))+(IF(X66="",0,INDEX('Appendix 1 Rules'!$I$2:$I$16,MATCH(G66,'Appendix 1 Rules'!$A$2:$A$16))))+(IF(Z66="",0,INDEX('Appendix 1 Rules'!$J$2:$J$16,MATCH(G66,'Appendix 1 Rules'!$A$2:$A$16))))+(IF(AB66="",0,INDEX('Appendix 1 Rules'!$K$2:$K$16,MATCH(G66,'Appendix 1 Rules'!$A$2:$A$16))))+(IF(AD66="",0,INDEX('Appendix 1 Rules'!$L$2:$L$16,MATCH(G66,'Appendix 1 Rules'!$A$2:$A$16))))+(IF(AF66="",0,INDEX('Appendix 1 Rules'!$M$2:$M$16,MATCH(G66,'Appendix 1 Rules'!$A$2:$A$16))))+IF(G66="b1",VLOOKUP(G66,'Appendix 1 Rules'!$A$1:$N$16,14))+IF(G66="b2",VLOOKUP(G66,'Appendix 1 Rules'!$A$1:$N$16,14))+IF(G66="d",VLOOKUP(G66,'Appendix 1 Rules'!$A$1:$N$16,14))+IF(G66="f1",VLOOKUP(G66,'Appendix 1 Rules'!$A$1:$N$16,14))+IF(G66="f2",VLOOKUP(G66,'Appendix 1 Rules'!$A$1:$N$16,14))+IF(G66="g",VLOOKUP(G66,'Appendix 1 Rules'!$A$1:$N$16,14))+IF(G66="h",VLOOKUP(G66,'Appendix 1 Rules'!$A$1:$N$16,14))+IF(G66="i1",VLOOKUP(G66,'Appendix 1 Rules'!$A$1:$N$16,14))+IF(G66="i2",VLOOKUP(G66,'Appendix 1 Rules'!$A$1:$N$16,14))+IF(G66="j",VLOOKUP(G66,'Appendix 1 Rules'!$A$1:$N$16,14))+IF(G66="k",VLOOKUP(G66,'Appendix 1 Rules'!$A$1:$N$16,14)))))</f>
        <v/>
      </c>
      <c r="J66" s="11"/>
      <c r="K66" s="14"/>
      <c r="L66" s="11"/>
      <c r="M66" s="14"/>
      <c r="N66" s="11"/>
      <c r="O66" s="14"/>
      <c r="P66" s="11"/>
      <c r="Q66" s="14"/>
      <c r="R66" s="63"/>
      <c r="S66" s="14"/>
      <c r="T66" s="11"/>
      <c r="U66" s="14"/>
      <c r="V66" s="11"/>
      <c r="W66" s="14"/>
      <c r="X66" s="64"/>
      <c r="Y66" s="14"/>
      <c r="Z66" s="64"/>
      <c r="AA66" s="14"/>
      <c r="AB66" s="9"/>
      <c r="AC66" s="13"/>
      <c r="AD66" s="9"/>
      <c r="AE66" s="13"/>
      <c r="AF66" s="9"/>
      <c r="AG66" s="13"/>
    </row>
    <row r="67" spans="1:33" ht="18" customHeight="1" x14ac:dyDescent="0.25">
      <c r="B67" s="84"/>
      <c r="C67" s="69"/>
      <c r="D67" s="10"/>
      <c r="E67" s="10"/>
      <c r="F67" s="10"/>
      <c r="G67" s="9"/>
      <c r="H67" s="17" t="str">
        <f>IF(G67="","",SUMPRODUCT(IF(J67="",0,INDEX('Appendix 1 Rules'!$B$2:$B$16,MATCH(G67,'Appendix 1 Rules'!$A$2:$A$16))))+(IF(L67="",0,INDEX('Appendix 1 Rules'!$C$2:$C$16,MATCH(G67,'Appendix 1 Rules'!$A$2:$A$16))))+(IF(N67="",0,INDEX('Appendix 1 Rules'!$D$2:$D$16,MATCH(G67,'Appendix 1 Rules'!$A$2:$A$16))))+(IF(P67="",0,INDEX('Appendix 1 Rules'!$E$2:$E$16,MATCH(G67,'Appendix 1 Rules'!$A$2:$A$16))))+(IF(R67="",0,INDEX('Appendix 1 Rules'!$F$2:$F$16,MATCH(G67,'Appendix 1 Rules'!$A$2:$A$16))))+(IF(T67="",0,INDEX('Appendix 1 Rules'!$G$2:$G$16,MATCH(G67,'Appendix 1 Rules'!$A$2:$A$16))))+(IF(V67="",0,INDEX('Appendix 1 Rules'!$H$2:$H$16,MATCH(G67,'Appendix 1 Rules'!$A$2:$A$16))))+(IF(X67="",0,INDEX('Appendix 1 Rules'!$I$2:$I$16,MATCH(G67,'Appendix 1 Rules'!$A$2:$A$16))))+(IF(Z67="",0,INDEX('Appendix 1 Rules'!$J$2:$J$16,MATCH(G67,'Appendix 1 Rules'!$A$2:$A$16))))+(IF(AB67="",0,INDEX('Appendix 1 Rules'!$K$2:$K$16,MATCH(G67,'Appendix 1 Rules'!$A$2:$A$16))))+(IF(AD67="",0,INDEX('Appendix 1 Rules'!$L$2:$L$16,MATCH(G67,'Appendix 1 Rules'!$A$2:$A$16))))+(IF(AF67="",0,INDEX('Appendix 1 Rules'!$M$2:$M$16,MATCH(G67,'Appendix 1 Rules'!$A$2:$A$16))))+IF(G67="b1",VLOOKUP(G67,'Appendix 1 Rules'!$A$1:$N$16,14))+IF(G67="b2",VLOOKUP(G67,'Appendix 1 Rules'!$A$1:$N$16,14))+IF(G67="d",VLOOKUP(G67,'Appendix 1 Rules'!$A$1:$N$16,14))+IF(G67="f1",VLOOKUP(G67,'Appendix 1 Rules'!$A$1:$N$16,14))+IF(G67="f2",VLOOKUP(G67,'Appendix 1 Rules'!$A$1:$N$16,14))+IF(G67="g",VLOOKUP(G67,'Appendix 1 Rules'!$A$1:$N$16,14))+IF(G67="h",VLOOKUP(G67,'Appendix 1 Rules'!$A$1:$N$16,14))+IF(G67="i1",VLOOKUP(G67,'Appendix 1 Rules'!$A$1:$N$16,14))+IF(G67="i2",VLOOKUP(G67,'Appendix 1 Rules'!$A$1:$N$16,14))+IF(G67="j",VLOOKUP(G67,'Appendix 1 Rules'!$A$1:$N$16,14))+IF(G67="k",VLOOKUP(G67,'Appendix 1 Rules'!$A$1:$N$16,14)))</f>
        <v/>
      </c>
      <c r="I67" s="72" t="str">
        <f>IF(G67="","",IF(OR(G67="b1",G67="b2",G67="d",G67="f1",G67="f2",G67="h",G67="i1",G67="i2",G67="j",G67="k"),MIN(H67,VLOOKUP(G67,'Appx 1 (Res) Rules'!$A:$D,4,0)),MIN(H67,VLOOKUP(G67,'Appx 1 (Res) Rules'!$A:$D,4,0),SUMPRODUCT(IF(J67="",0,INDEX('Appendix 1 Rules'!$B$2:$B$16,MATCH(G67,'Appendix 1 Rules'!$A$2:$A$16))))+(IF(L67="",0,INDEX('Appendix 1 Rules'!$C$2:$C$16,MATCH(G67,'Appendix 1 Rules'!$A$2:$A$16))))+(IF(N67="",0,INDEX('Appendix 1 Rules'!$D$2:$D$16,MATCH(G67,'Appendix 1 Rules'!$A$2:$A$16))))+(IF(P67="",0,INDEX('Appendix 1 Rules'!$E$2:$E$16,MATCH(G67,'Appendix 1 Rules'!$A$2:$A$16))))+(IF(R67="",0,INDEX('Appendix 1 Rules'!$F$2:$F$16,MATCH(G67,'Appendix 1 Rules'!$A$2:$A$16))))+(IF(T67="",0,INDEX('Appendix 1 Rules'!$G$2:$G$16,MATCH(G67,'Appendix 1 Rules'!$A$2:$A$16))))+(IF(V67="",0,INDEX('Appendix 1 Rules'!$H$2:$H$16,MATCH(G67,'Appendix 1 Rules'!$A$2:$A$16))))+(IF(X67="",0,INDEX('Appendix 1 Rules'!$I$2:$I$16,MATCH(G67,'Appendix 1 Rules'!$A$2:$A$16))))+(IF(Z67="",0,INDEX('Appendix 1 Rules'!$J$2:$J$16,MATCH(G67,'Appendix 1 Rules'!$A$2:$A$16))))+(IF(AB67="",0,INDEX('Appendix 1 Rules'!$K$2:$K$16,MATCH(G67,'Appendix 1 Rules'!$A$2:$A$16))))+(IF(AD67="",0,INDEX('Appendix 1 Rules'!$L$2:$L$16,MATCH(G67,'Appendix 1 Rules'!$A$2:$A$16))))+(IF(AF67="",0,INDEX('Appendix 1 Rules'!$M$2:$M$16,MATCH(G67,'Appendix 1 Rules'!$A$2:$A$16))))+IF(G67="b1",VLOOKUP(G67,'Appendix 1 Rules'!$A$1:$N$16,14))+IF(G67="b2",VLOOKUP(G67,'Appendix 1 Rules'!$A$1:$N$16,14))+IF(G67="d",VLOOKUP(G67,'Appendix 1 Rules'!$A$1:$N$16,14))+IF(G67="f1",VLOOKUP(G67,'Appendix 1 Rules'!$A$1:$N$16,14))+IF(G67="f2",VLOOKUP(G67,'Appendix 1 Rules'!$A$1:$N$16,14))+IF(G67="g",VLOOKUP(G67,'Appendix 1 Rules'!$A$1:$N$16,14))+IF(G67="h",VLOOKUP(G67,'Appendix 1 Rules'!$A$1:$N$16,14))+IF(G67="i1",VLOOKUP(G67,'Appendix 1 Rules'!$A$1:$N$16,14))+IF(G67="i2",VLOOKUP(G67,'Appendix 1 Rules'!$A$1:$N$16,14))+IF(G67="j",VLOOKUP(G67,'Appendix 1 Rules'!$A$1:$N$16,14))+IF(G67="k",VLOOKUP(G67,'Appendix 1 Rules'!$A$1:$N$16,14)))))</f>
        <v/>
      </c>
      <c r="J67" s="12"/>
      <c r="K67" s="13"/>
      <c r="L67" s="12"/>
      <c r="M67" s="13"/>
      <c r="N67" s="12"/>
      <c r="O67" s="13"/>
      <c r="P67" s="12"/>
      <c r="Q67" s="13"/>
      <c r="R67" s="12"/>
      <c r="S67" s="13"/>
      <c r="T67" s="12"/>
      <c r="U67" s="13"/>
      <c r="V67" s="12"/>
      <c r="W67" s="13"/>
      <c r="X67" s="12"/>
      <c r="Y67" s="13"/>
      <c r="Z67" s="12"/>
      <c r="AA67" s="13"/>
      <c r="AB67" s="9"/>
      <c r="AC67" s="13"/>
      <c r="AD67" s="9"/>
      <c r="AE67" s="13"/>
      <c r="AF67" s="9"/>
      <c r="AG67" s="13"/>
    </row>
    <row r="68" spans="1:33" ht="18" customHeight="1" x14ac:dyDescent="0.25">
      <c r="B68" s="84"/>
      <c r="C68" s="69"/>
      <c r="D68" s="10"/>
      <c r="E68" s="10"/>
      <c r="F68" s="10"/>
      <c r="G68" s="9"/>
      <c r="H68" s="17" t="str">
        <f>IF(G68="","",SUMPRODUCT(IF(J68="",0,INDEX('Appendix 1 Rules'!$B$2:$B$16,MATCH(G68,'Appendix 1 Rules'!$A$2:$A$16))))+(IF(L68="",0,INDEX('Appendix 1 Rules'!$C$2:$C$16,MATCH(G68,'Appendix 1 Rules'!$A$2:$A$16))))+(IF(N68="",0,INDEX('Appendix 1 Rules'!$D$2:$D$16,MATCH(G68,'Appendix 1 Rules'!$A$2:$A$16))))+(IF(P68="",0,INDEX('Appendix 1 Rules'!$E$2:$E$16,MATCH(G68,'Appendix 1 Rules'!$A$2:$A$16))))+(IF(R68="",0,INDEX('Appendix 1 Rules'!$F$2:$F$16,MATCH(G68,'Appendix 1 Rules'!$A$2:$A$16))))+(IF(T68="",0,INDEX('Appendix 1 Rules'!$G$2:$G$16,MATCH(G68,'Appendix 1 Rules'!$A$2:$A$16))))+(IF(V68="",0,INDEX('Appendix 1 Rules'!$H$2:$H$16,MATCH(G68,'Appendix 1 Rules'!$A$2:$A$16))))+(IF(X68="",0,INDEX('Appendix 1 Rules'!$I$2:$I$16,MATCH(G68,'Appendix 1 Rules'!$A$2:$A$16))))+(IF(Z68="",0,INDEX('Appendix 1 Rules'!$J$2:$J$16,MATCH(G68,'Appendix 1 Rules'!$A$2:$A$16))))+(IF(AB68="",0,INDEX('Appendix 1 Rules'!$K$2:$K$16,MATCH(G68,'Appendix 1 Rules'!$A$2:$A$16))))+(IF(AD68="",0,INDEX('Appendix 1 Rules'!$L$2:$L$16,MATCH(G68,'Appendix 1 Rules'!$A$2:$A$16))))+(IF(AF68="",0,INDEX('Appendix 1 Rules'!$M$2:$M$16,MATCH(G68,'Appendix 1 Rules'!$A$2:$A$16))))+IF(G68="b1",VLOOKUP(G68,'Appendix 1 Rules'!$A$1:$N$16,14))+IF(G68="b2",VLOOKUP(G68,'Appendix 1 Rules'!$A$1:$N$16,14))+IF(G68="d",VLOOKUP(G68,'Appendix 1 Rules'!$A$1:$N$16,14))+IF(G68="f1",VLOOKUP(G68,'Appendix 1 Rules'!$A$1:$N$16,14))+IF(G68="f2",VLOOKUP(G68,'Appendix 1 Rules'!$A$1:$N$16,14))+IF(G68="g",VLOOKUP(G68,'Appendix 1 Rules'!$A$1:$N$16,14))+IF(G68="h",VLOOKUP(G68,'Appendix 1 Rules'!$A$1:$N$16,14))+IF(G68="i1",VLOOKUP(G68,'Appendix 1 Rules'!$A$1:$N$16,14))+IF(G68="i2",VLOOKUP(G68,'Appendix 1 Rules'!$A$1:$N$16,14))+IF(G68="j",VLOOKUP(G68,'Appendix 1 Rules'!$A$1:$N$16,14))+IF(G68="k",VLOOKUP(G68,'Appendix 1 Rules'!$A$1:$N$16,14)))</f>
        <v/>
      </c>
      <c r="I68" s="72" t="str">
        <f>IF(G68="","",IF(OR(G68="b1",G68="b2",G68="d",G68="f1",G68="f2",G68="h",G68="i1",G68="i2",G68="j",G68="k"),MIN(H68,VLOOKUP(G68,'Appx 1 (Res) Rules'!$A:$D,4,0)),MIN(H68,VLOOKUP(G68,'Appx 1 (Res) Rules'!$A:$D,4,0),SUMPRODUCT(IF(J68="",0,INDEX('Appendix 1 Rules'!$B$2:$B$16,MATCH(G68,'Appendix 1 Rules'!$A$2:$A$16))))+(IF(L68="",0,INDEX('Appendix 1 Rules'!$C$2:$C$16,MATCH(G68,'Appendix 1 Rules'!$A$2:$A$16))))+(IF(N68="",0,INDEX('Appendix 1 Rules'!$D$2:$D$16,MATCH(G68,'Appendix 1 Rules'!$A$2:$A$16))))+(IF(P68="",0,INDEX('Appendix 1 Rules'!$E$2:$E$16,MATCH(G68,'Appendix 1 Rules'!$A$2:$A$16))))+(IF(R68="",0,INDEX('Appendix 1 Rules'!$F$2:$F$16,MATCH(G68,'Appendix 1 Rules'!$A$2:$A$16))))+(IF(T68="",0,INDEX('Appendix 1 Rules'!$G$2:$G$16,MATCH(G68,'Appendix 1 Rules'!$A$2:$A$16))))+(IF(V68="",0,INDEX('Appendix 1 Rules'!$H$2:$H$16,MATCH(G68,'Appendix 1 Rules'!$A$2:$A$16))))+(IF(X68="",0,INDEX('Appendix 1 Rules'!$I$2:$I$16,MATCH(G68,'Appendix 1 Rules'!$A$2:$A$16))))+(IF(Z68="",0,INDEX('Appendix 1 Rules'!$J$2:$J$16,MATCH(G68,'Appendix 1 Rules'!$A$2:$A$16))))+(IF(AB68="",0,INDEX('Appendix 1 Rules'!$K$2:$K$16,MATCH(G68,'Appendix 1 Rules'!$A$2:$A$16))))+(IF(AD68="",0,INDEX('Appendix 1 Rules'!$L$2:$L$16,MATCH(G68,'Appendix 1 Rules'!$A$2:$A$16))))+(IF(AF68="",0,INDEX('Appendix 1 Rules'!$M$2:$M$16,MATCH(G68,'Appendix 1 Rules'!$A$2:$A$16))))+IF(G68="b1",VLOOKUP(G68,'Appendix 1 Rules'!$A$1:$N$16,14))+IF(G68="b2",VLOOKUP(G68,'Appendix 1 Rules'!$A$1:$N$16,14))+IF(G68="d",VLOOKUP(G68,'Appendix 1 Rules'!$A$1:$N$16,14))+IF(G68="f1",VLOOKUP(G68,'Appendix 1 Rules'!$A$1:$N$16,14))+IF(G68="f2",VLOOKUP(G68,'Appendix 1 Rules'!$A$1:$N$16,14))+IF(G68="g",VLOOKUP(G68,'Appendix 1 Rules'!$A$1:$N$16,14))+IF(G68="h",VLOOKUP(G68,'Appendix 1 Rules'!$A$1:$N$16,14))+IF(G68="i1",VLOOKUP(G68,'Appendix 1 Rules'!$A$1:$N$16,14))+IF(G68="i2",VLOOKUP(G68,'Appendix 1 Rules'!$A$1:$N$16,14))+IF(G68="j",VLOOKUP(G68,'Appendix 1 Rules'!$A$1:$N$16,14))+IF(G68="k",VLOOKUP(G68,'Appendix 1 Rules'!$A$1:$N$16,14)))))</f>
        <v/>
      </c>
      <c r="J68" s="11"/>
      <c r="K68" s="14"/>
      <c r="L68" s="11"/>
      <c r="M68" s="14"/>
      <c r="N68" s="11"/>
      <c r="O68" s="14"/>
      <c r="P68" s="11"/>
      <c r="Q68" s="14"/>
      <c r="R68" s="63"/>
      <c r="S68" s="14"/>
      <c r="T68" s="11"/>
      <c r="U68" s="14"/>
      <c r="V68" s="11"/>
      <c r="W68" s="14"/>
      <c r="X68" s="64"/>
      <c r="Y68" s="14"/>
      <c r="Z68" s="64"/>
      <c r="AA68" s="14"/>
      <c r="AB68" s="9"/>
      <c r="AC68" s="13"/>
      <c r="AD68" s="9"/>
      <c r="AE68" s="13"/>
      <c r="AF68" s="9"/>
      <c r="AG68" s="13"/>
    </row>
    <row r="69" spans="1:33" ht="18" customHeight="1" x14ac:dyDescent="0.25">
      <c r="B69" s="84"/>
      <c r="C69" s="69"/>
      <c r="D69" s="10"/>
      <c r="E69" s="10"/>
      <c r="F69" s="10"/>
      <c r="G69" s="9"/>
      <c r="H69" s="17" t="str">
        <f>IF(G69="","",SUMPRODUCT(IF(J69="",0,INDEX('Appendix 1 Rules'!$B$2:$B$16,MATCH(G69,'Appendix 1 Rules'!$A$2:$A$16))))+(IF(L69="",0,INDEX('Appendix 1 Rules'!$C$2:$C$16,MATCH(G69,'Appendix 1 Rules'!$A$2:$A$16))))+(IF(N69="",0,INDEX('Appendix 1 Rules'!$D$2:$D$16,MATCH(G69,'Appendix 1 Rules'!$A$2:$A$16))))+(IF(P69="",0,INDEX('Appendix 1 Rules'!$E$2:$E$16,MATCH(G69,'Appendix 1 Rules'!$A$2:$A$16))))+(IF(R69="",0,INDEX('Appendix 1 Rules'!$F$2:$F$16,MATCH(G69,'Appendix 1 Rules'!$A$2:$A$16))))+(IF(T69="",0,INDEX('Appendix 1 Rules'!$G$2:$G$16,MATCH(G69,'Appendix 1 Rules'!$A$2:$A$16))))+(IF(V69="",0,INDEX('Appendix 1 Rules'!$H$2:$H$16,MATCH(G69,'Appendix 1 Rules'!$A$2:$A$16))))+(IF(X69="",0,INDEX('Appendix 1 Rules'!$I$2:$I$16,MATCH(G69,'Appendix 1 Rules'!$A$2:$A$16))))+(IF(Z69="",0,INDEX('Appendix 1 Rules'!$J$2:$J$16,MATCH(G69,'Appendix 1 Rules'!$A$2:$A$16))))+(IF(AB69="",0,INDEX('Appendix 1 Rules'!$K$2:$K$16,MATCH(G69,'Appendix 1 Rules'!$A$2:$A$16))))+(IF(AD69="",0,INDEX('Appendix 1 Rules'!$L$2:$L$16,MATCH(G69,'Appendix 1 Rules'!$A$2:$A$16))))+(IF(AF69="",0,INDEX('Appendix 1 Rules'!$M$2:$M$16,MATCH(G69,'Appendix 1 Rules'!$A$2:$A$16))))+IF(G69="b1",VLOOKUP(G69,'Appendix 1 Rules'!$A$1:$N$16,14))+IF(G69="b2",VLOOKUP(G69,'Appendix 1 Rules'!$A$1:$N$16,14))+IF(G69="d",VLOOKUP(G69,'Appendix 1 Rules'!$A$1:$N$16,14))+IF(G69="f1",VLOOKUP(G69,'Appendix 1 Rules'!$A$1:$N$16,14))+IF(G69="f2",VLOOKUP(G69,'Appendix 1 Rules'!$A$1:$N$16,14))+IF(G69="g",VLOOKUP(G69,'Appendix 1 Rules'!$A$1:$N$16,14))+IF(G69="h",VLOOKUP(G69,'Appendix 1 Rules'!$A$1:$N$16,14))+IF(G69="i1",VLOOKUP(G69,'Appendix 1 Rules'!$A$1:$N$16,14))+IF(G69="i2",VLOOKUP(G69,'Appendix 1 Rules'!$A$1:$N$16,14))+IF(G69="j",VLOOKUP(G69,'Appendix 1 Rules'!$A$1:$N$16,14))+IF(G69="k",VLOOKUP(G69,'Appendix 1 Rules'!$A$1:$N$16,14)))</f>
        <v/>
      </c>
      <c r="I69" s="72" t="str">
        <f>IF(G69="","",IF(OR(G69="b1",G69="b2",G69="d",G69="f1",G69="f2",G69="h",G69="i1",G69="i2",G69="j",G69="k"),MIN(H69,VLOOKUP(G69,'Appx 1 (Res) Rules'!$A:$D,4,0)),MIN(H69,VLOOKUP(G69,'Appx 1 (Res) Rules'!$A:$D,4,0),SUMPRODUCT(IF(J69="",0,INDEX('Appendix 1 Rules'!$B$2:$B$16,MATCH(G69,'Appendix 1 Rules'!$A$2:$A$16))))+(IF(L69="",0,INDEX('Appendix 1 Rules'!$C$2:$C$16,MATCH(G69,'Appendix 1 Rules'!$A$2:$A$16))))+(IF(N69="",0,INDEX('Appendix 1 Rules'!$D$2:$D$16,MATCH(G69,'Appendix 1 Rules'!$A$2:$A$16))))+(IF(P69="",0,INDEX('Appendix 1 Rules'!$E$2:$E$16,MATCH(G69,'Appendix 1 Rules'!$A$2:$A$16))))+(IF(R69="",0,INDEX('Appendix 1 Rules'!$F$2:$F$16,MATCH(G69,'Appendix 1 Rules'!$A$2:$A$16))))+(IF(T69="",0,INDEX('Appendix 1 Rules'!$G$2:$G$16,MATCH(G69,'Appendix 1 Rules'!$A$2:$A$16))))+(IF(V69="",0,INDEX('Appendix 1 Rules'!$H$2:$H$16,MATCH(G69,'Appendix 1 Rules'!$A$2:$A$16))))+(IF(X69="",0,INDEX('Appendix 1 Rules'!$I$2:$I$16,MATCH(G69,'Appendix 1 Rules'!$A$2:$A$16))))+(IF(Z69="",0,INDEX('Appendix 1 Rules'!$J$2:$J$16,MATCH(G69,'Appendix 1 Rules'!$A$2:$A$16))))+(IF(AB69="",0,INDEX('Appendix 1 Rules'!$K$2:$K$16,MATCH(G69,'Appendix 1 Rules'!$A$2:$A$16))))+(IF(AD69="",0,INDEX('Appendix 1 Rules'!$L$2:$L$16,MATCH(G69,'Appendix 1 Rules'!$A$2:$A$16))))+(IF(AF69="",0,INDEX('Appendix 1 Rules'!$M$2:$M$16,MATCH(G69,'Appendix 1 Rules'!$A$2:$A$16))))+IF(G69="b1",VLOOKUP(G69,'Appendix 1 Rules'!$A$1:$N$16,14))+IF(G69="b2",VLOOKUP(G69,'Appendix 1 Rules'!$A$1:$N$16,14))+IF(G69="d",VLOOKUP(G69,'Appendix 1 Rules'!$A$1:$N$16,14))+IF(G69="f1",VLOOKUP(G69,'Appendix 1 Rules'!$A$1:$N$16,14))+IF(G69="f2",VLOOKUP(G69,'Appendix 1 Rules'!$A$1:$N$16,14))+IF(G69="g",VLOOKUP(G69,'Appendix 1 Rules'!$A$1:$N$16,14))+IF(G69="h",VLOOKUP(G69,'Appendix 1 Rules'!$A$1:$N$16,14))+IF(G69="i1",VLOOKUP(G69,'Appendix 1 Rules'!$A$1:$N$16,14))+IF(G69="i2",VLOOKUP(G69,'Appendix 1 Rules'!$A$1:$N$16,14))+IF(G69="j",VLOOKUP(G69,'Appendix 1 Rules'!$A$1:$N$16,14))+IF(G69="k",VLOOKUP(G69,'Appendix 1 Rules'!$A$1:$N$16,14)))))</f>
        <v/>
      </c>
      <c r="J69" s="12"/>
      <c r="K69" s="13"/>
      <c r="L69" s="12"/>
      <c r="M69" s="13"/>
      <c r="N69" s="12"/>
      <c r="O69" s="13"/>
      <c r="P69" s="12"/>
      <c r="Q69" s="13"/>
      <c r="R69" s="12"/>
      <c r="S69" s="13"/>
      <c r="T69" s="12"/>
      <c r="U69" s="13"/>
      <c r="V69" s="12"/>
      <c r="W69" s="13"/>
      <c r="X69" s="12"/>
      <c r="Y69" s="13"/>
      <c r="Z69" s="12"/>
      <c r="AA69" s="13"/>
      <c r="AB69" s="9"/>
      <c r="AC69" s="13"/>
      <c r="AD69" s="9"/>
      <c r="AE69" s="13"/>
      <c r="AF69" s="9"/>
      <c r="AG69" s="13"/>
    </row>
    <row r="70" spans="1:33" ht="18" customHeight="1" x14ac:dyDescent="0.25">
      <c r="A70" s="76"/>
      <c r="B70" s="84"/>
      <c r="C70" s="66"/>
      <c r="D70" s="50"/>
      <c r="E70" s="50"/>
      <c r="F70" s="50"/>
      <c r="G70" s="44"/>
      <c r="H70" s="45" t="str">
        <f>IF(G70="","",SUMPRODUCT(IF(J70="",0,INDEX('Appendix 1 Rules'!$B$2:$B$16,MATCH(G70,'Appendix 1 Rules'!$A$2:$A$16))))+(IF(L70="",0,INDEX('Appendix 1 Rules'!$C$2:$C$16,MATCH(G70,'Appendix 1 Rules'!$A$2:$A$16))))+(IF(N70="",0,INDEX('Appendix 1 Rules'!$D$2:$D$16,MATCH(G70,'Appendix 1 Rules'!$A$2:$A$16))))+(IF(P70="",0,INDEX('Appendix 1 Rules'!$E$2:$E$16,MATCH(G70,'Appendix 1 Rules'!$A$2:$A$16))))+(IF(R70="",0,INDEX('Appendix 1 Rules'!$F$2:$F$16,MATCH(G70,'Appendix 1 Rules'!$A$2:$A$16))))+(IF(T70="",0,INDEX('Appendix 1 Rules'!$G$2:$G$16,MATCH(G70,'Appendix 1 Rules'!$A$2:$A$16))))+(IF(V70="",0,INDEX('Appendix 1 Rules'!$H$2:$H$16,MATCH(G70,'Appendix 1 Rules'!$A$2:$A$16))))+(IF(X70="",0,INDEX('Appendix 1 Rules'!$I$2:$I$16,MATCH(G70,'Appendix 1 Rules'!$A$2:$A$16))))+(IF(Z70="",0,INDEX('Appendix 1 Rules'!$J$2:$J$16,MATCH(G70,'Appendix 1 Rules'!$A$2:$A$16))))+(IF(AB70="",0,INDEX('Appendix 1 Rules'!$K$2:$K$16,MATCH(G70,'Appendix 1 Rules'!$A$2:$A$16))))+(IF(AD70="",0,INDEX('Appendix 1 Rules'!$L$2:$L$16,MATCH(G70,'Appendix 1 Rules'!$A$2:$A$16))))+(IF(AF70="",0,INDEX('Appendix 1 Rules'!$M$2:$M$16,MATCH(G70,'Appendix 1 Rules'!$A$2:$A$16))))+IF(G70="b1",VLOOKUP(G70,'Appendix 1 Rules'!$A$1:$N$16,14))+IF(G70="b2",VLOOKUP(G70,'Appendix 1 Rules'!$A$1:$N$16,14))+IF(G70="d",VLOOKUP(G70,'Appendix 1 Rules'!$A$1:$N$16,14))+IF(G70="f1",VLOOKUP(G70,'Appendix 1 Rules'!$A$1:$N$16,14))+IF(G70="f2",VLOOKUP(G70,'Appendix 1 Rules'!$A$1:$N$16,14))+IF(G70="g",VLOOKUP(G70,'Appendix 1 Rules'!$A$1:$N$16,14))+IF(G70="h",VLOOKUP(G70,'Appendix 1 Rules'!$A$1:$N$16,14))+IF(G70="i1",VLOOKUP(G70,'Appendix 1 Rules'!$A$1:$N$16,14))+IF(G70="i2",VLOOKUP(G70,'Appendix 1 Rules'!$A$1:$N$16,14))+IF(G70="j",VLOOKUP(G70,'Appendix 1 Rules'!$A$1:$N$16,14))+IF(G70="k",VLOOKUP(G70,'Appendix 1 Rules'!$A$1:$N$16,14)))</f>
        <v/>
      </c>
      <c r="I70" s="72" t="str">
        <f>IF(G70="","",IF(OR(G70="b1",G70="b2",G70="d",G70="f1",G70="f2",G70="h",G70="i1",G70="i2",G70="j",G70="k"),MIN(H70,VLOOKUP(G70,'Appx 1 (Res) Rules'!$A:$D,4,0)),MIN(H70,VLOOKUP(G70,'Appx 1 (Res) Rules'!$A:$D,4,0),SUMPRODUCT(IF(J70="",0,INDEX('Appendix 1 Rules'!$B$2:$B$16,MATCH(G70,'Appendix 1 Rules'!$A$2:$A$16))))+(IF(L70="",0,INDEX('Appendix 1 Rules'!$C$2:$C$16,MATCH(G70,'Appendix 1 Rules'!$A$2:$A$16))))+(IF(N70="",0,INDEX('Appendix 1 Rules'!$D$2:$D$16,MATCH(G70,'Appendix 1 Rules'!$A$2:$A$16))))+(IF(P70="",0,INDEX('Appendix 1 Rules'!$E$2:$E$16,MATCH(G70,'Appendix 1 Rules'!$A$2:$A$16))))+(IF(R70="",0,INDEX('Appendix 1 Rules'!$F$2:$F$16,MATCH(G70,'Appendix 1 Rules'!$A$2:$A$16))))+(IF(T70="",0,INDEX('Appendix 1 Rules'!$G$2:$G$16,MATCH(G70,'Appendix 1 Rules'!$A$2:$A$16))))+(IF(V70="",0,INDEX('Appendix 1 Rules'!$H$2:$H$16,MATCH(G70,'Appendix 1 Rules'!$A$2:$A$16))))+(IF(X70="",0,INDEX('Appendix 1 Rules'!$I$2:$I$16,MATCH(G70,'Appendix 1 Rules'!$A$2:$A$16))))+(IF(Z70="",0,INDEX('Appendix 1 Rules'!$J$2:$J$16,MATCH(G70,'Appendix 1 Rules'!$A$2:$A$16))))+(IF(AB70="",0,INDEX('Appendix 1 Rules'!$K$2:$K$16,MATCH(G70,'Appendix 1 Rules'!$A$2:$A$16))))+(IF(AD70="",0,INDEX('Appendix 1 Rules'!$L$2:$L$16,MATCH(G70,'Appendix 1 Rules'!$A$2:$A$16))))+(IF(AF70="",0,INDEX('Appendix 1 Rules'!$M$2:$M$16,MATCH(G70,'Appendix 1 Rules'!$A$2:$A$16))))+IF(G70="b1",VLOOKUP(G70,'Appendix 1 Rules'!$A$1:$N$16,14))+IF(G70="b2",VLOOKUP(G70,'Appendix 1 Rules'!$A$1:$N$16,14))+IF(G70="d",VLOOKUP(G70,'Appendix 1 Rules'!$A$1:$N$16,14))+IF(G70="f1",VLOOKUP(G70,'Appendix 1 Rules'!$A$1:$N$16,14))+IF(G70="f2",VLOOKUP(G70,'Appendix 1 Rules'!$A$1:$N$16,14))+IF(G70="g",VLOOKUP(G70,'Appendix 1 Rules'!$A$1:$N$16,14))+IF(G70="h",VLOOKUP(G70,'Appendix 1 Rules'!$A$1:$N$16,14))+IF(G70="i1",VLOOKUP(G70,'Appendix 1 Rules'!$A$1:$N$16,14))+IF(G70="i2",VLOOKUP(G70,'Appendix 1 Rules'!$A$1:$N$16,14))+IF(G70="j",VLOOKUP(G70,'Appendix 1 Rules'!$A$1:$N$16,14))+IF(G70="k",VLOOKUP(G70,'Appendix 1 Rules'!$A$1:$N$16,14)))))</f>
        <v/>
      </c>
      <c r="J70" s="51"/>
      <c r="K70" s="52"/>
      <c r="L70" s="51"/>
      <c r="M70" s="52"/>
      <c r="N70" s="51"/>
      <c r="O70" s="52"/>
      <c r="P70" s="51"/>
      <c r="Q70" s="52"/>
      <c r="R70" s="67"/>
      <c r="S70" s="52"/>
      <c r="T70" s="51"/>
      <c r="U70" s="52"/>
      <c r="V70" s="51"/>
      <c r="W70" s="52"/>
      <c r="X70" s="68"/>
      <c r="Y70" s="52"/>
      <c r="Z70" s="68"/>
      <c r="AA70" s="52"/>
      <c r="AB70" s="44"/>
      <c r="AC70" s="46"/>
      <c r="AD70" s="44"/>
      <c r="AE70" s="46"/>
      <c r="AF70" s="44"/>
      <c r="AG70" s="46"/>
    </row>
    <row r="71" spans="1:33" ht="18" customHeight="1" x14ac:dyDescent="0.25">
      <c r="B71" s="84"/>
      <c r="C71" s="69"/>
      <c r="D71" s="10"/>
      <c r="E71" s="10"/>
      <c r="F71" s="10"/>
      <c r="G71" s="9"/>
      <c r="H71" s="17" t="str">
        <f>IF(G71="","",SUMPRODUCT(IF(J71="",0,INDEX('Appendix 1 Rules'!$B$2:$B$16,MATCH(G71,'Appendix 1 Rules'!$A$2:$A$16))))+(IF(L71="",0,INDEX('Appendix 1 Rules'!$C$2:$C$16,MATCH(G71,'Appendix 1 Rules'!$A$2:$A$16))))+(IF(N71="",0,INDEX('Appendix 1 Rules'!$D$2:$D$16,MATCH(G71,'Appendix 1 Rules'!$A$2:$A$16))))+(IF(P71="",0,INDEX('Appendix 1 Rules'!$E$2:$E$16,MATCH(G71,'Appendix 1 Rules'!$A$2:$A$16))))+(IF(R71="",0,INDEX('Appendix 1 Rules'!$F$2:$F$16,MATCH(G71,'Appendix 1 Rules'!$A$2:$A$16))))+(IF(T71="",0,INDEX('Appendix 1 Rules'!$G$2:$G$16,MATCH(G71,'Appendix 1 Rules'!$A$2:$A$16))))+(IF(V71="",0,INDEX('Appendix 1 Rules'!$H$2:$H$16,MATCH(G71,'Appendix 1 Rules'!$A$2:$A$16))))+(IF(X71="",0,INDEX('Appendix 1 Rules'!$I$2:$I$16,MATCH(G71,'Appendix 1 Rules'!$A$2:$A$16))))+(IF(Z71="",0,INDEX('Appendix 1 Rules'!$J$2:$J$16,MATCH(G71,'Appendix 1 Rules'!$A$2:$A$16))))+(IF(AB71="",0,INDEX('Appendix 1 Rules'!$K$2:$K$16,MATCH(G71,'Appendix 1 Rules'!$A$2:$A$16))))+(IF(AD71="",0,INDEX('Appendix 1 Rules'!$L$2:$L$16,MATCH(G71,'Appendix 1 Rules'!$A$2:$A$16))))+(IF(AF71="",0,INDEX('Appendix 1 Rules'!$M$2:$M$16,MATCH(G71,'Appendix 1 Rules'!$A$2:$A$16))))+IF(G71="b1",VLOOKUP(G71,'Appendix 1 Rules'!$A$1:$N$16,14))+IF(G71="b2",VLOOKUP(G71,'Appendix 1 Rules'!$A$1:$N$16,14))+IF(G71="d",VLOOKUP(G71,'Appendix 1 Rules'!$A$1:$N$16,14))+IF(G71="f1",VLOOKUP(G71,'Appendix 1 Rules'!$A$1:$N$16,14))+IF(G71="f2",VLOOKUP(G71,'Appendix 1 Rules'!$A$1:$N$16,14))+IF(G71="g",VLOOKUP(G71,'Appendix 1 Rules'!$A$1:$N$16,14))+IF(G71="h",VLOOKUP(G71,'Appendix 1 Rules'!$A$1:$N$16,14))+IF(G71="i1",VLOOKUP(G71,'Appendix 1 Rules'!$A$1:$N$16,14))+IF(G71="i2",VLOOKUP(G71,'Appendix 1 Rules'!$A$1:$N$16,14))+IF(G71="j",VLOOKUP(G71,'Appendix 1 Rules'!$A$1:$N$16,14))+IF(G71="k",VLOOKUP(G71,'Appendix 1 Rules'!$A$1:$N$16,14)))</f>
        <v/>
      </c>
      <c r="I71" s="72" t="str">
        <f>IF(G71="","",IF(OR(G71="b1",G71="b2",G71="d",G71="f1",G71="f2",G71="h",G71="i1",G71="i2",G71="j",G71="k"),MIN(H71,VLOOKUP(G71,'Appx 1 (Res) Rules'!$A:$D,4,0)),MIN(H71,VLOOKUP(G71,'Appx 1 (Res) Rules'!$A:$D,4,0),SUMPRODUCT(IF(J71="",0,INDEX('Appendix 1 Rules'!$B$2:$B$16,MATCH(G71,'Appendix 1 Rules'!$A$2:$A$16))))+(IF(L71="",0,INDEX('Appendix 1 Rules'!$C$2:$C$16,MATCH(G71,'Appendix 1 Rules'!$A$2:$A$16))))+(IF(N71="",0,INDEX('Appendix 1 Rules'!$D$2:$D$16,MATCH(G71,'Appendix 1 Rules'!$A$2:$A$16))))+(IF(P71="",0,INDEX('Appendix 1 Rules'!$E$2:$E$16,MATCH(G71,'Appendix 1 Rules'!$A$2:$A$16))))+(IF(R71="",0,INDEX('Appendix 1 Rules'!$F$2:$F$16,MATCH(G71,'Appendix 1 Rules'!$A$2:$A$16))))+(IF(T71="",0,INDEX('Appendix 1 Rules'!$G$2:$G$16,MATCH(G71,'Appendix 1 Rules'!$A$2:$A$16))))+(IF(V71="",0,INDEX('Appendix 1 Rules'!$H$2:$H$16,MATCH(G71,'Appendix 1 Rules'!$A$2:$A$16))))+(IF(X71="",0,INDEX('Appendix 1 Rules'!$I$2:$I$16,MATCH(G71,'Appendix 1 Rules'!$A$2:$A$16))))+(IF(Z71="",0,INDEX('Appendix 1 Rules'!$J$2:$J$16,MATCH(G71,'Appendix 1 Rules'!$A$2:$A$16))))+(IF(AB71="",0,INDEX('Appendix 1 Rules'!$K$2:$K$16,MATCH(G71,'Appendix 1 Rules'!$A$2:$A$16))))+(IF(AD71="",0,INDEX('Appendix 1 Rules'!$L$2:$L$16,MATCH(G71,'Appendix 1 Rules'!$A$2:$A$16))))+(IF(AF71="",0,INDEX('Appendix 1 Rules'!$M$2:$M$16,MATCH(G71,'Appendix 1 Rules'!$A$2:$A$16))))+IF(G71="b1",VLOOKUP(G71,'Appendix 1 Rules'!$A$1:$N$16,14))+IF(G71="b2",VLOOKUP(G71,'Appendix 1 Rules'!$A$1:$N$16,14))+IF(G71="d",VLOOKUP(G71,'Appendix 1 Rules'!$A$1:$N$16,14))+IF(G71="f1",VLOOKUP(G71,'Appendix 1 Rules'!$A$1:$N$16,14))+IF(G71="f2",VLOOKUP(G71,'Appendix 1 Rules'!$A$1:$N$16,14))+IF(G71="g",VLOOKUP(G71,'Appendix 1 Rules'!$A$1:$N$16,14))+IF(G71="h",VLOOKUP(G71,'Appendix 1 Rules'!$A$1:$N$16,14))+IF(G71="i1",VLOOKUP(G71,'Appendix 1 Rules'!$A$1:$N$16,14))+IF(G71="i2",VLOOKUP(G71,'Appendix 1 Rules'!$A$1:$N$16,14))+IF(G71="j",VLOOKUP(G71,'Appendix 1 Rules'!$A$1:$N$16,14))+IF(G71="k",VLOOKUP(G71,'Appendix 1 Rules'!$A$1:$N$16,14)))))</f>
        <v/>
      </c>
      <c r="J71" s="12"/>
      <c r="K71" s="13"/>
      <c r="L71" s="12"/>
      <c r="M71" s="13"/>
      <c r="N71" s="12"/>
      <c r="O71" s="13"/>
      <c r="P71" s="12"/>
      <c r="Q71" s="13"/>
      <c r="R71" s="12"/>
      <c r="S71" s="13"/>
      <c r="T71" s="12"/>
      <c r="U71" s="13"/>
      <c r="V71" s="12"/>
      <c r="W71" s="13"/>
      <c r="X71" s="12"/>
      <c r="Y71" s="13"/>
      <c r="Z71" s="12"/>
      <c r="AA71" s="13"/>
      <c r="AB71" s="9"/>
      <c r="AC71" s="13"/>
      <c r="AD71" s="9"/>
      <c r="AE71" s="13"/>
      <c r="AF71" s="9"/>
      <c r="AG71" s="13"/>
    </row>
    <row r="72" spans="1:33" ht="18" customHeight="1" x14ac:dyDescent="0.25">
      <c r="B72" s="84"/>
      <c r="C72" s="69"/>
      <c r="D72" s="10"/>
      <c r="E72" s="10"/>
      <c r="F72" s="10"/>
      <c r="G72" s="9"/>
      <c r="H72" s="17" t="str">
        <f>IF(G72="","",SUMPRODUCT(IF(J72="",0,INDEX('Appendix 1 Rules'!$B$2:$B$16,MATCH(G72,'Appendix 1 Rules'!$A$2:$A$16))))+(IF(L72="",0,INDEX('Appendix 1 Rules'!$C$2:$C$16,MATCH(G72,'Appendix 1 Rules'!$A$2:$A$16))))+(IF(N72="",0,INDEX('Appendix 1 Rules'!$D$2:$D$16,MATCH(G72,'Appendix 1 Rules'!$A$2:$A$16))))+(IF(P72="",0,INDEX('Appendix 1 Rules'!$E$2:$E$16,MATCH(G72,'Appendix 1 Rules'!$A$2:$A$16))))+(IF(R72="",0,INDEX('Appendix 1 Rules'!$F$2:$F$16,MATCH(G72,'Appendix 1 Rules'!$A$2:$A$16))))+(IF(T72="",0,INDEX('Appendix 1 Rules'!$G$2:$G$16,MATCH(G72,'Appendix 1 Rules'!$A$2:$A$16))))+(IF(V72="",0,INDEX('Appendix 1 Rules'!$H$2:$H$16,MATCH(G72,'Appendix 1 Rules'!$A$2:$A$16))))+(IF(X72="",0,INDEX('Appendix 1 Rules'!$I$2:$I$16,MATCH(G72,'Appendix 1 Rules'!$A$2:$A$16))))+(IF(Z72="",0,INDEX('Appendix 1 Rules'!$J$2:$J$16,MATCH(G72,'Appendix 1 Rules'!$A$2:$A$16))))+(IF(AB72="",0,INDEX('Appendix 1 Rules'!$K$2:$K$16,MATCH(G72,'Appendix 1 Rules'!$A$2:$A$16))))+(IF(AD72="",0,INDEX('Appendix 1 Rules'!$L$2:$L$16,MATCH(G72,'Appendix 1 Rules'!$A$2:$A$16))))+(IF(AF72="",0,INDEX('Appendix 1 Rules'!$M$2:$M$16,MATCH(G72,'Appendix 1 Rules'!$A$2:$A$16))))+IF(G72="b1",VLOOKUP(G72,'Appendix 1 Rules'!$A$1:$N$16,14))+IF(G72="b2",VLOOKUP(G72,'Appendix 1 Rules'!$A$1:$N$16,14))+IF(G72="d",VLOOKUP(G72,'Appendix 1 Rules'!$A$1:$N$16,14))+IF(G72="f1",VLOOKUP(G72,'Appendix 1 Rules'!$A$1:$N$16,14))+IF(G72="f2",VLOOKUP(G72,'Appendix 1 Rules'!$A$1:$N$16,14))+IF(G72="g",VLOOKUP(G72,'Appendix 1 Rules'!$A$1:$N$16,14))+IF(G72="h",VLOOKUP(G72,'Appendix 1 Rules'!$A$1:$N$16,14))+IF(G72="i1",VLOOKUP(G72,'Appendix 1 Rules'!$A$1:$N$16,14))+IF(G72="i2",VLOOKUP(G72,'Appendix 1 Rules'!$A$1:$N$16,14))+IF(G72="j",VLOOKUP(G72,'Appendix 1 Rules'!$A$1:$N$16,14))+IF(G72="k",VLOOKUP(G72,'Appendix 1 Rules'!$A$1:$N$16,14)))</f>
        <v/>
      </c>
      <c r="I72" s="72" t="str">
        <f>IF(G72="","",IF(OR(G72="b1",G72="b2",G72="d",G72="f1",G72="f2",G72="h",G72="i1",G72="i2",G72="j",G72="k"),MIN(H72,VLOOKUP(G72,'Appx 1 (Res) Rules'!$A:$D,4,0)),MIN(H72,VLOOKUP(G72,'Appx 1 (Res) Rules'!$A:$D,4,0),SUMPRODUCT(IF(J72="",0,INDEX('Appendix 1 Rules'!$B$2:$B$16,MATCH(G72,'Appendix 1 Rules'!$A$2:$A$16))))+(IF(L72="",0,INDEX('Appendix 1 Rules'!$C$2:$C$16,MATCH(G72,'Appendix 1 Rules'!$A$2:$A$16))))+(IF(N72="",0,INDEX('Appendix 1 Rules'!$D$2:$D$16,MATCH(G72,'Appendix 1 Rules'!$A$2:$A$16))))+(IF(P72="",0,INDEX('Appendix 1 Rules'!$E$2:$E$16,MATCH(G72,'Appendix 1 Rules'!$A$2:$A$16))))+(IF(R72="",0,INDEX('Appendix 1 Rules'!$F$2:$F$16,MATCH(G72,'Appendix 1 Rules'!$A$2:$A$16))))+(IF(T72="",0,INDEX('Appendix 1 Rules'!$G$2:$G$16,MATCH(G72,'Appendix 1 Rules'!$A$2:$A$16))))+(IF(V72="",0,INDEX('Appendix 1 Rules'!$H$2:$H$16,MATCH(G72,'Appendix 1 Rules'!$A$2:$A$16))))+(IF(X72="",0,INDEX('Appendix 1 Rules'!$I$2:$I$16,MATCH(G72,'Appendix 1 Rules'!$A$2:$A$16))))+(IF(Z72="",0,INDEX('Appendix 1 Rules'!$J$2:$J$16,MATCH(G72,'Appendix 1 Rules'!$A$2:$A$16))))+(IF(AB72="",0,INDEX('Appendix 1 Rules'!$K$2:$K$16,MATCH(G72,'Appendix 1 Rules'!$A$2:$A$16))))+(IF(AD72="",0,INDEX('Appendix 1 Rules'!$L$2:$L$16,MATCH(G72,'Appendix 1 Rules'!$A$2:$A$16))))+(IF(AF72="",0,INDEX('Appendix 1 Rules'!$M$2:$M$16,MATCH(G72,'Appendix 1 Rules'!$A$2:$A$16))))+IF(G72="b1",VLOOKUP(G72,'Appendix 1 Rules'!$A$1:$N$16,14))+IF(G72="b2",VLOOKUP(G72,'Appendix 1 Rules'!$A$1:$N$16,14))+IF(G72="d",VLOOKUP(G72,'Appendix 1 Rules'!$A$1:$N$16,14))+IF(G72="f1",VLOOKUP(G72,'Appendix 1 Rules'!$A$1:$N$16,14))+IF(G72="f2",VLOOKUP(G72,'Appendix 1 Rules'!$A$1:$N$16,14))+IF(G72="g",VLOOKUP(G72,'Appendix 1 Rules'!$A$1:$N$16,14))+IF(G72="h",VLOOKUP(G72,'Appendix 1 Rules'!$A$1:$N$16,14))+IF(G72="i1",VLOOKUP(G72,'Appendix 1 Rules'!$A$1:$N$16,14))+IF(G72="i2",VLOOKUP(G72,'Appendix 1 Rules'!$A$1:$N$16,14))+IF(G72="j",VLOOKUP(G72,'Appendix 1 Rules'!$A$1:$N$16,14))+IF(G72="k",VLOOKUP(G72,'Appendix 1 Rules'!$A$1:$N$16,14)))))</f>
        <v/>
      </c>
      <c r="J72" s="11"/>
      <c r="K72" s="14"/>
      <c r="L72" s="11"/>
      <c r="M72" s="14"/>
      <c r="N72" s="11"/>
      <c r="O72" s="14"/>
      <c r="P72" s="11"/>
      <c r="Q72" s="14"/>
      <c r="R72" s="63"/>
      <c r="S72" s="14"/>
      <c r="T72" s="11"/>
      <c r="U72" s="14"/>
      <c r="V72" s="11"/>
      <c r="W72" s="14"/>
      <c r="X72" s="64"/>
      <c r="Y72" s="14"/>
      <c r="Z72" s="64"/>
      <c r="AA72" s="14"/>
      <c r="AB72" s="9"/>
      <c r="AC72" s="13"/>
      <c r="AD72" s="9"/>
      <c r="AE72" s="13"/>
      <c r="AF72" s="9"/>
      <c r="AG72" s="13"/>
    </row>
    <row r="73" spans="1:33" ht="18" customHeight="1" x14ac:dyDescent="0.25">
      <c r="B73" s="84"/>
      <c r="C73" s="69"/>
      <c r="D73" s="10"/>
      <c r="E73" s="10"/>
      <c r="F73" s="10"/>
      <c r="G73" s="9"/>
      <c r="H73" s="17" t="str">
        <f>IF(G73="","",SUMPRODUCT(IF(J73="",0,INDEX('Appendix 1 Rules'!$B$2:$B$16,MATCH(G73,'Appendix 1 Rules'!$A$2:$A$16))))+(IF(L73="",0,INDEX('Appendix 1 Rules'!$C$2:$C$16,MATCH(G73,'Appendix 1 Rules'!$A$2:$A$16))))+(IF(N73="",0,INDEX('Appendix 1 Rules'!$D$2:$D$16,MATCH(G73,'Appendix 1 Rules'!$A$2:$A$16))))+(IF(P73="",0,INDEX('Appendix 1 Rules'!$E$2:$E$16,MATCH(G73,'Appendix 1 Rules'!$A$2:$A$16))))+(IF(R73="",0,INDEX('Appendix 1 Rules'!$F$2:$F$16,MATCH(G73,'Appendix 1 Rules'!$A$2:$A$16))))+(IF(T73="",0,INDEX('Appendix 1 Rules'!$G$2:$G$16,MATCH(G73,'Appendix 1 Rules'!$A$2:$A$16))))+(IF(V73="",0,INDEX('Appendix 1 Rules'!$H$2:$H$16,MATCH(G73,'Appendix 1 Rules'!$A$2:$A$16))))+(IF(X73="",0,INDEX('Appendix 1 Rules'!$I$2:$I$16,MATCH(G73,'Appendix 1 Rules'!$A$2:$A$16))))+(IF(Z73="",0,INDEX('Appendix 1 Rules'!$J$2:$J$16,MATCH(G73,'Appendix 1 Rules'!$A$2:$A$16))))+(IF(AB73="",0,INDEX('Appendix 1 Rules'!$K$2:$K$16,MATCH(G73,'Appendix 1 Rules'!$A$2:$A$16))))+(IF(AD73="",0,INDEX('Appendix 1 Rules'!$L$2:$L$16,MATCH(G73,'Appendix 1 Rules'!$A$2:$A$16))))+(IF(AF73="",0,INDEX('Appendix 1 Rules'!$M$2:$M$16,MATCH(G73,'Appendix 1 Rules'!$A$2:$A$16))))+IF(G73="b1",VLOOKUP(G73,'Appendix 1 Rules'!$A$1:$N$16,14))+IF(G73="b2",VLOOKUP(G73,'Appendix 1 Rules'!$A$1:$N$16,14))+IF(G73="d",VLOOKUP(G73,'Appendix 1 Rules'!$A$1:$N$16,14))+IF(G73="f1",VLOOKUP(G73,'Appendix 1 Rules'!$A$1:$N$16,14))+IF(G73="f2",VLOOKUP(G73,'Appendix 1 Rules'!$A$1:$N$16,14))+IF(G73="g",VLOOKUP(G73,'Appendix 1 Rules'!$A$1:$N$16,14))+IF(G73="h",VLOOKUP(G73,'Appendix 1 Rules'!$A$1:$N$16,14))+IF(G73="i1",VLOOKUP(G73,'Appendix 1 Rules'!$A$1:$N$16,14))+IF(G73="i2",VLOOKUP(G73,'Appendix 1 Rules'!$A$1:$N$16,14))+IF(G73="j",VLOOKUP(G73,'Appendix 1 Rules'!$A$1:$N$16,14))+IF(G73="k",VLOOKUP(G73,'Appendix 1 Rules'!$A$1:$N$16,14)))</f>
        <v/>
      </c>
      <c r="I73" s="72" t="str">
        <f>IF(G73="","",IF(OR(G73="b1",G73="b2",G73="d",G73="f1",G73="f2",G73="h",G73="i1",G73="i2",G73="j",G73="k"),MIN(H73,VLOOKUP(G73,'Appx 1 (Res) Rules'!$A:$D,4,0)),MIN(H73,VLOOKUP(G73,'Appx 1 (Res) Rules'!$A:$D,4,0),SUMPRODUCT(IF(J73="",0,INDEX('Appendix 1 Rules'!$B$2:$B$16,MATCH(G73,'Appendix 1 Rules'!$A$2:$A$16))))+(IF(L73="",0,INDEX('Appendix 1 Rules'!$C$2:$C$16,MATCH(G73,'Appendix 1 Rules'!$A$2:$A$16))))+(IF(N73="",0,INDEX('Appendix 1 Rules'!$D$2:$D$16,MATCH(G73,'Appendix 1 Rules'!$A$2:$A$16))))+(IF(P73="",0,INDEX('Appendix 1 Rules'!$E$2:$E$16,MATCH(G73,'Appendix 1 Rules'!$A$2:$A$16))))+(IF(R73="",0,INDEX('Appendix 1 Rules'!$F$2:$F$16,MATCH(G73,'Appendix 1 Rules'!$A$2:$A$16))))+(IF(T73="",0,INDEX('Appendix 1 Rules'!$G$2:$G$16,MATCH(G73,'Appendix 1 Rules'!$A$2:$A$16))))+(IF(V73="",0,INDEX('Appendix 1 Rules'!$H$2:$H$16,MATCH(G73,'Appendix 1 Rules'!$A$2:$A$16))))+(IF(X73="",0,INDEX('Appendix 1 Rules'!$I$2:$I$16,MATCH(G73,'Appendix 1 Rules'!$A$2:$A$16))))+(IF(Z73="",0,INDEX('Appendix 1 Rules'!$J$2:$J$16,MATCH(G73,'Appendix 1 Rules'!$A$2:$A$16))))+(IF(AB73="",0,INDEX('Appendix 1 Rules'!$K$2:$K$16,MATCH(G73,'Appendix 1 Rules'!$A$2:$A$16))))+(IF(AD73="",0,INDEX('Appendix 1 Rules'!$L$2:$L$16,MATCH(G73,'Appendix 1 Rules'!$A$2:$A$16))))+(IF(AF73="",0,INDEX('Appendix 1 Rules'!$M$2:$M$16,MATCH(G73,'Appendix 1 Rules'!$A$2:$A$16))))+IF(G73="b1",VLOOKUP(G73,'Appendix 1 Rules'!$A$1:$N$16,14))+IF(G73="b2",VLOOKUP(G73,'Appendix 1 Rules'!$A$1:$N$16,14))+IF(G73="d",VLOOKUP(G73,'Appendix 1 Rules'!$A$1:$N$16,14))+IF(G73="f1",VLOOKUP(G73,'Appendix 1 Rules'!$A$1:$N$16,14))+IF(G73="f2",VLOOKUP(G73,'Appendix 1 Rules'!$A$1:$N$16,14))+IF(G73="g",VLOOKUP(G73,'Appendix 1 Rules'!$A$1:$N$16,14))+IF(G73="h",VLOOKUP(G73,'Appendix 1 Rules'!$A$1:$N$16,14))+IF(G73="i1",VLOOKUP(G73,'Appendix 1 Rules'!$A$1:$N$16,14))+IF(G73="i2",VLOOKUP(G73,'Appendix 1 Rules'!$A$1:$N$16,14))+IF(G73="j",VLOOKUP(G73,'Appendix 1 Rules'!$A$1:$N$16,14))+IF(G73="k",VLOOKUP(G73,'Appendix 1 Rules'!$A$1:$N$16,14)))))</f>
        <v/>
      </c>
      <c r="J73" s="12"/>
      <c r="K73" s="13"/>
      <c r="L73" s="12"/>
      <c r="M73" s="13"/>
      <c r="N73" s="12"/>
      <c r="O73" s="13"/>
      <c r="P73" s="12"/>
      <c r="Q73" s="13"/>
      <c r="R73" s="12"/>
      <c r="S73" s="13"/>
      <c r="T73" s="12"/>
      <c r="U73" s="13"/>
      <c r="V73" s="12"/>
      <c r="W73" s="13"/>
      <c r="X73" s="12"/>
      <c r="Y73" s="13"/>
      <c r="Z73" s="12"/>
      <c r="AA73" s="13"/>
      <c r="AB73" s="9"/>
      <c r="AC73" s="13"/>
      <c r="AD73" s="9"/>
      <c r="AE73" s="13"/>
      <c r="AF73" s="9"/>
      <c r="AG73" s="13"/>
    </row>
    <row r="74" spans="1:33" ht="18" customHeight="1" x14ac:dyDescent="0.25">
      <c r="B74" s="84"/>
      <c r="C74" s="69"/>
      <c r="D74" s="10"/>
      <c r="E74" s="10"/>
      <c r="F74" s="10"/>
      <c r="G74" s="9"/>
      <c r="H74" s="17" t="str">
        <f>IF(G74="","",SUMPRODUCT(IF(J74="",0,INDEX('Appendix 1 Rules'!$B$2:$B$16,MATCH(G74,'Appendix 1 Rules'!$A$2:$A$16))))+(IF(L74="",0,INDEX('Appendix 1 Rules'!$C$2:$C$16,MATCH(G74,'Appendix 1 Rules'!$A$2:$A$16))))+(IF(N74="",0,INDEX('Appendix 1 Rules'!$D$2:$D$16,MATCH(G74,'Appendix 1 Rules'!$A$2:$A$16))))+(IF(P74="",0,INDEX('Appendix 1 Rules'!$E$2:$E$16,MATCH(G74,'Appendix 1 Rules'!$A$2:$A$16))))+(IF(R74="",0,INDEX('Appendix 1 Rules'!$F$2:$F$16,MATCH(G74,'Appendix 1 Rules'!$A$2:$A$16))))+(IF(T74="",0,INDEX('Appendix 1 Rules'!$G$2:$G$16,MATCH(G74,'Appendix 1 Rules'!$A$2:$A$16))))+(IF(V74="",0,INDEX('Appendix 1 Rules'!$H$2:$H$16,MATCH(G74,'Appendix 1 Rules'!$A$2:$A$16))))+(IF(X74="",0,INDEX('Appendix 1 Rules'!$I$2:$I$16,MATCH(G74,'Appendix 1 Rules'!$A$2:$A$16))))+(IF(Z74="",0,INDEX('Appendix 1 Rules'!$J$2:$J$16,MATCH(G74,'Appendix 1 Rules'!$A$2:$A$16))))+(IF(AB74="",0,INDEX('Appendix 1 Rules'!$K$2:$K$16,MATCH(G74,'Appendix 1 Rules'!$A$2:$A$16))))+(IF(AD74="",0,INDEX('Appendix 1 Rules'!$L$2:$L$16,MATCH(G74,'Appendix 1 Rules'!$A$2:$A$16))))+(IF(AF74="",0,INDEX('Appendix 1 Rules'!$M$2:$M$16,MATCH(G74,'Appendix 1 Rules'!$A$2:$A$16))))+IF(G74="b1",VLOOKUP(G74,'Appendix 1 Rules'!$A$1:$N$16,14))+IF(G74="b2",VLOOKUP(G74,'Appendix 1 Rules'!$A$1:$N$16,14))+IF(G74="d",VLOOKUP(G74,'Appendix 1 Rules'!$A$1:$N$16,14))+IF(G74="f1",VLOOKUP(G74,'Appendix 1 Rules'!$A$1:$N$16,14))+IF(G74="f2",VLOOKUP(G74,'Appendix 1 Rules'!$A$1:$N$16,14))+IF(G74="g",VLOOKUP(G74,'Appendix 1 Rules'!$A$1:$N$16,14))+IF(G74="h",VLOOKUP(G74,'Appendix 1 Rules'!$A$1:$N$16,14))+IF(G74="i1",VLOOKUP(G74,'Appendix 1 Rules'!$A$1:$N$16,14))+IF(G74="i2",VLOOKUP(G74,'Appendix 1 Rules'!$A$1:$N$16,14))+IF(G74="j",VLOOKUP(G74,'Appendix 1 Rules'!$A$1:$N$16,14))+IF(G74="k",VLOOKUP(G74,'Appendix 1 Rules'!$A$1:$N$16,14)))</f>
        <v/>
      </c>
      <c r="I74" s="72" t="str">
        <f>IF(G74="","",IF(OR(G74="b1",G74="b2",G74="d",G74="f1",G74="f2",G74="h",G74="i1",G74="i2",G74="j",G74="k"),MIN(H74,VLOOKUP(G74,'Appx 1 (Res) Rules'!$A:$D,4,0)),MIN(H74,VLOOKUP(G74,'Appx 1 (Res) Rules'!$A:$D,4,0),SUMPRODUCT(IF(J74="",0,INDEX('Appendix 1 Rules'!$B$2:$B$16,MATCH(G74,'Appendix 1 Rules'!$A$2:$A$16))))+(IF(L74="",0,INDEX('Appendix 1 Rules'!$C$2:$C$16,MATCH(G74,'Appendix 1 Rules'!$A$2:$A$16))))+(IF(N74="",0,INDEX('Appendix 1 Rules'!$D$2:$D$16,MATCH(G74,'Appendix 1 Rules'!$A$2:$A$16))))+(IF(P74="",0,INDEX('Appendix 1 Rules'!$E$2:$E$16,MATCH(G74,'Appendix 1 Rules'!$A$2:$A$16))))+(IF(R74="",0,INDEX('Appendix 1 Rules'!$F$2:$F$16,MATCH(G74,'Appendix 1 Rules'!$A$2:$A$16))))+(IF(T74="",0,INDEX('Appendix 1 Rules'!$G$2:$G$16,MATCH(G74,'Appendix 1 Rules'!$A$2:$A$16))))+(IF(V74="",0,INDEX('Appendix 1 Rules'!$H$2:$H$16,MATCH(G74,'Appendix 1 Rules'!$A$2:$A$16))))+(IF(X74="",0,INDEX('Appendix 1 Rules'!$I$2:$I$16,MATCH(G74,'Appendix 1 Rules'!$A$2:$A$16))))+(IF(Z74="",0,INDEX('Appendix 1 Rules'!$J$2:$J$16,MATCH(G74,'Appendix 1 Rules'!$A$2:$A$16))))+(IF(AB74="",0,INDEX('Appendix 1 Rules'!$K$2:$K$16,MATCH(G74,'Appendix 1 Rules'!$A$2:$A$16))))+(IF(AD74="",0,INDEX('Appendix 1 Rules'!$L$2:$L$16,MATCH(G74,'Appendix 1 Rules'!$A$2:$A$16))))+(IF(AF74="",0,INDEX('Appendix 1 Rules'!$M$2:$M$16,MATCH(G74,'Appendix 1 Rules'!$A$2:$A$16))))+IF(G74="b1",VLOOKUP(G74,'Appendix 1 Rules'!$A$1:$N$16,14))+IF(G74="b2",VLOOKUP(G74,'Appendix 1 Rules'!$A$1:$N$16,14))+IF(G74="d",VLOOKUP(G74,'Appendix 1 Rules'!$A$1:$N$16,14))+IF(G74="f1",VLOOKUP(G74,'Appendix 1 Rules'!$A$1:$N$16,14))+IF(G74="f2",VLOOKUP(G74,'Appendix 1 Rules'!$A$1:$N$16,14))+IF(G74="g",VLOOKUP(G74,'Appendix 1 Rules'!$A$1:$N$16,14))+IF(G74="h",VLOOKUP(G74,'Appendix 1 Rules'!$A$1:$N$16,14))+IF(G74="i1",VLOOKUP(G74,'Appendix 1 Rules'!$A$1:$N$16,14))+IF(G74="i2",VLOOKUP(G74,'Appendix 1 Rules'!$A$1:$N$16,14))+IF(G74="j",VLOOKUP(G74,'Appendix 1 Rules'!$A$1:$N$16,14))+IF(G74="k",VLOOKUP(G74,'Appendix 1 Rules'!$A$1:$N$16,14)))))</f>
        <v/>
      </c>
      <c r="J74" s="11"/>
      <c r="K74" s="14"/>
      <c r="L74" s="11"/>
      <c r="M74" s="14"/>
      <c r="N74" s="11"/>
      <c r="O74" s="14"/>
      <c r="P74" s="11"/>
      <c r="Q74" s="14"/>
      <c r="R74" s="63"/>
      <c r="S74" s="14"/>
      <c r="T74" s="11"/>
      <c r="U74" s="14"/>
      <c r="V74" s="11"/>
      <c r="W74" s="14"/>
      <c r="X74" s="64"/>
      <c r="Y74" s="14"/>
      <c r="Z74" s="64"/>
      <c r="AA74" s="14"/>
      <c r="AB74" s="9"/>
      <c r="AC74" s="13"/>
      <c r="AD74" s="9"/>
      <c r="AE74" s="13"/>
      <c r="AF74" s="9"/>
      <c r="AG74" s="13"/>
    </row>
    <row r="75" spans="1:33" ht="18" customHeight="1" x14ac:dyDescent="0.25">
      <c r="B75" s="84"/>
      <c r="C75" s="69"/>
      <c r="D75" s="10"/>
      <c r="E75" s="10"/>
      <c r="F75" s="10"/>
      <c r="G75" s="9"/>
      <c r="H75" s="17" t="str">
        <f>IF(G75="","",SUMPRODUCT(IF(J75="",0,INDEX('Appendix 1 Rules'!$B$2:$B$16,MATCH(G75,'Appendix 1 Rules'!$A$2:$A$16))))+(IF(L75="",0,INDEX('Appendix 1 Rules'!$C$2:$C$16,MATCH(G75,'Appendix 1 Rules'!$A$2:$A$16))))+(IF(N75="",0,INDEX('Appendix 1 Rules'!$D$2:$D$16,MATCH(G75,'Appendix 1 Rules'!$A$2:$A$16))))+(IF(P75="",0,INDEX('Appendix 1 Rules'!$E$2:$E$16,MATCH(G75,'Appendix 1 Rules'!$A$2:$A$16))))+(IF(R75="",0,INDEX('Appendix 1 Rules'!$F$2:$F$16,MATCH(G75,'Appendix 1 Rules'!$A$2:$A$16))))+(IF(T75="",0,INDEX('Appendix 1 Rules'!$G$2:$G$16,MATCH(G75,'Appendix 1 Rules'!$A$2:$A$16))))+(IF(V75="",0,INDEX('Appendix 1 Rules'!$H$2:$H$16,MATCH(G75,'Appendix 1 Rules'!$A$2:$A$16))))+(IF(X75="",0,INDEX('Appendix 1 Rules'!$I$2:$I$16,MATCH(G75,'Appendix 1 Rules'!$A$2:$A$16))))+(IF(Z75="",0,INDEX('Appendix 1 Rules'!$J$2:$J$16,MATCH(G75,'Appendix 1 Rules'!$A$2:$A$16))))+(IF(AB75="",0,INDEX('Appendix 1 Rules'!$K$2:$K$16,MATCH(G75,'Appendix 1 Rules'!$A$2:$A$16))))+(IF(AD75="",0,INDEX('Appendix 1 Rules'!$L$2:$L$16,MATCH(G75,'Appendix 1 Rules'!$A$2:$A$16))))+(IF(AF75="",0,INDEX('Appendix 1 Rules'!$M$2:$M$16,MATCH(G75,'Appendix 1 Rules'!$A$2:$A$16))))+IF(G75="b1",VLOOKUP(G75,'Appendix 1 Rules'!$A$1:$N$16,14))+IF(G75="b2",VLOOKUP(G75,'Appendix 1 Rules'!$A$1:$N$16,14))+IF(G75="d",VLOOKUP(G75,'Appendix 1 Rules'!$A$1:$N$16,14))+IF(G75="f1",VLOOKUP(G75,'Appendix 1 Rules'!$A$1:$N$16,14))+IF(G75="f2",VLOOKUP(G75,'Appendix 1 Rules'!$A$1:$N$16,14))+IF(G75="g",VLOOKUP(G75,'Appendix 1 Rules'!$A$1:$N$16,14))+IF(G75="h",VLOOKUP(G75,'Appendix 1 Rules'!$A$1:$N$16,14))+IF(G75="i1",VLOOKUP(G75,'Appendix 1 Rules'!$A$1:$N$16,14))+IF(G75="i2",VLOOKUP(G75,'Appendix 1 Rules'!$A$1:$N$16,14))+IF(G75="j",VLOOKUP(G75,'Appendix 1 Rules'!$A$1:$N$16,14))+IF(G75="k",VLOOKUP(G75,'Appendix 1 Rules'!$A$1:$N$16,14)))</f>
        <v/>
      </c>
      <c r="I75" s="72" t="str">
        <f>IF(G75="","",IF(OR(G75="b1",G75="b2",G75="d",G75="f1",G75="f2",G75="h",G75="i1",G75="i2",G75="j",G75="k"),MIN(H75,VLOOKUP(G75,'Appx 1 (Res) Rules'!$A:$D,4,0)),MIN(H75,VLOOKUP(G75,'Appx 1 (Res) Rules'!$A:$D,4,0),SUMPRODUCT(IF(J75="",0,INDEX('Appendix 1 Rules'!$B$2:$B$16,MATCH(G75,'Appendix 1 Rules'!$A$2:$A$16))))+(IF(L75="",0,INDEX('Appendix 1 Rules'!$C$2:$C$16,MATCH(G75,'Appendix 1 Rules'!$A$2:$A$16))))+(IF(N75="",0,INDEX('Appendix 1 Rules'!$D$2:$D$16,MATCH(G75,'Appendix 1 Rules'!$A$2:$A$16))))+(IF(P75="",0,INDEX('Appendix 1 Rules'!$E$2:$E$16,MATCH(G75,'Appendix 1 Rules'!$A$2:$A$16))))+(IF(R75="",0,INDEX('Appendix 1 Rules'!$F$2:$F$16,MATCH(G75,'Appendix 1 Rules'!$A$2:$A$16))))+(IF(T75="",0,INDEX('Appendix 1 Rules'!$G$2:$G$16,MATCH(G75,'Appendix 1 Rules'!$A$2:$A$16))))+(IF(V75="",0,INDEX('Appendix 1 Rules'!$H$2:$H$16,MATCH(G75,'Appendix 1 Rules'!$A$2:$A$16))))+(IF(X75="",0,INDEX('Appendix 1 Rules'!$I$2:$I$16,MATCH(G75,'Appendix 1 Rules'!$A$2:$A$16))))+(IF(Z75="",0,INDEX('Appendix 1 Rules'!$J$2:$J$16,MATCH(G75,'Appendix 1 Rules'!$A$2:$A$16))))+(IF(AB75="",0,INDEX('Appendix 1 Rules'!$K$2:$K$16,MATCH(G75,'Appendix 1 Rules'!$A$2:$A$16))))+(IF(AD75="",0,INDEX('Appendix 1 Rules'!$L$2:$L$16,MATCH(G75,'Appendix 1 Rules'!$A$2:$A$16))))+(IF(AF75="",0,INDEX('Appendix 1 Rules'!$M$2:$M$16,MATCH(G75,'Appendix 1 Rules'!$A$2:$A$16))))+IF(G75="b1",VLOOKUP(G75,'Appendix 1 Rules'!$A$1:$N$16,14))+IF(G75="b2",VLOOKUP(G75,'Appendix 1 Rules'!$A$1:$N$16,14))+IF(G75="d",VLOOKUP(G75,'Appendix 1 Rules'!$A$1:$N$16,14))+IF(G75="f1",VLOOKUP(G75,'Appendix 1 Rules'!$A$1:$N$16,14))+IF(G75="f2",VLOOKUP(G75,'Appendix 1 Rules'!$A$1:$N$16,14))+IF(G75="g",VLOOKUP(G75,'Appendix 1 Rules'!$A$1:$N$16,14))+IF(G75="h",VLOOKUP(G75,'Appendix 1 Rules'!$A$1:$N$16,14))+IF(G75="i1",VLOOKUP(G75,'Appendix 1 Rules'!$A$1:$N$16,14))+IF(G75="i2",VLOOKUP(G75,'Appendix 1 Rules'!$A$1:$N$16,14))+IF(G75="j",VLOOKUP(G75,'Appendix 1 Rules'!$A$1:$N$16,14))+IF(G75="k",VLOOKUP(G75,'Appendix 1 Rules'!$A$1:$N$16,14)))))</f>
        <v/>
      </c>
      <c r="J75" s="12"/>
      <c r="K75" s="13"/>
      <c r="L75" s="12"/>
      <c r="M75" s="13"/>
      <c r="N75" s="12"/>
      <c r="O75" s="13"/>
      <c r="P75" s="12"/>
      <c r="Q75" s="13"/>
      <c r="R75" s="12"/>
      <c r="S75" s="13"/>
      <c r="T75" s="12"/>
      <c r="U75" s="13"/>
      <c r="V75" s="12"/>
      <c r="W75" s="13"/>
      <c r="X75" s="12"/>
      <c r="Y75" s="13"/>
      <c r="Z75" s="12"/>
      <c r="AA75" s="13"/>
      <c r="AB75" s="9"/>
      <c r="AC75" s="13"/>
      <c r="AD75" s="9"/>
      <c r="AE75" s="13"/>
      <c r="AF75" s="9"/>
      <c r="AG75" s="13"/>
    </row>
    <row r="76" spans="1:33" ht="18" customHeight="1" x14ac:dyDescent="0.25">
      <c r="B76" s="84"/>
      <c r="C76" s="69"/>
      <c r="D76" s="10"/>
      <c r="E76" s="10"/>
      <c r="F76" s="10"/>
      <c r="G76" s="9"/>
      <c r="H76" s="17" t="str">
        <f>IF(G76="","",SUMPRODUCT(IF(J76="",0,INDEX('Appendix 1 Rules'!$B$2:$B$16,MATCH(G76,'Appendix 1 Rules'!$A$2:$A$16))))+(IF(L76="",0,INDEX('Appendix 1 Rules'!$C$2:$C$16,MATCH(G76,'Appendix 1 Rules'!$A$2:$A$16))))+(IF(N76="",0,INDEX('Appendix 1 Rules'!$D$2:$D$16,MATCH(G76,'Appendix 1 Rules'!$A$2:$A$16))))+(IF(P76="",0,INDEX('Appendix 1 Rules'!$E$2:$E$16,MATCH(G76,'Appendix 1 Rules'!$A$2:$A$16))))+(IF(R76="",0,INDEX('Appendix 1 Rules'!$F$2:$F$16,MATCH(G76,'Appendix 1 Rules'!$A$2:$A$16))))+(IF(T76="",0,INDEX('Appendix 1 Rules'!$G$2:$G$16,MATCH(G76,'Appendix 1 Rules'!$A$2:$A$16))))+(IF(V76="",0,INDEX('Appendix 1 Rules'!$H$2:$H$16,MATCH(G76,'Appendix 1 Rules'!$A$2:$A$16))))+(IF(X76="",0,INDEX('Appendix 1 Rules'!$I$2:$I$16,MATCH(G76,'Appendix 1 Rules'!$A$2:$A$16))))+(IF(Z76="",0,INDEX('Appendix 1 Rules'!$J$2:$J$16,MATCH(G76,'Appendix 1 Rules'!$A$2:$A$16))))+(IF(AB76="",0,INDEX('Appendix 1 Rules'!$K$2:$K$16,MATCH(G76,'Appendix 1 Rules'!$A$2:$A$16))))+(IF(AD76="",0,INDEX('Appendix 1 Rules'!$L$2:$L$16,MATCH(G76,'Appendix 1 Rules'!$A$2:$A$16))))+(IF(AF76="",0,INDEX('Appendix 1 Rules'!$M$2:$M$16,MATCH(G76,'Appendix 1 Rules'!$A$2:$A$16))))+IF(G76="b1",VLOOKUP(G76,'Appendix 1 Rules'!$A$1:$N$16,14))+IF(G76="b2",VLOOKUP(G76,'Appendix 1 Rules'!$A$1:$N$16,14))+IF(G76="d",VLOOKUP(G76,'Appendix 1 Rules'!$A$1:$N$16,14))+IF(G76="f1",VLOOKUP(G76,'Appendix 1 Rules'!$A$1:$N$16,14))+IF(G76="f2",VLOOKUP(G76,'Appendix 1 Rules'!$A$1:$N$16,14))+IF(G76="g",VLOOKUP(G76,'Appendix 1 Rules'!$A$1:$N$16,14))+IF(G76="h",VLOOKUP(G76,'Appendix 1 Rules'!$A$1:$N$16,14))+IF(G76="i1",VLOOKUP(G76,'Appendix 1 Rules'!$A$1:$N$16,14))+IF(G76="i2",VLOOKUP(G76,'Appendix 1 Rules'!$A$1:$N$16,14))+IF(G76="j",VLOOKUP(G76,'Appendix 1 Rules'!$A$1:$N$16,14))+IF(G76="k",VLOOKUP(G76,'Appendix 1 Rules'!$A$1:$N$16,14)))</f>
        <v/>
      </c>
      <c r="I76" s="72" t="str">
        <f>IF(G76="","",IF(OR(G76="b1",G76="b2",G76="d",G76="f1",G76="f2",G76="h",G76="i1",G76="i2",G76="j",G76="k"),MIN(H76,VLOOKUP(G76,'Appx 1 (Res) Rules'!$A:$D,4,0)),MIN(H76,VLOOKUP(G76,'Appx 1 (Res) Rules'!$A:$D,4,0),SUMPRODUCT(IF(J76="",0,INDEX('Appendix 1 Rules'!$B$2:$B$16,MATCH(G76,'Appendix 1 Rules'!$A$2:$A$16))))+(IF(L76="",0,INDEX('Appendix 1 Rules'!$C$2:$C$16,MATCH(G76,'Appendix 1 Rules'!$A$2:$A$16))))+(IF(N76="",0,INDEX('Appendix 1 Rules'!$D$2:$D$16,MATCH(G76,'Appendix 1 Rules'!$A$2:$A$16))))+(IF(P76="",0,INDEX('Appendix 1 Rules'!$E$2:$E$16,MATCH(G76,'Appendix 1 Rules'!$A$2:$A$16))))+(IF(R76="",0,INDEX('Appendix 1 Rules'!$F$2:$F$16,MATCH(G76,'Appendix 1 Rules'!$A$2:$A$16))))+(IF(T76="",0,INDEX('Appendix 1 Rules'!$G$2:$G$16,MATCH(G76,'Appendix 1 Rules'!$A$2:$A$16))))+(IF(V76="",0,INDEX('Appendix 1 Rules'!$H$2:$H$16,MATCH(G76,'Appendix 1 Rules'!$A$2:$A$16))))+(IF(X76="",0,INDEX('Appendix 1 Rules'!$I$2:$I$16,MATCH(G76,'Appendix 1 Rules'!$A$2:$A$16))))+(IF(Z76="",0,INDEX('Appendix 1 Rules'!$J$2:$J$16,MATCH(G76,'Appendix 1 Rules'!$A$2:$A$16))))+(IF(AB76="",0,INDEX('Appendix 1 Rules'!$K$2:$K$16,MATCH(G76,'Appendix 1 Rules'!$A$2:$A$16))))+(IF(AD76="",0,INDEX('Appendix 1 Rules'!$L$2:$L$16,MATCH(G76,'Appendix 1 Rules'!$A$2:$A$16))))+(IF(AF76="",0,INDEX('Appendix 1 Rules'!$M$2:$M$16,MATCH(G76,'Appendix 1 Rules'!$A$2:$A$16))))+IF(G76="b1",VLOOKUP(G76,'Appendix 1 Rules'!$A$1:$N$16,14))+IF(G76="b2",VLOOKUP(G76,'Appendix 1 Rules'!$A$1:$N$16,14))+IF(G76="d",VLOOKUP(G76,'Appendix 1 Rules'!$A$1:$N$16,14))+IF(G76="f1",VLOOKUP(G76,'Appendix 1 Rules'!$A$1:$N$16,14))+IF(G76="f2",VLOOKUP(G76,'Appendix 1 Rules'!$A$1:$N$16,14))+IF(G76="g",VLOOKUP(G76,'Appendix 1 Rules'!$A$1:$N$16,14))+IF(G76="h",VLOOKUP(G76,'Appendix 1 Rules'!$A$1:$N$16,14))+IF(G76="i1",VLOOKUP(G76,'Appendix 1 Rules'!$A$1:$N$16,14))+IF(G76="i2",VLOOKUP(G76,'Appendix 1 Rules'!$A$1:$N$16,14))+IF(G76="j",VLOOKUP(G76,'Appendix 1 Rules'!$A$1:$N$16,14))+IF(G76="k",VLOOKUP(G76,'Appendix 1 Rules'!$A$1:$N$16,14)))))</f>
        <v/>
      </c>
      <c r="J76" s="11"/>
      <c r="K76" s="14"/>
      <c r="L76" s="11"/>
      <c r="M76" s="14"/>
      <c r="N76" s="11"/>
      <c r="O76" s="14"/>
      <c r="P76" s="11"/>
      <c r="Q76" s="14"/>
      <c r="R76" s="63"/>
      <c r="S76" s="14"/>
      <c r="T76" s="11"/>
      <c r="U76" s="14"/>
      <c r="V76" s="11"/>
      <c r="W76" s="14"/>
      <c r="X76" s="64"/>
      <c r="Y76" s="14"/>
      <c r="Z76" s="64"/>
      <c r="AA76" s="14"/>
      <c r="AB76" s="9"/>
      <c r="AC76" s="13"/>
      <c r="AD76" s="9"/>
      <c r="AE76" s="13"/>
      <c r="AF76" s="9"/>
      <c r="AG76" s="13"/>
    </row>
    <row r="77" spans="1:33" ht="18" customHeight="1" x14ac:dyDescent="0.25">
      <c r="B77" s="84"/>
      <c r="C77" s="69"/>
      <c r="D77" s="10"/>
      <c r="E77" s="10"/>
      <c r="F77" s="10"/>
      <c r="G77" s="9"/>
      <c r="H77" s="17" t="str">
        <f>IF(G77="","",SUMPRODUCT(IF(J77="",0,INDEX('Appendix 1 Rules'!$B$2:$B$16,MATCH(G77,'Appendix 1 Rules'!$A$2:$A$16))))+(IF(L77="",0,INDEX('Appendix 1 Rules'!$C$2:$C$16,MATCH(G77,'Appendix 1 Rules'!$A$2:$A$16))))+(IF(N77="",0,INDEX('Appendix 1 Rules'!$D$2:$D$16,MATCH(G77,'Appendix 1 Rules'!$A$2:$A$16))))+(IF(P77="",0,INDEX('Appendix 1 Rules'!$E$2:$E$16,MATCH(G77,'Appendix 1 Rules'!$A$2:$A$16))))+(IF(R77="",0,INDEX('Appendix 1 Rules'!$F$2:$F$16,MATCH(G77,'Appendix 1 Rules'!$A$2:$A$16))))+(IF(T77="",0,INDEX('Appendix 1 Rules'!$G$2:$G$16,MATCH(G77,'Appendix 1 Rules'!$A$2:$A$16))))+(IF(V77="",0,INDEX('Appendix 1 Rules'!$H$2:$H$16,MATCH(G77,'Appendix 1 Rules'!$A$2:$A$16))))+(IF(X77="",0,INDEX('Appendix 1 Rules'!$I$2:$I$16,MATCH(G77,'Appendix 1 Rules'!$A$2:$A$16))))+(IF(Z77="",0,INDEX('Appendix 1 Rules'!$J$2:$J$16,MATCH(G77,'Appendix 1 Rules'!$A$2:$A$16))))+(IF(AB77="",0,INDEX('Appendix 1 Rules'!$K$2:$K$16,MATCH(G77,'Appendix 1 Rules'!$A$2:$A$16))))+(IF(AD77="",0,INDEX('Appendix 1 Rules'!$L$2:$L$16,MATCH(G77,'Appendix 1 Rules'!$A$2:$A$16))))+(IF(AF77="",0,INDEX('Appendix 1 Rules'!$M$2:$M$16,MATCH(G77,'Appendix 1 Rules'!$A$2:$A$16))))+IF(G77="b1",VLOOKUP(G77,'Appendix 1 Rules'!$A$1:$N$16,14))+IF(G77="b2",VLOOKUP(G77,'Appendix 1 Rules'!$A$1:$N$16,14))+IF(G77="d",VLOOKUP(G77,'Appendix 1 Rules'!$A$1:$N$16,14))+IF(G77="f1",VLOOKUP(G77,'Appendix 1 Rules'!$A$1:$N$16,14))+IF(G77="f2",VLOOKUP(G77,'Appendix 1 Rules'!$A$1:$N$16,14))+IF(G77="g",VLOOKUP(G77,'Appendix 1 Rules'!$A$1:$N$16,14))+IF(G77="h",VLOOKUP(G77,'Appendix 1 Rules'!$A$1:$N$16,14))+IF(G77="i1",VLOOKUP(G77,'Appendix 1 Rules'!$A$1:$N$16,14))+IF(G77="i2",VLOOKUP(G77,'Appendix 1 Rules'!$A$1:$N$16,14))+IF(G77="j",VLOOKUP(G77,'Appendix 1 Rules'!$A$1:$N$16,14))+IF(G77="k",VLOOKUP(G77,'Appendix 1 Rules'!$A$1:$N$16,14)))</f>
        <v/>
      </c>
      <c r="I77" s="72" t="str">
        <f>IF(G77="","",IF(OR(G77="b1",G77="b2",G77="d",G77="f1",G77="f2",G77="h",G77="i1",G77="i2",G77="j",G77="k"),MIN(H77,VLOOKUP(G77,'Appx 1 (Res) Rules'!$A:$D,4,0)),MIN(H77,VLOOKUP(G77,'Appx 1 (Res) Rules'!$A:$D,4,0),SUMPRODUCT(IF(J77="",0,INDEX('Appendix 1 Rules'!$B$2:$B$16,MATCH(G77,'Appendix 1 Rules'!$A$2:$A$16))))+(IF(L77="",0,INDEX('Appendix 1 Rules'!$C$2:$C$16,MATCH(G77,'Appendix 1 Rules'!$A$2:$A$16))))+(IF(N77="",0,INDEX('Appendix 1 Rules'!$D$2:$D$16,MATCH(G77,'Appendix 1 Rules'!$A$2:$A$16))))+(IF(P77="",0,INDEX('Appendix 1 Rules'!$E$2:$E$16,MATCH(G77,'Appendix 1 Rules'!$A$2:$A$16))))+(IF(R77="",0,INDEX('Appendix 1 Rules'!$F$2:$F$16,MATCH(G77,'Appendix 1 Rules'!$A$2:$A$16))))+(IF(T77="",0,INDEX('Appendix 1 Rules'!$G$2:$G$16,MATCH(G77,'Appendix 1 Rules'!$A$2:$A$16))))+(IF(V77="",0,INDEX('Appendix 1 Rules'!$H$2:$H$16,MATCH(G77,'Appendix 1 Rules'!$A$2:$A$16))))+(IF(X77="",0,INDEX('Appendix 1 Rules'!$I$2:$I$16,MATCH(G77,'Appendix 1 Rules'!$A$2:$A$16))))+(IF(Z77="",0,INDEX('Appendix 1 Rules'!$J$2:$J$16,MATCH(G77,'Appendix 1 Rules'!$A$2:$A$16))))+(IF(AB77="",0,INDEX('Appendix 1 Rules'!$K$2:$K$16,MATCH(G77,'Appendix 1 Rules'!$A$2:$A$16))))+(IF(AD77="",0,INDEX('Appendix 1 Rules'!$L$2:$L$16,MATCH(G77,'Appendix 1 Rules'!$A$2:$A$16))))+(IF(AF77="",0,INDEX('Appendix 1 Rules'!$M$2:$M$16,MATCH(G77,'Appendix 1 Rules'!$A$2:$A$16))))+IF(G77="b1",VLOOKUP(G77,'Appendix 1 Rules'!$A$1:$N$16,14))+IF(G77="b2",VLOOKUP(G77,'Appendix 1 Rules'!$A$1:$N$16,14))+IF(G77="d",VLOOKUP(G77,'Appendix 1 Rules'!$A$1:$N$16,14))+IF(G77="f1",VLOOKUP(G77,'Appendix 1 Rules'!$A$1:$N$16,14))+IF(G77="f2",VLOOKUP(G77,'Appendix 1 Rules'!$A$1:$N$16,14))+IF(G77="g",VLOOKUP(G77,'Appendix 1 Rules'!$A$1:$N$16,14))+IF(G77="h",VLOOKUP(G77,'Appendix 1 Rules'!$A$1:$N$16,14))+IF(G77="i1",VLOOKUP(G77,'Appendix 1 Rules'!$A$1:$N$16,14))+IF(G77="i2",VLOOKUP(G77,'Appendix 1 Rules'!$A$1:$N$16,14))+IF(G77="j",VLOOKUP(G77,'Appendix 1 Rules'!$A$1:$N$16,14))+IF(G77="k",VLOOKUP(G77,'Appendix 1 Rules'!$A$1:$N$16,14)))))</f>
        <v/>
      </c>
      <c r="J77" s="12"/>
      <c r="K77" s="13"/>
      <c r="L77" s="12"/>
      <c r="M77" s="13"/>
      <c r="N77" s="12"/>
      <c r="O77" s="13"/>
      <c r="P77" s="12"/>
      <c r="Q77" s="13"/>
      <c r="R77" s="12"/>
      <c r="S77" s="13"/>
      <c r="T77" s="12"/>
      <c r="U77" s="13"/>
      <c r="V77" s="12"/>
      <c r="W77" s="13"/>
      <c r="X77" s="12"/>
      <c r="Y77" s="13"/>
      <c r="Z77" s="12"/>
      <c r="AA77" s="13"/>
      <c r="AB77" s="9"/>
      <c r="AC77" s="13"/>
      <c r="AD77" s="9"/>
      <c r="AE77" s="13"/>
      <c r="AF77" s="9"/>
      <c r="AG77" s="13"/>
    </row>
    <row r="78" spans="1:33" ht="18" customHeight="1" x14ac:dyDescent="0.25">
      <c r="B78" s="84"/>
      <c r="C78" s="69"/>
      <c r="D78" s="10"/>
      <c r="E78" s="10"/>
      <c r="F78" s="10"/>
      <c r="G78" s="9"/>
      <c r="H78" s="17" t="str">
        <f>IF(G78="","",SUMPRODUCT(IF(J78="",0,INDEX('Appendix 1 Rules'!$B$2:$B$16,MATCH(G78,'Appendix 1 Rules'!$A$2:$A$16))))+(IF(L78="",0,INDEX('Appendix 1 Rules'!$C$2:$C$16,MATCH(G78,'Appendix 1 Rules'!$A$2:$A$16))))+(IF(N78="",0,INDEX('Appendix 1 Rules'!$D$2:$D$16,MATCH(G78,'Appendix 1 Rules'!$A$2:$A$16))))+(IF(P78="",0,INDEX('Appendix 1 Rules'!$E$2:$E$16,MATCH(G78,'Appendix 1 Rules'!$A$2:$A$16))))+(IF(R78="",0,INDEX('Appendix 1 Rules'!$F$2:$F$16,MATCH(G78,'Appendix 1 Rules'!$A$2:$A$16))))+(IF(T78="",0,INDEX('Appendix 1 Rules'!$G$2:$G$16,MATCH(G78,'Appendix 1 Rules'!$A$2:$A$16))))+(IF(V78="",0,INDEX('Appendix 1 Rules'!$H$2:$H$16,MATCH(G78,'Appendix 1 Rules'!$A$2:$A$16))))+(IF(X78="",0,INDEX('Appendix 1 Rules'!$I$2:$I$16,MATCH(G78,'Appendix 1 Rules'!$A$2:$A$16))))+(IF(Z78="",0,INDEX('Appendix 1 Rules'!$J$2:$J$16,MATCH(G78,'Appendix 1 Rules'!$A$2:$A$16))))+(IF(AB78="",0,INDEX('Appendix 1 Rules'!$K$2:$K$16,MATCH(G78,'Appendix 1 Rules'!$A$2:$A$16))))+(IF(AD78="",0,INDEX('Appendix 1 Rules'!$L$2:$L$16,MATCH(G78,'Appendix 1 Rules'!$A$2:$A$16))))+(IF(AF78="",0,INDEX('Appendix 1 Rules'!$M$2:$M$16,MATCH(G78,'Appendix 1 Rules'!$A$2:$A$16))))+IF(G78="b1",VLOOKUP(G78,'Appendix 1 Rules'!$A$1:$N$16,14))+IF(G78="b2",VLOOKUP(G78,'Appendix 1 Rules'!$A$1:$N$16,14))+IF(G78="d",VLOOKUP(G78,'Appendix 1 Rules'!$A$1:$N$16,14))+IF(G78="f1",VLOOKUP(G78,'Appendix 1 Rules'!$A$1:$N$16,14))+IF(G78="f2",VLOOKUP(G78,'Appendix 1 Rules'!$A$1:$N$16,14))+IF(G78="g",VLOOKUP(G78,'Appendix 1 Rules'!$A$1:$N$16,14))+IF(G78="h",VLOOKUP(G78,'Appendix 1 Rules'!$A$1:$N$16,14))+IF(G78="i1",VLOOKUP(G78,'Appendix 1 Rules'!$A$1:$N$16,14))+IF(G78="i2",VLOOKUP(G78,'Appendix 1 Rules'!$A$1:$N$16,14))+IF(G78="j",VLOOKUP(G78,'Appendix 1 Rules'!$A$1:$N$16,14))+IF(G78="k",VLOOKUP(G78,'Appendix 1 Rules'!$A$1:$N$16,14)))</f>
        <v/>
      </c>
      <c r="I78" s="72" t="str">
        <f>IF(G78="","",IF(OR(G78="b1",G78="b2",G78="d",G78="f1",G78="f2",G78="h",G78="i1",G78="i2",G78="j",G78="k"),MIN(H78,VLOOKUP(G78,'Appx 1 (Res) Rules'!$A:$D,4,0)),MIN(H78,VLOOKUP(G78,'Appx 1 (Res) Rules'!$A:$D,4,0),SUMPRODUCT(IF(J78="",0,INDEX('Appendix 1 Rules'!$B$2:$B$16,MATCH(G78,'Appendix 1 Rules'!$A$2:$A$16))))+(IF(L78="",0,INDEX('Appendix 1 Rules'!$C$2:$C$16,MATCH(G78,'Appendix 1 Rules'!$A$2:$A$16))))+(IF(N78="",0,INDEX('Appendix 1 Rules'!$D$2:$D$16,MATCH(G78,'Appendix 1 Rules'!$A$2:$A$16))))+(IF(P78="",0,INDEX('Appendix 1 Rules'!$E$2:$E$16,MATCH(G78,'Appendix 1 Rules'!$A$2:$A$16))))+(IF(R78="",0,INDEX('Appendix 1 Rules'!$F$2:$F$16,MATCH(G78,'Appendix 1 Rules'!$A$2:$A$16))))+(IF(T78="",0,INDEX('Appendix 1 Rules'!$G$2:$G$16,MATCH(G78,'Appendix 1 Rules'!$A$2:$A$16))))+(IF(V78="",0,INDEX('Appendix 1 Rules'!$H$2:$H$16,MATCH(G78,'Appendix 1 Rules'!$A$2:$A$16))))+(IF(X78="",0,INDEX('Appendix 1 Rules'!$I$2:$I$16,MATCH(G78,'Appendix 1 Rules'!$A$2:$A$16))))+(IF(Z78="",0,INDEX('Appendix 1 Rules'!$J$2:$J$16,MATCH(G78,'Appendix 1 Rules'!$A$2:$A$16))))+(IF(AB78="",0,INDEX('Appendix 1 Rules'!$K$2:$K$16,MATCH(G78,'Appendix 1 Rules'!$A$2:$A$16))))+(IF(AD78="",0,INDEX('Appendix 1 Rules'!$L$2:$L$16,MATCH(G78,'Appendix 1 Rules'!$A$2:$A$16))))+(IF(AF78="",0,INDEX('Appendix 1 Rules'!$M$2:$M$16,MATCH(G78,'Appendix 1 Rules'!$A$2:$A$16))))+IF(G78="b1",VLOOKUP(G78,'Appendix 1 Rules'!$A$1:$N$16,14))+IF(G78="b2",VLOOKUP(G78,'Appendix 1 Rules'!$A$1:$N$16,14))+IF(G78="d",VLOOKUP(G78,'Appendix 1 Rules'!$A$1:$N$16,14))+IF(G78="f1",VLOOKUP(G78,'Appendix 1 Rules'!$A$1:$N$16,14))+IF(G78="f2",VLOOKUP(G78,'Appendix 1 Rules'!$A$1:$N$16,14))+IF(G78="g",VLOOKUP(G78,'Appendix 1 Rules'!$A$1:$N$16,14))+IF(G78="h",VLOOKUP(G78,'Appendix 1 Rules'!$A$1:$N$16,14))+IF(G78="i1",VLOOKUP(G78,'Appendix 1 Rules'!$A$1:$N$16,14))+IF(G78="i2",VLOOKUP(G78,'Appendix 1 Rules'!$A$1:$N$16,14))+IF(G78="j",VLOOKUP(G78,'Appendix 1 Rules'!$A$1:$N$16,14))+IF(G78="k",VLOOKUP(G78,'Appendix 1 Rules'!$A$1:$N$16,14)))))</f>
        <v/>
      </c>
      <c r="J78" s="11"/>
      <c r="K78" s="14"/>
      <c r="L78" s="11"/>
      <c r="M78" s="14"/>
      <c r="N78" s="11"/>
      <c r="O78" s="14"/>
      <c r="P78" s="11"/>
      <c r="Q78" s="14"/>
      <c r="R78" s="63"/>
      <c r="S78" s="14"/>
      <c r="T78" s="11"/>
      <c r="U78" s="14"/>
      <c r="V78" s="11"/>
      <c r="W78" s="14"/>
      <c r="X78" s="64"/>
      <c r="Y78" s="14"/>
      <c r="Z78" s="64"/>
      <c r="AA78" s="14"/>
      <c r="AB78" s="9"/>
      <c r="AC78" s="13"/>
      <c r="AD78" s="9"/>
      <c r="AE78" s="13"/>
      <c r="AF78" s="9"/>
      <c r="AG78" s="13"/>
    </row>
    <row r="79" spans="1:33" ht="18" customHeight="1" x14ac:dyDescent="0.25">
      <c r="B79" s="84"/>
      <c r="C79" s="69"/>
      <c r="D79" s="10"/>
      <c r="E79" s="10"/>
      <c r="F79" s="10"/>
      <c r="G79" s="9"/>
      <c r="H79" s="17" t="str">
        <f>IF(G79="","",SUMPRODUCT(IF(J79="",0,INDEX('Appendix 1 Rules'!$B$2:$B$16,MATCH(G79,'Appendix 1 Rules'!$A$2:$A$16))))+(IF(L79="",0,INDEX('Appendix 1 Rules'!$C$2:$C$16,MATCH(G79,'Appendix 1 Rules'!$A$2:$A$16))))+(IF(N79="",0,INDEX('Appendix 1 Rules'!$D$2:$D$16,MATCH(G79,'Appendix 1 Rules'!$A$2:$A$16))))+(IF(P79="",0,INDEX('Appendix 1 Rules'!$E$2:$E$16,MATCH(G79,'Appendix 1 Rules'!$A$2:$A$16))))+(IF(R79="",0,INDEX('Appendix 1 Rules'!$F$2:$F$16,MATCH(G79,'Appendix 1 Rules'!$A$2:$A$16))))+(IF(T79="",0,INDEX('Appendix 1 Rules'!$G$2:$G$16,MATCH(G79,'Appendix 1 Rules'!$A$2:$A$16))))+(IF(V79="",0,INDEX('Appendix 1 Rules'!$H$2:$H$16,MATCH(G79,'Appendix 1 Rules'!$A$2:$A$16))))+(IF(X79="",0,INDEX('Appendix 1 Rules'!$I$2:$I$16,MATCH(G79,'Appendix 1 Rules'!$A$2:$A$16))))+(IF(Z79="",0,INDEX('Appendix 1 Rules'!$J$2:$J$16,MATCH(G79,'Appendix 1 Rules'!$A$2:$A$16))))+(IF(AB79="",0,INDEX('Appendix 1 Rules'!$K$2:$K$16,MATCH(G79,'Appendix 1 Rules'!$A$2:$A$16))))+(IF(AD79="",0,INDEX('Appendix 1 Rules'!$L$2:$L$16,MATCH(G79,'Appendix 1 Rules'!$A$2:$A$16))))+(IF(AF79="",0,INDEX('Appendix 1 Rules'!$M$2:$M$16,MATCH(G79,'Appendix 1 Rules'!$A$2:$A$16))))+IF(G79="b1",VLOOKUP(G79,'Appendix 1 Rules'!$A$1:$N$16,14))+IF(G79="b2",VLOOKUP(G79,'Appendix 1 Rules'!$A$1:$N$16,14))+IF(G79="d",VLOOKUP(G79,'Appendix 1 Rules'!$A$1:$N$16,14))+IF(G79="f1",VLOOKUP(G79,'Appendix 1 Rules'!$A$1:$N$16,14))+IF(G79="f2",VLOOKUP(G79,'Appendix 1 Rules'!$A$1:$N$16,14))+IF(G79="g",VLOOKUP(G79,'Appendix 1 Rules'!$A$1:$N$16,14))+IF(G79="h",VLOOKUP(G79,'Appendix 1 Rules'!$A$1:$N$16,14))+IF(G79="i1",VLOOKUP(G79,'Appendix 1 Rules'!$A$1:$N$16,14))+IF(G79="i2",VLOOKUP(G79,'Appendix 1 Rules'!$A$1:$N$16,14))+IF(G79="j",VLOOKUP(G79,'Appendix 1 Rules'!$A$1:$N$16,14))+IF(G79="k",VLOOKUP(G79,'Appendix 1 Rules'!$A$1:$N$16,14)))</f>
        <v/>
      </c>
      <c r="I79" s="72" t="str">
        <f>IF(G79="","",IF(OR(G79="b1",G79="b2",G79="d",G79="f1",G79="f2",G79="h",G79="i1",G79="i2",G79="j",G79="k"),MIN(H79,VLOOKUP(G79,'Appx 1 (Res) Rules'!$A:$D,4,0)),MIN(H79,VLOOKUP(G79,'Appx 1 (Res) Rules'!$A:$D,4,0),SUMPRODUCT(IF(J79="",0,INDEX('Appendix 1 Rules'!$B$2:$B$16,MATCH(G79,'Appendix 1 Rules'!$A$2:$A$16))))+(IF(L79="",0,INDEX('Appendix 1 Rules'!$C$2:$C$16,MATCH(G79,'Appendix 1 Rules'!$A$2:$A$16))))+(IF(N79="",0,INDEX('Appendix 1 Rules'!$D$2:$D$16,MATCH(G79,'Appendix 1 Rules'!$A$2:$A$16))))+(IF(P79="",0,INDEX('Appendix 1 Rules'!$E$2:$E$16,MATCH(G79,'Appendix 1 Rules'!$A$2:$A$16))))+(IF(R79="",0,INDEX('Appendix 1 Rules'!$F$2:$F$16,MATCH(G79,'Appendix 1 Rules'!$A$2:$A$16))))+(IF(T79="",0,INDEX('Appendix 1 Rules'!$G$2:$G$16,MATCH(G79,'Appendix 1 Rules'!$A$2:$A$16))))+(IF(V79="",0,INDEX('Appendix 1 Rules'!$H$2:$H$16,MATCH(G79,'Appendix 1 Rules'!$A$2:$A$16))))+(IF(X79="",0,INDEX('Appendix 1 Rules'!$I$2:$I$16,MATCH(G79,'Appendix 1 Rules'!$A$2:$A$16))))+(IF(Z79="",0,INDEX('Appendix 1 Rules'!$J$2:$J$16,MATCH(G79,'Appendix 1 Rules'!$A$2:$A$16))))+(IF(AB79="",0,INDEX('Appendix 1 Rules'!$K$2:$K$16,MATCH(G79,'Appendix 1 Rules'!$A$2:$A$16))))+(IF(AD79="",0,INDEX('Appendix 1 Rules'!$L$2:$L$16,MATCH(G79,'Appendix 1 Rules'!$A$2:$A$16))))+(IF(AF79="",0,INDEX('Appendix 1 Rules'!$M$2:$M$16,MATCH(G79,'Appendix 1 Rules'!$A$2:$A$16))))+IF(G79="b1",VLOOKUP(G79,'Appendix 1 Rules'!$A$1:$N$16,14))+IF(G79="b2",VLOOKUP(G79,'Appendix 1 Rules'!$A$1:$N$16,14))+IF(G79="d",VLOOKUP(G79,'Appendix 1 Rules'!$A$1:$N$16,14))+IF(G79="f1",VLOOKUP(G79,'Appendix 1 Rules'!$A$1:$N$16,14))+IF(G79="f2",VLOOKUP(G79,'Appendix 1 Rules'!$A$1:$N$16,14))+IF(G79="g",VLOOKUP(G79,'Appendix 1 Rules'!$A$1:$N$16,14))+IF(G79="h",VLOOKUP(G79,'Appendix 1 Rules'!$A$1:$N$16,14))+IF(G79="i1",VLOOKUP(G79,'Appendix 1 Rules'!$A$1:$N$16,14))+IF(G79="i2",VLOOKUP(G79,'Appendix 1 Rules'!$A$1:$N$16,14))+IF(G79="j",VLOOKUP(G79,'Appendix 1 Rules'!$A$1:$N$16,14))+IF(G79="k",VLOOKUP(G79,'Appendix 1 Rules'!$A$1:$N$16,14)))))</f>
        <v/>
      </c>
      <c r="J79" s="12"/>
      <c r="K79" s="13"/>
      <c r="L79" s="12"/>
      <c r="M79" s="13"/>
      <c r="N79" s="12"/>
      <c r="O79" s="13"/>
      <c r="P79" s="12"/>
      <c r="Q79" s="13"/>
      <c r="R79" s="12"/>
      <c r="S79" s="13"/>
      <c r="T79" s="12"/>
      <c r="U79" s="13"/>
      <c r="V79" s="12"/>
      <c r="W79" s="13"/>
      <c r="X79" s="12"/>
      <c r="Y79" s="13"/>
      <c r="Z79" s="12"/>
      <c r="AA79" s="13"/>
      <c r="AB79" s="9"/>
      <c r="AC79" s="13"/>
      <c r="AD79" s="9"/>
      <c r="AE79" s="13"/>
      <c r="AF79" s="9"/>
      <c r="AG79" s="13"/>
    </row>
    <row r="80" spans="1:33" ht="18" customHeight="1" x14ac:dyDescent="0.25">
      <c r="B80" s="84"/>
      <c r="C80" s="69"/>
      <c r="D80" s="10"/>
      <c r="E80" s="10"/>
      <c r="F80" s="10"/>
      <c r="G80" s="9"/>
      <c r="H80" s="17" t="str">
        <f>IF(G80="","",SUMPRODUCT(IF(J80="",0,INDEX('Appendix 1 Rules'!$B$2:$B$16,MATCH(G80,'Appendix 1 Rules'!$A$2:$A$16))))+(IF(L80="",0,INDEX('Appendix 1 Rules'!$C$2:$C$16,MATCH(G80,'Appendix 1 Rules'!$A$2:$A$16))))+(IF(N80="",0,INDEX('Appendix 1 Rules'!$D$2:$D$16,MATCH(G80,'Appendix 1 Rules'!$A$2:$A$16))))+(IF(P80="",0,INDEX('Appendix 1 Rules'!$E$2:$E$16,MATCH(G80,'Appendix 1 Rules'!$A$2:$A$16))))+(IF(R80="",0,INDEX('Appendix 1 Rules'!$F$2:$F$16,MATCH(G80,'Appendix 1 Rules'!$A$2:$A$16))))+(IF(T80="",0,INDEX('Appendix 1 Rules'!$G$2:$G$16,MATCH(G80,'Appendix 1 Rules'!$A$2:$A$16))))+(IF(V80="",0,INDEX('Appendix 1 Rules'!$H$2:$H$16,MATCH(G80,'Appendix 1 Rules'!$A$2:$A$16))))+(IF(X80="",0,INDEX('Appendix 1 Rules'!$I$2:$I$16,MATCH(G80,'Appendix 1 Rules'!$A$2:$A$16))))+(IF(Z80="",0,INDEX('Appendix 1 Rules'!$J$2:$J$16,MATCH(G80,'Appendix 1 Rules'!$A$2:$A$16))))+(IF(AB80="",0,INDEX('Appendix 1 Rules'!$K$2:$K$16,MATCH(G80,'Appendix 1 Rules'!$A$2:$A$16))))+(IF(AD80="",0,INDEX('Appendix 1 Rules'!$L$2:$L$16,MATCH(G80,'Appendix 1 Rules'!$A$2:$A$16))))+(IF(AF80="",0,INDEX('Appendix 1 Rules'!$M$2:$M$16,MATCH(G80,'Appendix 1 Rules'!$A$2:$A$16))))+IF(G80="b1",VLOOKUP(G80,'Appendix 1 Rules'!$A$1:$N$16,14))+IF(G80="b2",VLOOKUP(G80,'Appendix 1 Rules'!$A$1:$N$16,14))+IF(G80="d",VLOOKUP(G80,'Appendix 1 Rules'!$A$1:$N$16,14))+IF(G80="f1",VLOOKUP(G80,'Appendix 1 Rules'!$A$1:$N$16,14))+IF(G80="f2",VLOOKUP(G80,'Appendix 1 Rules'!$A$1:$N$16,14))+IF(G80="g",VLOOKUP(G80,'Appendix 1 Rules'!$A$1:$N$16,14))+IF(G80="h",VLOOKUP(G80,'Appendix 1 Rules'!$A$1:$N$16,14))+IF(G80="i1",VLOOKUP(G80,'Appendix 1 Rules'!$A$1:$N$16,14))+IF(G80="i2",VLOOKUP(G80,'Appendix 1 Rules'!$A$1:$N$16,14))+IF(G80="j",VLOOKUP(G80,'Appendix 1 Rules'!$A$1:$N$16,14))+IF(G80="k",VLOOKUP(G80,'Appendix 1 Rules'!$A$1:$N$16,14)))</f>
        <v/>
      </c>
      <c r="I80" s="72" t="str">
        <f>IF(G80="","",IF(OR(G80="b1",G80="b2",G80="d",G80="f1",G80="f2",G80="h",G80="i1",G80="i2",G80="j",G80="k"),MIN(H80,VLOOKUP(G80,'Appx 1 (Res) Rules'!$A:$D,4,0)),MIN(H80,VLOOKUP(G80,'Appx 1 (Res) Rules'!$A:$D,4,0),SUMPRODUCT(IF(J80="",0,INDEX('Appendix 1 Rules'!$B$2:$B$16,MATCH(G80,'Appendix 1 Rules'!$A$2:$A$16))))+(IF(L80="",0,INDEX('Appendix 1 Rules'!$C$2:$C$16,MATCH(G80,'Appendix 1 Rules'!$A$2:$A$16))))+(IF(N80="",0,INDEX('Appendix 1 Rules'!$D$2:$D$16,MATCH(G80,'Appendix 1 Rules'!$A$2:$A$16))))+(IF(P80="",0,INDEX('Appendix 1 Rules'!$E$2:$E$16,MATCH(G80,'Appendix 1 Rules'!$A$2:$A$16))))+(IF(R80="",0,INDEX('Appendix 1 Rules'!$F$2:$F$16,MATCH(G80,'Appendix 1 Rules'!$A$2:$A$16))))+(IF(T80="",0,INDEX('Appendix 1 Rules'!$G$2:$G$16,MATCH(G80,'Appendix 1 Rules'!$A$2:$A$16))))+(IF(V80="",0,INDEX('Appendix 1 Rules'!$H$2:$H$16,MATCH(G80,'Appendix 1 Rules'!$A$2:$A$16))))+(IF(X80="",0,INDEX('Appendix 1 Rules'!$I$2:$I$16,MATCH(G80,'Appendix 1 Rules'!$A$2:$A$16))))+(IF(Z80="",0,INDEX('Appendix 1 Rules'!$J$2:$J$16,MATCH(G80,'Appendix 1 Rules'!$A$2:$A$16))))+(IF(AB80="",0,INDEX('Appendix 1 Rules'!$K$2:$K$16,MATCH(G80,'Appendix 1 Rules'!$A$2:$A$16))))+(IF(AD80="",0,INDEX('Appendix 1 Rules'!$L$2:$L$16,MATCH(G80,'Appendix 1 Rules'!$A$2:$A$16))))+(IF(AF80="",0,INDEX('Appendix 1 Rules'!$M$2:$M$16,MATCH(G80,'Appendix 1 Rules'!$A$2:$A$16))))+IF(G80="b1",VLOOKUP(G80,'Appendix 1 Rules'!$A$1:$N$16,14))+IF(G80="b2",VLOOKUP(G80,'Appendix 1 Rules'!$A$1:$N$16,14))+IF(G80="d",VLOOKUP(G80,'Appendix 1 Rules'!$A$1:$N$16,14))+IF(G80="f1",VLOOKUP(G80,'Appendix 1 Rules'!$A$1:$N$16,14))+IF(G80="f2",VLOOKUP(G80,'Appendix 1 Rules'!$A$1:$N$16,14))+IF(G80="g",VLOOKUP(G80,'Appendix 1 Rules'!$A$1:$N$16,14))+IF(G80="h",VLOOKUP(G80,'Appendix 1 Rules'!$A$1:$N$16,14))+IF(G80="i1",VLOOKUP(G80,'Appendix 1 Rules'!$A$1:$N$16,14))+IF(G80="i2",VLOOKUP(G80,'Appendix 1 Rules'!$A$1:$N$16,14))+IF(G80="j",VLOOKUP(G80,'Appendix 1 Rules'!$A$1:$N$16,14))+IF(G80="k",VLOOKUP(G80,'Appendix 1 Rules'!$A$1:$N$16,14)))))</f>
        <v/>
      </c>
      <c r="J80" s="11"/>
      <c r="K80" s="14"/>
      <c r="L80" s="11"/>
      <c r="M80" s="14"/>
      <c r="N80" s="11"/>
      <c r="O80" s="14"/>
      <c r="P80" s="11"/>
      <c r="Q80" s="14"/>
      <c r="R80" s="63"/>
      <c r="S80" s="14"/>
      <c r="T80" s="11"/>
      <c r="U80" s="14"/>
      <c r="V80" s="11"/>
      <c r="W80" s="14"/>
      <c r="X80" s="64"/>
      <c r="Y80" s="14"/>
      <c r="Z80" s="64"/>
      <c r="AA80" s="14"/>
      <c r="AB80" s="9"/>
      <c r="AC80" s="13"/>
      <c r="AD80" s="9"/>
      <c r="AE80" s="13"/>
      <c r="AF80" s="9"/>
      <c r="AG80" s="13"/>
    </row>
    <row r="81" spans="1:33" ht="18" customHeight="1" x14ac:dyDescent="0.25">
      <c r="B81" s="84"/>
      <c r="C81" s="69"/>
      <c r="D81" s="10"/>
      <c r="E81" s="10"/>
      <c r="F81" s="10"/>
      <c r="G81" s="9"/>
      <c r="H81" s="17" t="str">
        <f>IF(G81="","",SUMPRODUCT(IF(J81="",0,INDEX('Appendix 1 Rules'!$B$2:$B$16,MATCH(G81,'Appendix 1 Rules'!$A$2:$A$16))))+(IF(L81="",0,INDEX('Appendix 1 Rules'!$C$2:$C$16,MATCH(G81,'Appendix 1 Rules'!$A$2:$A$16))))+(IF(N81="",0,INDEX('Appendix 1 Rules'!$D$2:$D$16,MATCH(G81,'Appendix 1 Rules'!$A$2:$A$16))))+(IF(P81="",0,INDEX('Appendix 1 Rules'!$E$2:$E$16,MATCH(G81,'Appendix 1 Rules'!$A$2:$A$16))))+(IF(R81="",0,INDEX('Appendix 1 Rules'!$F$2:$F$16,MATCH(G81,'Appendix 1 Rules'!$A$2:$A$16))))+(IF(T81="",0,INDEX('Appendix 1 Rules'!$G$2:$G$16,MATCH(G81,'Appendix 1 Rules'!$A$2:$A$16))))+(IF(V81="",0,INDEX('Appendix 1 Rules'!$H$2:$H$16,MATCH(G81,'Appendix 1 Rules'!$A$2:$A$16))))+(IF(X81="",0,INDEX('Appendix 1 Rules'!$I$2:$I$16,MATCH(G81,'Appendix 1 Rules'!$A$2:$A$16))))+(IF(Z81="",0,INDEX('Appendix 1 Rules'!$J$2:$J$16,MATCH(G81,'Appendix 1 Rules'!$A$2:$A$16))))+(IF(AB81="",0,INDEX('Appendix 1 Rules'!$K$2:$K$16,MATCH(G81,'Appendix 1 Rules'!$A$2:$A$16))))+(IF(AD81="",0,INDEX('Appendix 1 Rules'!$L$2:$L$16,MATCH(G81,'Appendix 1 Rules'!$A$2:$A$16))))+(IF(AF81="",0,INDEX('Appendix 1 Rules'!$M$2:$M$16,MATCH(G81,'Appendix 1 Rules'!$A$2:$A$16))))+IF(G81="b1",VLOOKUP(G81,'Appendix 1 Rules'!$A$1:$N$16,14))+IF(G81="b2",VLOOKUP(G81,'Appendix 1 Rules'!$A$1:$N$16,14))+IF(G81="d",VLOOKUP(G81,'Appendix 1 Rules'!$A$1:$N$16,14))+IF(G81="f1",VLOOKUP(G81,'Appendix 1 Rules'!$A$1:$N$16,14))+IF(G81="f2",VLOOKUP(G81,'Appendix 1 Rules'!$A$1:$N$16,14))+IF(G81="g",VLOOKUP(G81,'Appendix 1 Rules'!$A$1:$N$16,14))+IF(G81="h",VLOOKUP(G81,'Appendix 1 Rules'!$A$1:$N$16,14))+IF(G81="i1",VLOOKUP(G81,'Appendix 1 Rules'!$A$1:$N$16,14))+IF(G81="i2",VLOOKUP(G81,'Appendix 1 Rules'!$A$1:$N$16,14))+IF(G81="j",VLOOKUP(G81,'Appendix 1 Rules'!$A$1:$N$16,14))+IF(G81="k",VLOOKUP(G81,'Appendix 1 Rules'!$A$1:$N$16,14)))</f>
        <v/>
      </c>
      <c r="I81" s="72" t="str">
        <f>IF(G81="","",IF(OR(G81="b1",G81="b2",G81="d",G81="f1",G81="f2",G81="h",G81="i1",G81="i2",G81="j",G81="k"),MIN(H81,VLOOKUP(G81,'Appx 1 (Res) Rules'!$A:$D,4,0)),MIN(H81,VLOOKUP(G81,'Appx 1 (Res) Rules'!$A:$D,4,0),SUMPRODUCT(IF(J81="",0,INDEX('Appendix 1 Rules'!$B$2:$B$16,MATCH(G81,'Appendix 1 Rules'!$A$2:$A$16))))+(IF(L81="",0,INDEX('Appendix 1 Rules'!$C$2:$C$16,MATCH(G81,'Appendix 1 Rules'!$A$2:$A$16))))+(IF(N81="",0,INDEX('Appendix 1 Rules'!$D$2:$D$16,MATCH(G81,'Appendix 1 Rules'!$A$2:$A$16))))+(IF(P81="",0,INDEX('Appendix 1 Rules'!$E$2:$E$16,MATCH(G81,'Appendix 1 Rules'!$A$2:$A$16))))+(IF(R81="",0,INDEX('Appendix 1 Rules'!$F$2:$F$16,MATCH(G81,'Appendix 1 Rules'!$A$2:$A$16))))+(IF(T81="",0,INDEX('Appendix 1 Rules'!$G$2:$G$16,MATCH(G81,'Appendix 1 Rules'!$A$2:$A$16))))+(IF(V81="",0,INDEX('Appendix 1 Rules'!$H$2:$H$16,MATCH(G81,'Appendix 1 Rules'!$A$2:$A$16))))+(IF(X81="",0,INDEX('Appendix 1 Rules'!$I$2:$I$16,MATCH(G81,'Appendix 1 Rules'!$A$2:$A$16))))+(IF(Z81="",0,INDEX('Appendix 1 Rules'!$J$2:$J$16,MATCH(G81,'Appendix 1 Rules'!$A$2:$A$16))))+(IF(AB81="",0,INDEX('Appendix 1 Rules'!$K$2:$K$16,MATCH(G81,'Appendix 1 Rules'!$A$2:$A$16))))+(IF(AD81="",0,INDEX('Appendix 1 Rules'!$L$2:$L$16,MATCH(G81,'Appendix 1 Rules'!$A$2:$A$16))))+(IF(AF81="",0,INDEX('Appendix 1 Rules'!$M$2:$M$16,MATCH(G81,'Appendix 1 Rules'!$A$2:$A$16))))+IF(G81="b1",VLOOKUP(G81,'Appendix 1 Rules'!$A$1:$N$16,14))+IF(G81="b2",VLOOKUP(G81,'Appendix 1 Rules'!$A$1:$N$16,14))+IF(G81="d",VLOOKUP(G81,'Appendix 1 Rules'!$A$1:$N$16,14))+IF(G81="f1",VLOOKUP(G81,'Appendix 1 Rules'!$A$1:$N$16,14))+IF(G81="f2",VLOOKUP(G81,'Appendix 1 Rules'!$A$1:$N$16,14))+IF(G81="g",VLOOKUP(G81,'Appendix 1 Rules'!$A$1:$N$16,14))+IF(G81="h",VLOOKUP(G81,'Appendix 1 Rules'!$A$1:$N$16,14))+IF(G81="i1",VLOOKUP(G81,'Appendix 1 Rules'!$A$1:$N$16,14))+IF(G81="i2",VLOOKUP(G81,'Appendix 1 Rules'!$A$1:$N$16,14))+IF(G81="j",VLOOKUP(G81,'Appendix 1 Rules'!$A$1:$N$16,14))+IF(G81="k",VLOOKUP(G81,'Appendix 1 Rules'!$A$1:$N$16,14)))))</f>
        <v/>
      </c>
      <c r="J81" s="12"/>
      <c r="K81" s="13"/>
      <c r="L81" s="12"/>
      <c r="M81" s="13"/>
      <c r="N81" s="12"/>
      <c r="O81" s="13"/>
      <c r="P81" s="12"/>
      <c r="Q81" s="13"/>
      <c r="R81" s="12"/>
      <c r="S81" s="13"/>
      <c r="T81" s="12"/>
      <c r="U81" s="13"/>
      <c r="V81" s="12"/>
      <c r="W81" s="13"/>
      <c r="X81" s="12"/>
      <c r="Y81" s="13"/>
      <c r="Z81" s="12"/>
      <c r="AA81" s="13"/>
      <c r="AB81" s="9"/>
      <c r="AC81" s="13"/>
      <c r="AD81" s="9"/>
      <c r="AE81" s="13"/>
      <c r="AF81" s="9"/>
      <c r="AG81" s="13"/>
    </row>
    <row r="82" spans="1:33" ht="18" customHeight="1" x14ac:dyDescent="0.25">
      <c r="B82" s="84"/>
      <c r="C82" s="69"/>
      <c r="D82" s="10"/>
      <c r="E82" s="10"/>
      <c r="F82" s="10"/>
      <c r="G82" s="9"/>
      <c r="H82" s="17" t="str">
        <f>IF(G82="","",SUMPRODUCT(IF(J82="",0,INDEX('Appendix 1 Rules'!$B$2:$B$16,MATCH(G82,'Appendix 1 Rules'!$A$2:$A$16))))+(IF(L82="",0,INDEX('Appendix 1 Rules'!$C$2:$C$16,MATCH(G82,'Appendix 1 Rules'!$A$2:$A$16))))+(IF(N82="",0,INDEX('Appendix 1 Rules'!$D$2:$D$16,MATCH(G82,'Appendix 1 Rules'!$A$2:$A$16))))+(IF(P82="",0,INDEX('Appendix 1 Rules'!$E$2:$E$16,MATCH(G82,'Appendix 1 Rules'!$A$2:$A$16))))+(IF(R82="",0,INDEX('Appendix 1 Rules'!$F$2:$F$16,MATCH(G82,'Appendix 1 Rules'!$A$2:$A$16))))+(IF(T82="",0,INDEX('Appendix 1 Rules'!$G$2:$G$16,MATCH(G82,'Appendix 1 Rules'!$A$2:$A$16))))+(IF(V82="",0,INDEX('Appendix 1 Rules'!$H$2:$H$16,MATCH(G82,'Appendix 1 Rules'!$A$2:$A$16))))+(IF(X82="",0,INDEX('Appendix 1 Rules'!$I$2:$I$16,MATCH(G82,'Appendix 1 Rules'!$A$2:$A$16))))+(IF(Z82="",0,INDEX('Appendix 1 Rules'!$J$2:$J$16,MATCH(G82,'Appendix 1 Rules'!$A$2:$A$16))))+(IF(AB82="",0,INDEX('Appendix 1 Rules'!$K$2:$K$16,MATCH(G82,'Appendix 1 Rules'!$A$2:$A$16))))+(IF(AD82="",0,INDEX('Appendix 1 Rules'!$L$2:$L$16,MATCH(G82,'Appendix 1 Rules'!$A$2:$A$16))))+(IF(AF82="",0,INDEX('Appendix 1 Rules'!$M$2:$M$16,MATCH(G82,'Appendix 1 Rules'!$A$2:$A$16))))+IF(G82="b1",VLOOKUP(G82,'Appendix 1 Rules'!$A$1:$N$16,14))+IF(G82="b2",VLOOKUP(G82,'Appendix 1 Rules'!$A$1:$N$16,14))+IF(G82="d",VLOOKUP(G82,'Appendix 1 Rules'!$A$1:$N$16,14))+IF(G82="f1",VLOOKUP(G82,'Appendix 1 Rules'!$A$1:$N$16,14))+IF(G82="f2",VLOOKUP(G82,'Appendix 1 Rules'!$A$1:$N$16,14))+IF(G82="g",VLOOKUP(G82,'Appendix 1 Rules'!$A$1:$N$16,14))+IF(G82="h",VLOOKUP(G82,'Appendix 1 Rules'!$A$1:$N$16,14))+IF(G82="i1",VLOOKUP(G82,'Appendix 1 Rules'!$A$1:$N$16,14))+IF(G82="i2",VLOOKUP(G82,'Appendix 1 Rules'!$A$1:$N$16,14))+IF(G82="j",VLOOKUP(G82,'Appendix 1 Rules'!$A$1:$N$16,14))+IF(G82="k",VLOOKUP(G82,'Appendix 1 Rules'!$A$1:$N$16,14)))</f>
        <v/>
      </c>
      <c r="I82" s="72" t="str">
        <f>IF(G82="","",IF(OR(G82="b1",G82="b2",G82="d",G82="f1",G82="f2",G82="h",G82="i1",G82="i2",G82="j",G82="k"),MIN(H82,VLOOKUP(G82,'Appx 1 (Res) Rules'!$A:$D,4,0)),MIN(H82,VLOOKUP(G82,'Appx 1 (Res) Rules'!$A:$D,4,0),SUMPRODUCT(IF(J82="",0,INDEX('Appendix 1 Rules'!$B$2:$B$16,MATCH(G82,'Appendix 1 Rules'!$A$2:$A$16))))+(IF(L82="",0,INDEX('Appendix 1 Rules'!$C$2:$C$16,MATCH(G82,'Appendix 1 Rules'!$A$2:$A$16))))+(IF(N82="",0,INDEX('Appendix 1 Rules'!$D$2:$D$16,MATCH(G82,'Appendix 1 Rules'!$A$2:$A$16))))+(IF(P82="",0,INDEX('Appendix 1 Rules'!$E$2:$E$16,MATCH(G82,'Appendix 1 Rules'!$A$2:$A$16))))+(IF(R82="",0,INDEX('Appendix 1 Rules'!$F$2:$F$16,MATCH(G82,'Appendix 1 Rules'!$A$2:$A$16))))+(IF(T82="",0,INDEX('Appendix 1 Rules'!$G$2:$G$16,MATCH(G82,'Appendix 1 Rules'!$A$2:$A$16))))+(IF(V82="",0,INDEX('Appendix 1 Rules'!$H$2:$H$16,MATCH(G82,'Appendix 1 Rules'!$A$2:$A$16))))+(IF(X82="",0,INDEX('Appendix 1 Rules'!$I$2:$I$16,MATCH(G82,'Appendix 1 Rules'!$A$2:$A$16))))+(IF(Z82="",0,INDEX('Appendix 1 Rules'!$J$2:$J$16,MATCH(G82,'Appendix 1 Rules'!$A$2:$A$16))))+(IF(AB82="",0,INDEX('Appendix 1 Rules'!$K$2:$K$16,MATCH(G82,'Appendix 1 Rules'!$A$2:$A$16))))+(IF(AD82="",0,INDEX('Appendix 1 Rules'!$L$2:$L$16,MATCH(G82,'Appendix 1 Rules'!$A$2:$A$16))))+(IF(AF82="",0,INDEX('Appendix 1 Rules'!$M$2:$M$16,MATCH(G82,'Appendix 1 Rules'!$A$2:$A$16))))+IF(G82="b1",VLOOKUP(G82,'Appendix 1 Rules'!$A$1:$N$16,14))+IF(G82="b2",VLOOKUP(G82,'Appendix 1 Rules'!$A$1:$N$16,14))+IF(G82="d",VLOOKUP(G82,'Appendix 1 Rules'!$A$1:$N$16,14))+IF(G82="f1",VLOOKUP(G82,'Appendix 1 Rules'!$A$1:$N$16,14))+IF(G82="f2",VLOOKUP(G82,'Appendix 1 Rules'!$A$1:$N$16,14))+IF(G82="g",VLOOKUP(G82,'Appendix 1 Rules'!$A$1:$N$16,14))+IF(G82="h",VLOOKUP(G82,'Appendix 1 Rules'!$A$1:$N$16,14))+IF(G82="i1",VLOOKUP(G82,'Appendix 1 Rules'!$A$1:$N$16,14))+IF(G82="i2",VLOOKUP(G82,'Appendix 1 Rules'!$A$1:$N$16,14))+IF(G82="j",VLOOKUP(G82,'Appendix 1 Rules'!$A$1:$N$16,14))+IF(G82="k",VLOOKUP(G82,'Appendix 1 Rules'!$A$1:$N$16,14)))))</f>
        <v/>
      </c>
      <c r="J82" s="11"/>
      <c r="K82" s="14"/>
      <c r="L82" s="11"/>
      <c r="M82" s="14"/>
      <c r="N82" s="11"/>
      <c r="O82" s="14"/>
      <c r="P82" s="11"/>
      <c r="Q82" s="14"/>
      <c r="R82" s="63"/>
      <c r="S82" s="14"/>
      <c r="T82" s="11"/>
      <c r="U82" s="14"/>
      <c r="V82" s="11"/>
      <c r="W82" s="14"/>
      <c r="X82" s="64"/>
      <c r="Y82" s="14"/>
      <c r="Z82" s="64"/>
      <c r="AA82" s="14"/>
      <c r="AB82" s="9"/>
      <c r="AC82" s="13"/>
      <c r="AD82" s="9"/>
      <c r="AE82" s="13"/>
      <c r="AF82" s="9"/>
      <c r="AG82" s="13"/>
    </row>
    <row r="83" spans="1:33" ht="18" customHeight="1" x14ac:dyDescent="0.25">
      <c r="B83" s="84"/>
      <c r="C83" s="69"/>
      <c r="D83" s="10"/>
      <c r="E83" s="10"/>
      <c r="F83" s="10"/>
      <c r="G83" s="9"/>
      <c r="H83" s="17" t="str">
        <f>IF(G83="","",SUMPRODUCT(IF(J83="",0,INDEX('Appendix 1 Rules'!$B$2:$B$16,MATCH(G83,'Appendix 1 Rules'!$A$2:$A$16))))+(IF(L83="",0,INDEX('Appendix 1 Rules'!$C$2:$C$16,MATCH(G83,'Appendix 1 Rules'!$A$2:$A$16))))+(IF(N83="",0,INDEX('Appendix 1 Rules'!$D$2:$D$16,MATCH(G83,'Appendix 1 Rules'!$A$2:$A$16))))+(IF(P83="",0,INDEX('Appendix 1 Rules'!$E$2:$E$16,MATCH(G83,'Appendix 1 Rules'!$A$2:$A$16))))+(IF(R83="",0,INDEX('Appendix 1 Rules'!$F$2:$F$16,MATCH(G83,'Appendix 1 Rules'!$A$2:$A$16))))+(IF(T83="",0,INDEX('Appendix 1 Rules'!$G$2:$G$16,MATCH(G83,'Appendix 1 Rules'!$A$2:$A$16))))+(IF(V83="",0,INDEX('Appendix 1 Rules'!$H$2:$H$16,MATCH(G83,'Appendix 1 Rules'!$A$2:$A$16))))+(IF(X83="",0,INDEX('Appendix 1 Rules'!$I$2:$I$16,MATCH(G83,'Appendix 1 Rules'!$A$2:$A$16))))+(IF(Z83="",0,INDEX('Appendix 1 Rules'!$J$2:$J$16,MATCH(G83,'Appendix 1 Rules'!$A$2:$A$16))))+(IF(AB83="",0,INDEX('Appendix 1 Rules'!$K$2:$K$16,MATCH(G83,'Appendix 1 Rules'!$A$2:$A$16))))+(IF(AD83="",0,INDEX('Appendix 1 Rules'!$L$2:$L$16,MATCH(G83,'Appendix 1 Rules'!$A$2:$A$16))))+(IF(AF83="",0,INDEX('Appendix 1 Rules'!$M$2:$M$16,MATCH(G83,'Appendix 1 Rules'!$A$2:$A$16))))+IF(G83="b1",VLOOKUP(G83,'Appendix 1 Rules'!$A$1:$N$16,14))+IF(G83="b2",VLOOKUP(G83,'Appendix 1 Rules'!$A$1:$N$16,14))+IF(G83="d",VLOOKUP(G83,'Appendix 1 Rules'!$A$1:$N$16,14))+IF(G83="f1",VLOOKUP(G83,'Appendix 1 Rules'!$A$1:$N$16,14))+IF(G83="f2",VLOOKUP(G83,'Appendix 1 Rules'!$A$1:$N$16,14))+IF(G83="g",VLOOKUP(G83,'Appendix 1 Rules'!$A$1:$N$16,14))+IF(G83="h",VLOOKUP(G83,'Appendix 1 Rules'!$A$1:$N$16,14))+IF(G83="i1",VLOOKUP(G83,'Appendix 1 Rules'!$A$1:$N$16,14))+IF(G83="i2",VLOOKUP(G83,'Appendix 1 Rules'!$A$1:$N$16,14))+IF(G83="j",VLOOKUP(G83,'Appendix 1 Rules'!$A$1:$N$16,14))+IF(G83="k",VLOOKUP(G83,'Appendix 1 Rules'!$A$1:$N$16,14)))</f>
        <v/>
      </c>
      <c r="I83" s="72" t="str">
        <f>IF(G83="","",IF(OR(G83="b1",G83="b2",G83="d",G83="f1",G83="f2",G83="h",G83="i1",G83="i2",G83="j",G83="k"),MIN(H83,VLOOKUP(G83,'Appx 1 (Res) Rules'!$A:$D,4,0)),MIN(H83,VLOOKUP(G83,'Appx 1 (Res) Rules'!$A:$D,4,0),SUMPRODUCT(IF(J83="",0,INDEX('Appendix 1 Rules'!$B$2:$B$16,MATCH(G83,'Appendix 1 Rules'!$A$2:$A$16))))+(IF(L83="",0,INDEX('Appendix 1 Rules'!$C$2:$C$16,MATCH(G83,'Appendix 1 Rules'!$A$2:$A$16))))+(IF(N83="",0,INDEX('Appendix 1 Rules'!$D$2:$D$16,MATCH(G83,'Appendix 1 Rules'!$A$2:$A$16))))+(IF(P83="",0,INDEX('Appendix 1 Rules'!$E$2:$E$16,MATCH(G83,'Appendix 1 Rules'!$A$2:$A$16))))+(IF(R83="",0,INDEX('Appendix 1 Rules'!$F$2:$F$16,MATCH(G83,'Appendix 1 Rules'!$A$2:$A$16))))+(IF(T83="",0,INDEX('Appendix 1 Rules'!$G$2:$G$16,MATCH(G83,'Appendix 1 Rules'!$A$2:$A$16))))+(IF(V83="",0,INDEX('Appendix 1 Rules'!$H$2:$H$16,MATCH(G83,'Appendix 1 Rules'!$A$2:$A$16))))+(IF(X83="",0,INDEX('Appendix 1 Rules'!$I$2:$I$16,MATCH(G83,'Appendix 1 Rules'!$A$2:$A$16))))+(IF(Z83="",0,INDEX('Appendix 1 Rules'!$J$2:$J$16,MATCH(G83,'Appendix 1 Rules'!$A$2:$A$16))))+(IF(AB83="",0,INDEX('Appendix 1 Rules'!$K$2:$K$16,MATCH(G83,'Appendix 1 Rules'!$A$2:$A$16))))+(IF(AD83="",0,INDEX('Appendix 1 Rules'!$L$2:$L$16,MATCH(G83,'Appendix 1 Rules'!$A$2:$A$16))))+(IF(AF83="",0,INDEX('Appendix 1 Rules'!$M$2:$M$16,MATCH(G83,'Appendix 1 Rules'!$A$2:$A$16))))+IF(G83="b1",VLOOKUP(G83,'Appendix 1 Rules'!$A$1:$N$16,14))+IF(G83="b2",VLOOKUP(G83,'Appendix 1 Rules'!$A$1:$N$16,14))+IF(G83="d",VLOOKUP(G83,'Appendix 1 Rules'!$A$1:$N$16,14))+IF(G83="f1",VLOOKUP(G83,'Appendix 1 Rules'!$A$1:$N$16,14))+IF(G83="f2",VLOOKUP(G83,'Appendix 1 Rules'!$A$1:$N$16,14))+IF(G83="g",VLOOKUP(G83,'Appendix 1 Rules'!$A$1:$N$16,14))+IF(G83="h",VLOOKUP(G83,'Appendix 1 Rules'!$A$1:$N$16,14))+IF(G83="i1",VLOOKUP(G83,'Appendix 1 Rules'!$A$1:$N$16,14))+IF(G83="i2",VLOOKUP(G83,'Appendix 1 Rules'!$A$1:$N$16,14))+IF(G83="j",VLOOKUP(G83,'Appendix 1 Rules'!$A$1:$N$16,14))+IF(G83="k",VLOOKUP(G83,'Appendix 1 Rules'!$A$1:$N$16,14)))))</f>
        <v/>
      </c>
      <c r="J83" s="12"/>
      <c r="K83" s="13"/>
      <c r="L83" s="12"/>
      <c r="M83" s="13"/>
      <c r="N83" s="12"/>
      <c r="O83" s="13"/>
      <c r="P83" s="12"/>
      <c r="Q83" s="13"/>
      <c r="R83" s="12"/>
      <c r="S83" s="13"/>
      <c r="T83" s="12"/>
      <c r="U83" s="13"/>
      <c r="V83" s="12"/>
      <c r="W83" s="13"/>
      <c r="X83" s="12"/>
      <c r="Y83" s="13"/>
      <c r="Z83" s="12"/>
      <c r="AA83" s="13"/>
      <c r="AB83" s="9"/>
      <c r="AC83" s="13"/>
      <c r="AD83" s="9"/>
      <c r="AE83" s="13"/>
      <c r="AF83" s="9"/>
      <c r="AG83" s="13"/>
    </row>
    <row r="84" spans="1:33" ht="18" customHeight="1" x14ac:dyDescent="0.25">
      <c r="B84" s="84"/>
      <c r="C84" s="69"/>
      <c r="D84" s="10"/>
      <c r="E84" s="10"/>
      <c r="F84" s="10"/>
      <c r="G84" s="9"/>
      <c r="H84" s="17" t="str">
        <f>IF(G84="","",SUMPRODUCT(IF(J84="",0,INDEX('Appendix 1 Rules'!$B$2:$B$16,MATCH(G84,'Appendix 1 Rules'!$A$2:$A$16))))+(IF(L84="",0,INDEX('Appendix 1 Rules'!$C$2:$C$16,MATCH(G84,'Appendix 1 Rules'!$A$2:$A$16))))+(IF(N84="",0,INDEX('Appendix 1 Rules'!$D$2:$D$16,MATCH(G84,'Appendix 1 Rules'!$A$2:$A$16))))+(IF(P84="",0,INDEX('Appendix 1 Rules'!$E$2:$E$16,MATCH(G84,'Appendix 1 Rules'!$A$2:$A$16))))+(IF(R84="",0,INDEX('Appendix 1 Rules'!$F$2:$F$16,MATCH(G84,'Appendix 1 Rules'!$A$2:$A$16))))+(IF(T84="",0,INDEX('Appendix 1 Rules'!$G$2:$G$16,MATCH(G84,'Appendix 1 Rules'!$A$2:$A$16))))+(IF(V84="",0,INDEX('Appendix 1 Rules'!$H$2:$H$16,MATCH(G84,'Appendix 1 Rules'!$A$2:$A$16))))+(IF(X84="",0,INDEX('Appendix 1 Rules'!$I$2:$I$16,MATCH(G84,'Appendix 1 Rules'!$A$2:$A$16))))+(IF(Z84="",0,INDEX('Appendix 1 Rules'!$J$2:$J$16,MATCH(G84,'Appendix 1 Rules'!$A$2:$A$16))))+(IF(AB84="",0,INDEX('Appendix 1 Rules'!$K$2:$K$16,MATCH(G84,'Appendix 1 Rules'!$A$2:$A$16))))+(IF(AD84="",0,INDEX('Appendix 1 Rules'!$L$2:$L$16,MATCH(G84,'Appendix 1 Rules'!$A$2:$A$16))))+(IF(AF84="",0,INDEX('Appendix 1 Rules'!$M$2:$M$16,MATCH(G84,'Appendix 1 Rules'!$A$2:$A$16))))+IF(G84="b1",VLOOKUP(G84,'Appendix 1 Rules'!$A$1:$N$16,14))+IF(G84="b2",VLOOKUP(G84,'Appendix 1 Rules'!$A$1:$N$16,14))+IF(G84="d",VLOOKUP(G84,'Appendix 1 Rules'!$A$1:$N$16,14))+IF(G84="f1",VLOOKUP(G84,'Appendix 1 Rules'!$A$1:$N$16,14))+IF(G84="f2",VLOOKUP(G84,'Appendix 1 Rules'!$A$1:$N$16,14))+IF(G84="g",VLOOKUP(G84,'Appendix 1 Rules'!$A$1:$N$16,14))+IF(G84="h",VLOOKUP(G84,'Appendix 1 Rules'!$A$1:$N$16,14))+IF(G84="i1",VLOOKUP(G84,'Appendix 1 Rules'!$A$1:$N$16,14))+IF(G84="i2",VLOOKUP(G84,'Appendix 1 Rules'!$A$1:$N$16,14))+IF(G84="j",VLOOKUP(G84,'Appendix 1 Rules'!$A$1:$N$16,14))+IF(G84="k",VLOOKUP(G84,'Appendix 1 Rules'!$A$1:$N$16,14)))</f>
        <v/>
      </c>
      <c r="I84" s="72" t="str">
        <f>IF(G84="","",IF(OR(G84="b1",G84="b2",G84="d",G84="f1",G84="f2",G84="h",G84="i1",G84="i2",G84="j",G84="k"),MIN(H84,VLOOKUP(G84,'Appx 1 (Res) Rules'!$A:$D,4,0)),MIN(H84,VLOOKUP(G84,'Appx 1 (Res) Rules'!$A:$D,4,0),SUMPRODUCT(IF(J84="",0,INDEX('Appendix 1 Rules'!$B$2:$B$16,MATCH(G84,'Appendix 1 Rules'!$A$2:$A$16))))+(IF(L84="",0,INDEX('Appendix 1 Rules'!$C$2:$C$16,MATCH(G84,'Appendix 1 Rules'!$A$2:$A$16))))+(IF(N84="",0,INDEX('Appendix 1 Rules'!$D$2:$D$16,MATCH(G84,'Appendix 1 Rules'!$A$2:$A$16))))+(IF(P84="",0,INDEX('Appendix 1 Rules'!$E$2:$E$16,MATCH(G84,'Appendix 1 Rules'!$A$2:$A$16))))+(IF(R84="",0,INDEX('Appendix 1 Rules'!$F$2:$F$16,MATCH(G84,'Appendix 1 Rules'!$A$2:$A$16))))+(IF(T84="",0,INDEX('Appendix 1 Rules'!$G$2:$G$16,MATCH(G84,'Appendix 1 Rules'!$A$2:$A$16))))+(IF(V84="",0,INDEX('Appendix 1 Rules'!$H$2:$H$16,MATCH(G84,'Appendix 1 Rules'!$A$2:$A$16))))+(IF(X84="",0,INDEX('Appendix 1 Rules'!$I$2:$I$16,MATCH(G84,'Appendix 1 Rules'!$A$2:$A$16))))+(IF(Z84="",0,INDEX('Appendix 1 Rules'!$J$2:$J$16,MATCH(G84,'Appendix 1 Rules'!$A$2:$A$16))))+(IF(AB84="",0,INDEX('Appendix 1 Rules'!$K$2:$K$16,MATCH(G84,'Appendix 1 Rules'!$A$2:$A$16))))+(IF(AD84="",0,INDEX('Appendix 1 Rules'!$L$2:$L$16,MATCH(G84,'Appendix 1 Rules'!$A$2:$A$16))))+(IF(AF84="",0,INDEX('Appendix 1 Rules'!$M$2:$M$16,MATCH(G84,'Appendix 1 Rules'!$A$2:$A$16))))+IF(G84="b1",VLOOKUP(G84,'Appendix 1 Rules'!$A$1:$N$16,14))+IF(G84="b2",VLOOKUP(G84,'Appendix 1 Rules'!$A$1:$N$16,14))+IF(G84="d",VLOOKUP(G84,'Appendix 1 Rules'!$A$1:$N$16,14))+IF(G84="f1",VLOOKUP(G84,'Appendix 1 Rules'!$A$1:$N$16,14))+IF(G84="f2",VLOOKUP(G84,'Appendix 1 Rules'!$A$1:$N$16,14))+IF(G84="g",VLOOKUP(G84,'Appendix 1 Rules'!$A$1:$N$16,14))+IF(G84="h",VLOOKUP(G84,'Appendix 1 Rules'!$A$1:$N$16,14))+IF(G84="i1",VLOOKUP(G84,'Appendix 1 Rules'!$A$1:$N$16,14))+IF(G84="i2",VLOOKUP(G84,'Appendix 1 Rules'!$A$1:$N$16,14))+IF(G84="j",VLOOKUP(G84,'Appendix 1 Rules'!$A$1:$N$16,14))+IF(G84="k",VLOOKUP(G84,'Appendix 1 Rules'!$A$1:$N$16,14)))))</f>
        <v/>
      </c>
      <c r="J84" s="11"/>
      <c r="K84" s="14"/>
      <c r="L84" s="11"/>
      <c r="M84" s="14"/>
      <c r="N84" s="11"/>
      <c r="O84" s="14"/>
      <c r="P84" s="11"/>
      <c r="Q84" s="14"/>
      <c r="R84" s="63"/>
      <c r="S84" s="14"/>
      <c r="T84" s="11"/>
      <c r="U84" s="14"/>
      <c r="V84" s="11"/>
      <c r="W84" s="14"/>
      <c r="X84" s="64"/>
      <c r="Y84" s="14"/>
      <c r="Z84" s="64"/>
      <c r="AA84" s="14"/>
      <c r="AB84" s="9"/>
      <c r="AC84" s="13"/>
      <c r="AD84" s="9"/>
      <c r="AE84" s="13"/>
      <c r="AF84" s="9"/>
      <c r="AG84" s="13"/>
    </row>
    <row r="85" spans="1:33" ht="18" customHeight="1" x14ac:dyDescent="0.25">
      <c r="A85" s="76"/>
      <c r="B85" s="84"/>
      <c r="C85" s="66"/>
      <c r="D85" s="50"/>
      <c r="E85" s="50"/>
      <c r="F85" s="50"/>
      <c r="G85" s="44"/>
      <c r="H85" s="45" t="str">
        <f>IF(G85="","",SUMPRODUCT(IF(J85="",0,INDEX('Appendix 1 Rules'!$B$2:$B$16,MATCH(G85,'Appendix 1 Rules'!$A$2:$A$16))))+(IF(L85="",0,INDEX('Appendix 1 Rules'!$C$2:$C$16,MATCH(G85,'Appendix 1 Rules'!$A$2:$A$16))))+(IF(N85="",0,INDEX('Appendix 1 Rules'!$D$2:$D$16,MATCH(G85,'Appendix 1 Rules'!$A$2:$A$16))))+(IF(P85="",0,INDEX('Appendix 1 Rules'!$E$2:$E$16,MATCH(G85,'Appendix 1 Rules'!$A$2:$A$16))))+(IF(R85="",0,INDEX('Appendix 1 Rules'!$F$2:$F$16,MATCH(G85,'Appendix 1 Rules'!$A$2:$A$16))))+(IF(T85="",0,INDEX('Appendix 1 Rules'!$G$2:$G$16,MATCH(G85,'Appendix 1 Rules'!$A$2:$A$16))))+(IF(V85="",0,INDEX('Appendix 1 Rules'!$H$2:$H$16,MATCH(G85,'Appendix 1 Rules'!$A$2:$A$16))))+(IF(X85="",0,INDEX('Appendix 1 Rules'!$I$2:$I$16,MATCH(G85,'Appendix 1 Rules'!$A$2:$A$16))))+(IF(Z85="",0,INDEX('Appendix 1 Rules'!$J$2:$J$16,MATCH(G85,'Appendix 1 Rules'!$A$2:$A$16))))+(IF(AB85="",0,INDEX('Appendix 1 Rules'!$K$2:$K$16,MATCH(G85,'Appendix 1 Rules'!$A$2:$A$16))))+(IF(AD85="",0,INDEX('Appendix 1 Rules'!$L$2:$L$16,MATCH(G85,'Appendix 1 Rules'!$A$2:$A$16))))+(IF(AF85="",0,INDEX('Appendix 1 Rules'!$M$2:$M$16,MATCH(G85,'Appendix 1 Rules'!$A$2:$A$16))))+IF(G85="b1",VLOOKUP(G85,'Appendix 1 Rules'!$A$1:$N$16,14))+IF(G85="b2",VLOOKUP(G85,'Appendix 1 Rules'!$A$1:$N$16,14))+IF(G85="d",VLOOKUP(G85,'Appendix 1 Rules'!$A$1:$N$16,14))+IF(G85="f1",VLOOKUP(G85,'Appendix 1 Rules'!$A$1:$N$16,14))+IF(G85="f2",VLOOKUP(G85,'Appendix 1 Rules'!$A$1:$N$16,14))+IF(G85="g",VLOOKUP(G85,'Appendix 1 Rules'!$A$1:$N$16,14))+IF(G85="h",VLOOKUP(G85,'Appendix 1 Rules'!$A$1:$N$16,14))+IF(G85="i1",VLOOKUP(G85,'Appendix 1 Rules'!$A$1:$N$16,14))+IF(G85="i2",VLOOKUP(G85,'Appendix 1 Rules'!$A$1:$N$16,14))+IF(G85="j",VLOOKUP(G85,'Appendix 1 Rules'!$A$1:$N$16,14))+IF(G85="k",VLOOKUP(G85,'Appendix 1 Rules'!$A$1:$N$16,14)))</f>
        <v/>
      </c>
      <c r="I85" s="72" t="str">
        <f>IF(G85="","",IF(OR(G85="b1",G85="b2",G85="d",G85="f1",G85="f2",G85="h",G85="i1",G85="i2",G85="j",G85="k"),MIN(H85,VLOOKUP(G85,'Appx 1 (Res) Rules'!$A:$D,4,0)),MIN(H85,VLOOKUP(G85,'Appx 1 (Res) Rules'!$A:$D,4,0),SUMPRODUCT(IF(J85="",0,INDEX('Appendix 1 Rules'!$B$2:$B$16,MATCH(G85,'Appendix 1 Rules'!$A$2:$A$16))))+(IF(L85="",0,INDEX('Appendix 1 Rules'!$C$2:$C$16,MATCH(G85,'Appendix 1 Rules'!$A$2:$A$16))))+(IF(N85="",0,INDEX('Appendix 1 Rules'!$D$2:$D$16,MATCH(G85,'Appendix 1 Rules'!$A$2:$A$16))))+(IF(P85="",0,INDEX('Appendix 1 Rules'!$E$2:$E$16,MATCH(G85,'Appendix 1 Rules'!$A$2:$A$16))))+(IF(R85="",0,INDEX('Appendix 1 Rules'!$F$2:$F$16,MATCH(G85,'Appendix 1 Rules'!$A$2:$A$16))))+(IF(T85="",0,INDEX('Appendix 1 Rules'!$G$2:$G$16,MATCH(G85,'Appendix 1 Rules'!$A$2:$A$16))))+(IF(V85="",0,INDEX('Appendix 1 Rules'!$H$2:$H$16,MATCH(G85,'Appendix 1 Rules'!$A$2:$A$16))))+(IF(X85="",0,INDEX('Appendix 1 Rules'!$I$2:$I$16,MATCH(G85,'Appendix 1 Rules'!$A$2:$A$16))))+(IF(Z85="",0,INDEX('Appendix 1 Rules'!$J$2:$J$16,MATCH(G85,'Appendix 1 Rules'!$A$2:$A$16))))+(IF(AB85="",0,INDEX('Appendix 1 Rules'!$K$2:$K$16,MATCH(G85,'Appendix 1 Rules'!$A$2:$A$16))))+(IF(AD85="",0,INDEX('Appendix 1 Rules'!$L$2:$L$16,MATCH(G85,'Appendix 1 Rules'!$A$2:$A$16))))+(IF(AF85="",0,INDEX('Appendix 1 Rules'!$M$2:$M$16,MATCH(G85,'Appendix 1 Rules'!$A$2:$A$16))))+IF(G85="b1",VLOOKUP(G85,'Appendix 1 Rules'!$A$1:$N$16,14))+IF(G85="b2",VLOOKUP(G85,'Appendix 1 Rules'!$A$1:$N$16,14))+IF(G85="d",VLOOKUP(G85,'Appendix 1 Rules'!$A$1:$N$16,14))+IF(G85="f1",VLOOKUP(G85,'Appendix 1 Rules'!$A$1:$N$16,14))+IF(G85="f2",VLOOKUP(G85,'Appendix 1 Rules'!$A$1:$N$16,14))+IF(G85="g",VLOOKUP(G85,'Appendix 1 Rules'!$A$1:$N$16,14))+IF(G85="h",VLOOKUP(G85,'Appendix 1 Rules'!$A$1:$N$16,14))+IF(G85="i1",VLOOKUP(G85,'Appendix 1 Rules'!$A$1:$N$16,14))+IF(G85="i2",VLOOKUP(G85,'Appendix 1 Rules'!$A$1:$N$16,14))+IF(G85="j",VLOOKUP(G85,'Appendix 1 Rules'!$A$1:$N$16,14))+IF(G85="k",VLOOKUP(G85,'Appendix 1 Rules'!$A$1:$N$16,14)))))</f>
        <v/>
      </c>
      <c r="J85" s="55"/>
      <c r="K85" s="46"/>
      <c r="L85" s="55"/>
      <c r="M85" s="46"/>
      <c r="N85" s="55"/>
      <c r="O85" s="46"/>
      <c r="P85" s="55"/>
      <c r="Q85" s="46"/>
      <c r="R85" s="55"/>
      <c r="S85" s="46"/>
      <c r="T85" s="55"/>
      <c r="U85" s="46"/>
      <c r="V85" s="55"/>
      <c r="W85" s="46"/>
      <c r="X85" s="55"/>
      <c r="Y85" s="46"/>
      <c r="Z85" s="55"/>
      <c r="AA85" s="46"/>
      <c r="AB85" s="44"/>
      <c r="AC85" s="46"/>
      <c r="AD85" s="44"/>
      <c r="AE85" s="46"/>
      <c r="AF85" s="44"/>
      <c r="AG85" s="46"/>
    </row>
    <row r="86" spans="1:33" ht="18" customHeight="1" x14ac:dyDescent="0.25">
      <c r="B86" s="84"/>
      <c r="C86" s="69"/>
      <c r="D86" s="10"/>
      <c r="E86" s="10"/>
      <c r="F86" s="10"/>
      <c r="G86" s="9"/>
      <c r="H86" s="17" t="str">
        <f>IF(G86="","",SUMPRODUCT(IF(J86="",0,INDEX('Appendix 1 Rules'!$B$2:$B$16,MATCH(G86,'Appendix 1 Rules'!$A$2:$A$16))))+(IF(L86="",0,INDEX('Appendix 1 Rules'!$C$2:$C$16,MATCH(G86,'Appendix 1 Rules'!$A$2:$A$16))))+(IF(N86="",0,INDEX('Appendix 1 Rules'!$D$2:$D$16,MATCH(G86,'Appendix 1 Rules'!$A$2:$A$16))))+(IF(P86="",0,INDEX('Appendix 1 Rules'!$E$2:$E$16,MATCH(G86,'Appendix 1 Rules'!$A$2:$A$16))))+(IF(R86="",0,INDEX('Appendix 1 Rules'!$F$2:$F$16,MATCH(G86,'Appendix 1 Rules'!$A$2:$A$16))))+(IF(T86="",0,INDEX('Appendix 1 Rules'!$G$2:$G$16,MATCH(G86,'Appendix 1 Rules'!$A$2:$A$16))))+(IF(V86="",0,INDEX('Appendix 1 Rules'!$H$2:$H$16,MATCH(G86,'Appendix 1 Rules'!$A$2:$A$16))))+(IF(X86="",0,INDEX('Appendix 1 Rules'!$I$2:$I$16,MATCH(G86,'Appendix 1 Rules'!$A$2:$A$16))))+(IF(Z86="",0,INDEX('Appendix 1 Rules'!$J$2:$J$16,MATCH(G86,'Appendix 1 Rules'!$A$2:$A$16))))+(IF(AB86="",0,INDEX('Appendix 1 Rules'!$K$2:$K$16,MATCH(G86,'Appendix 1 Rules'!$A$2:$A$16))))+(IF(AD86="",0,INDEX('Appendix 1 Rules'!$L$2:$L$16,MATCH(G86,'Appendix 1 Rules'!$A$2:$A$16))))+(IF(AF86="",0,INDEX('Appendix 1 Rules'!$M$2:$M$16,MATCH(G86,'Appendix 1 Rules'!$A$2:$A$16))))+IF(G86="b1",VLOOKUP(G86,'Appendix 1 Rules'!$A$1:$N$16,14))+IF(G86="b2",VLOOKUP(G86,'Appendix 1 Rules'!$A$1:$N$16,14))+IF(G86="d",VLOOKUP(G86,'Appendix 1 Rules'!$A$1:$N$16,14))+IF(G86="f1",VLOOKUP(G86,'Appendix 1 Rules'!$A$1:$N$16,14))+IF(G86="f2",VLOOKUP(G86,'Appendix 1 Rules'!$A$1:$N$16,14))+IF(G86="g",VLOOKUP(G86,'Appendix 1 Rules'!$A$1:$N$16,14))+IF(G86="h",VLOOKUP(G86,'Appendix 1 Rules'!$A$1:$N$16,14))+IF(G86="i1",VLOOKUP(G86,'Appendix 1 Rules'!$A$1:$N$16,14))+IF(G86="i2",VLOOKUP(G86,'Appendix 1 Rules'!$A$1:$N$16,14))+IF(G86="j",VLOOKUP(G86,'Appendix 1 Rules'!$A$1:$N$16,14))+IF(G86="k",VLOOKUP(G86,'Appendix 1 Rules'!$A$1:$N$16,14)))</f>
        <v/>
      </c>
      <c r="I86" s="72" t="str">
        <f>IF(G86="","",IF(OR(G86="b1",G86="b2",G86="d",G86="f1",G86="f2",G86="h",G86="i1",G86="i2",G86="j",G86="k"),MIN(H86,VLOOKUP(G86,'Appx 1 (Res) Rules'!$A:$D,4,0)),MIN(H86,VLOOKUP(G86,'Appx 1 (Res) Rules'!$A:$D,4,0),SUMPRODUCT(IF(J86="",0,INDEX('Appendix 1 Rules'!$B$2:$B$16,MATCH(G86,'Appendix 1 Rules'!$A$2:$A$16))))+(IF(L86="",0,INDEX('Appendix 1 Rules'!$C$2:$C$16,MATCH(G86,'Appendix 1 Rules'!$A$2:$A$16))))+(IF(N86="",0,INDEX('Appendix 1 Rules'!$D$2:$D$16,MATCH(G86,'Appendix 1 Rules'!$A$2:$A$16))))+(IF(P86="",0,INDEX('Appendix 1 Rules'!$E$2:$E$16,MATCH(G86,'Appendix 1 Rules'!$A$2:$A$16))))+(IF(R86="",0,INDEX('Appendix 1 Rules'!$F$2:$F$16,MATCH(G86,'Appendix 1 Rules'!$A$2:$A$16))))+(IF(T86="",0,INDEX('Appendix 1 Rules'!$G$2:$G$16,MATCH(G86,'Appendix 1 Rules'!$A$2:$A$16))))+(IF(V86="",0,INDEX('Appendix 1 Rules'!$H$2:$H$16,MATCH(G86,'Appendix 1 Rules'!$A$2:$A$16))))+(IF(X86="",0,INDEX('Appendix 1 Rules'!$I$2:$I$16,MATCH(G86,'Appendix 1 Rules'!$A$2:$A$16))))+(IF(Z86="",0,INDEX('Appendix 1 Rules'!$J$2:$J$16,MATCH(G86,'Appendix 1 Rules'!$A$2:$A$16))))+(IF(AB86="",0,INDEX('Appendix 1 Rules'!$K$2:$K$16,MATCH(G86,'Appendix 1 Rules'!$A$2:$A$16))))+(IF(AD86="",0,INDEX('Appendix 1 Rules'!$L$2:$L$16,MATCH(G86,'Appendix 1 Rules'!$A$2:$A$16))))+(IF(AF86="",0,INDEX('Appendix 1 Rules'!$M$2:$M$16,MATCH(G86,'Appendix 1 Rules'!$A$2:$A$16))))+IF(G86="b1",VLOOKUP(G86,'Appendix 1 Rules'!$A$1:$N$16,14))+IF(G86="b2",VLOOKUP(G86,'Appendix 1 Rules'!$A$1:$N$16,14))+IF(G86="d",VLOOKUP(G86,'Appendix 1 Rules'!$A$1:$N$16,14))+IF(G86="f1",VLOOKUP(G86,'Appendix 1 Rules'!$A$1:$N$16,14))+IF(G86="f2",VLOOKUP(G86,'Appendix 1 Rules'!$A$1:$N$16,14))+IF(G86="g",VLOOKUP(G86,'Appendix 1 Rules'!$A$1:$N$16,14))+IF(G86="h",VLOOKUP(G86,'Appendix 1 Rules'!$A$1:$N$16,14))+IF(G86="i1",VLOOKUP(G86,'Appendix 1 Rules'!$A$1:$N$16,14))+IF(G86="i2",VLOOKUP(G86,'Appendix 1 Rules'!$A$1:$N$16,14))+IF(G86="j",VLOOKUP(G86,'Appendix 1 Rules'!$A$1:$N$16,14))+IF(G86="k",VLOOKUP(G86,'Appendix 1 Rules'!$A$1:$N$16,14)))))</f>
        <v/>
      </c>
      <c r="J86" s="11"/>
      <c r="K86" s="14"/>
      <c r="L86" s="11"/>
      <c r="M86" s="14"/>
      <c r="N86" s="11"/>
      <c r="O86" s="14"/>
      <c r="P86" s="11"/>
      <c r="Q86" s="14"/>
      <c r="R86" s="63"/>
      <c r="S86" s="14"/>
      <c r="T86" s="11"/>
      <c r="U86" s="14"/>
      <c r="V86" s="11"/>
      <c r="W86" s="14"/>
      <c r="X86" s="64"/>
      <c r="Y86" s="14"/>
      <c r="Z86" s="64"/>
      <c r="AA86" s="14"/>
      <c r="AB86" s="9"/>
      <c r="AC86" s="13"/>
      <c r="AD86" s="9"/>
      <c r="AE86" s="13"/>
      <c r="AF86" s="9"/>
      <c r="AG86" s="13"/>
    </row>
    <row r="87" spans="1:33" ht="18" customHeight="1" x14ac:dyDescent="0.25">
      <c r="B87" s="84"/>
      <c r="C87" s="69"/>
      <c r="D87" s="10"/>
      <c r="E87" s="10"/>
      <c r="F87" s="10"/>
      <c r="G87" s="9"/>
      <c r="H87" s="17" t="str">
        <f>IF(G87="","",SUMPRODUCT(IF(J87="",0,INDEX('Appendix 1 Rules'!$B$2:$B$16,MATCH(G87,'Appendix 1 Rules'!$A$2:$A$16))))+(IF(L87="",0,INDEX('Appendix 1 Rules'!$C$2:$C$16,MATCH(G87,'Appendix 1 Rules'!$A$2:$A$16))))+(IF(N87="",0,INDEX('Appendix 1 Rules'!$D$2:$D$16,MATCH(G87,'Appendix 1 Rules'!$A$2:$A$16))))+(IF(P87="",0,INDEX('Appendix 1 Rules'!$E$2:$E$16,MATCH(G87,'Appendix 1 Rules'!$A$2:$A$16))))+(IF(R87="",0,INDEX('Appendix 1 Rules'!$F$2:$F$16,MATCH(G87,'Appendix 1 Rules'!$A$2:$A$16))))+(IF(T87="",0,INDEX('Appendix 1 Rules'!$G$2:$G$16,MATCH(G87,'Appendix 1 Rules'!$A$2:$A$16))))+(IF(V87="",0,INDEX('Appendix 1 Rules'!$H$2:$H$16,MATCH(G87,'Appendix 1 Rules'!$A$2:$A$16))))+(IF(X87="",0,INDEX('Appendix 1 Rules'!$I$2:$I$16,MATCH(G87,'Appendix 1 Rules'!$A$2:$A$16))))+(IF(Z87="",0,INDEX('Appendix 1 Rules'!$J$2:$J$16,MATCH(G87,'Appendix 1 Rules'!$A$2:$A$16))))+(IF(AB87="",0,INDEX('Appendix 1 Rules'!$K$2:$K$16,MATCH(G87,'Appendix 1 Rules'!$A$2:$A$16))))+(IF(AD87="",0,INDEX('Appendix 1 Rules'!$L$2:$L$16,MATCH(G87,'Appendix 1 Rules'!$A$2:$A$16))))+(IF(AF87="",0,INDEX('Appendix 1 Rules'!$M$2:$M$16,MATCH(G87,'Appendix 1 Rules'!$A$2:$A$16))))+IF(G87="b1",VLOOKUP(G87,'Appendix 1 Rules'!$A$1:$N$16,14))+IF(G87="b2",VLOOKUP(G87,'Appendix 1 Rules'!$A$1:$N$16,14))+IF(G87="d",VLOOKUP(G87,'Appendix 1 Rules'!$A$1:$N$16,14))+IF(G87="f1",VLOOKUP(G87,'Appendix 1 Rules'!$A$1:$N$16,14))+IF(G87="f2",VLOOKUP(G87,'Appendix 1 Rules'!$A$1:$N$16,14))+IF(G87="g",VLOOKUP(G87,'Appendix 1 Rules'!$A$1:$N$16,14))+IF(G87="h",VLOOKUP(G87,'Appendix 1 Rules'!$A$1:$N$16,14))+IF(G87="i1",VLOOKUP(G87,'Appendix 1 Rules'!$A$1:$N$16,14))+IF(G87="i2",VLOOKUP(G87,'Appendix 1 Rules'!$A$1:$N$16,14))+IF(G87="j",VLOOKUP(G87,'Appendix 1 Rules'!$A$1:$N$16,14))+IF(G87="k",VLOOKUP(G87,'Appendix 1 Rules'!$A$1:$N$16,14)))</f>
        <v/>
      </c>
      <c r="I87" s="72" t="str">
        <f>IF(G87="","",IF(OR(G87="b1",G87="b2",G87="d",G87="f1",G87="f2",G87="h",G87="i1",G87="i2",G87="j",G87="k"),MIN(H87,VLOOKUP(G87,'Appx 1 (Res) Rules'!$A:$D,4,0)),MIN(H87,VLOOKUP(G87,'Appx 1 (Res) Rules'!$A:$D,4,0),SUMPRODUCT(IF(J87="",0,INDEX('Appendix 1 Rules'!$B$2:$B$16,MATCH(G87,'Appendix 1 Rules'!$A$2:$A$16))))+(IF(L87="",0,INDEX('Appendix 1 Rules'!$C$2:$C$16,MATCH(G87,'Appendix 1 Rules'!$A$2:$A$16))))+(IF(N87="",0,INDEX('Appendix 1 Rules'!$D$2:$D$16,MATCH(G87,'Appendix 1 Rules'!$A$2:$A$16))))+(IF(P87="",0,INDEX('Appendix 1 Rules'!$E$2:$E$16,MATCH(G87,'Appendix 1 Rules'!$A$2:$A$16))))+(IF(R87="",0,INDEX('Appendix 1 Rules'!$F$2:$F$16,MATCH(G87,'Appendix 1 Rules'!$A$2:$A$16))))+(IF(T87="",0,INDEX('Appendix 1 Rules'!$G$2:$G$16,MATCH(G87,'Appendix 1 Rules'!$A$2:$A$16))))+(IF(V87="",0,INDEX('Appendix 1 Rules'!$H$2:$H$16,MATCH(G87,'Appendix 1 Rules'!$A$2:$A$16))))+(IF(X87="",0,INDEX('Appendix 1 Rules'!$I$2:$I$16,MATCH(G87,'Appendix 1 Rules'!$A$2:$A$16))))+(IF(Z87="",0,INDEX('Appendix 1 Rules'!$J$2:$J$16,MATCH(G87,'Appendix 1 Rules'!$A$2:$A$16))))+(IF(AB87="",0,INDEX('Appendix 1 Rules'!$K$2:$K$16,MATCH(G87,'Appendix 1 Rules'!$A$2:$A$16))))+(IF(AD87="",0,INDEX('Appendix 1 Rules'!$L$2:$L$16,MATCH(G87,'Appendix 1 Rules'!$A$2:$A$16))))+(IF(AF87="",0,INDEX('Appendix 1 Rules'!$M$2:$M$16,MATCH(G87,'Appendix 1 Rules'!$A$2:$A$16))))+IF(G87="b1",VLOOKUP(G87,'Appendix 1 Rules'!$A$1:$N$16,14))+IF(G87="b2",VLOOKUP(G87,'Appendix 1 Rules'!$A$1:$N$16,14))+IF(G87="d",VLOOKUP(G87,'Appendix 1 Rules'!$A$1:$N$16,14))+IF(G87="f1",VLOOKUP(G87,'Appendix 1 Rules'!$A$1:$N$16,14))+IF(G87="f2",VLOOKUP(G87,'Appendix 1 Rules'!$A$1:$N$16,14))+IF(G87="g",VLOOKUP(G87,'Appendix 1 Rules'!$A$1:$N$16,14))+IF(G87="h",VLOOKUP(G87,'Appendix 1 Rules'!$A$1:$N$16,14))+IF(G87="i1",VLOOKUP(G87,'Appendix 1 Rules'!$A$1:$N$16,14))+IF(G87="i2",VLOOKUP(G87,'Appendix 1 Rules'!$A$1:$N$16,14))+IF(G87="j",VLOOKUP(G87,'Appendix 1 Rules'!$A$1:$N$16,14))+IF(G87="k",VLOOKUP(G87,'Appendix 1 Rules'!$A$1:$N$16,14)))))</f>
        <v/>
      </c>
      <c r="J87" s="12"/>
      <c r="K87" s="13"/>
      <c r="L87" s="12"/>
      <c r="M87" s="13"/>
      <c r="N87" s="12"/>
      <c r="O87" s="13"/>
      <c r="P87" s="12"/>
      <c r="Q87" s="13"/>
      <c r="R87" s="12"/>
      <c r="S87" s="13"/>
      <c r="T87" s="12"/>
      <c r="U87" s="13"/>
      <c r="V87" s="12"/>
      <c r="W87" s="13"/>
      <c r="X87" s="12"/>
      <c r="Y87" s="13"/>
      <c r="Z87" s="12"/>
      <c r="AA87" s="13"/>
      <c r="AB87" s="9"/>
      <c r="AC87" s="13"/>
      <c r="AD87" s="9"/>
      <c r="AE87" s="13"/>
      <c r="AF87" s="9"/>
      <c r="AG87" s="13"/>
    </row>
    <row r="88" spans="1:33" ht="18" customHeight="1" x14ac:dyDescent="0.25">
      <c r="B88" s="84"/>
      <c r="C88" s="69"/>
      <c r="D88" s="10"/>
      <c r="E88" s="10"/>
      <c r="F88" s="10"/>
      <c r="G88" s="9"/>
      <c r="H88" s="17" t="str">
        <f>IF(G88="","",SUMPRODUCT(IF(J88="",0,INDEX('Appendix 1 Rules'!$B$2:$B$16,MATCH(G88,'Appendix 1 Rules'!$A$2:$A$16))))+(IF(L88="",0,INDEX('Appendix 1 Rules'!$C$2:$C$16,MATCH(G88,'Appendix 1 Rules'!$A$2:$A$16))))+(IF(N88="",0,INDEX('Appendix 1 Rules'!$D$2:$D$16,MATCH(G88,'Appendix 1 Rules'!$A$2:$A$16))))+(IF(P88="",0,INDEX('Appendix 1 Rules'!$E$2:$E$16,MATCH(G88,'Appendix 1 Rules'!$A$2:$A$16))))+(IF(R88="",0,INDEX('Appendix 1 Rules'!$F$2:$F$16,MATCH(G88,'Appendix 1 Rules'!$A$2:$A$16))))+(IF(T88="",0,INDEX('Appendix 1 Rules'!$G$2:$G$16,MATCH(G88,'Appendix 1 Rules'!$A$2:$A$16))))+(IF(V88="",0,INDEX('Appendix 1 Rules'!$H$2:$H$16,MATCH(G88,'Appendix 1 Rules'!$A$2:$A$16))))+(IF(X88="",0,INDEX('Appendix 1 Rules'!$I$2:$I$16,MATCH(G88,'Appendix 1 Rules'!$A$2:$A$16))))+(IF(Z88="",0,INDEX('Appendix 1 Rules'!$J$2:$J$16,MATCH(G88,'Appendix 1 Rules'!$A$2:$A$16))))+(IF(AB88="",0,INDEX('Appendix 1 Rules'!$K$2:$K$16,MATCH(G88,'Appendix 1 Rules'!$A$2:$A$16))))+(IF(AD88="",0,INDEX('Appendix 1 Rules'!$L$2:$L$16,MATCH(G88,'Appendix 1 Rules'!$A$2:$A$16))))+(IF(AF88="",0,INDEX('Appendix 1 Rules'!$M$2:$M$16,MATCH(G88,'Appendix 1 Rules'!$A$2:$A$16))))+IF(G88="b1",VLOOKUP(G88,'Appendix 1 Rules'!$A$1:$N$16,14))+IF(G88="b2",VLOOKUP(G88,'Appendix 1 Rules'!$A$1:$N$16,14))+IF(G88="d",VLOOKUP(G88,'Appendix 1 Rules'!$A$1:$N$16,14))+IF(G88="f1",VLOOKUP(G88,'Appendix 1 Rules'!$A$1:$N$16,14))+IF(G88="f2",VLOOKUP(G88,'Appendix 1 Rules'!$A$1:$N$16,14))+IF(G88="g",VLOOKUP(G88,'Appendix 1 Rules'!$A$1:$N$16,14))+IF(G88="h",VLOOKUP(G88,'Appendix 1 Rules'!$A$1:$N$16,14))+IF(G88="i1",VLOOKUP(G88,'Appendix 1 Rules'!$A$1:$N$16,14))+IF(G88="i2",VLOOKUP(G88,'Appendix 1 Rules'!$A$1:$N$16,14))+IF(G88="j",VLOOKUP(G88,'Appendix 1 Rules'!$A$1:$N$16,14))+IF(G88="k",VLOOKUP(G88,'Appendix 1 Rules'!$A$1:$N$16,14)))</f>
        <v/>
      </c>
      <c r="I88" s="72" t="str">
        <f>IF(G88="","",IF(OR(G88="b1",G88="b2",G88="d",G88="f1",G88="f2",G88="h",G88="i1",G88="i2",G88="j",G88="k"),MIN(H88,VLOOKUP(G88,'Appx 1 (Res) Rules'!$A:$D,4,0)),MIN(H88,VLOOKUP(G88,'Appx 1 (Res) Rules'!$A:$D,4,0),SUMPRODUCT(IF(J88="",0,INDEX('Appendix 1 Rules'!$B$2:$B$16,MATCH(G88,'Appendix 1 Rules'!$A$2:$A$16))))+(IF(L88="",0,INDEX('Appendix 1 Rules'!$C$2:$C$16,MATCH(G88,'Appendix 1 Rules'!$A$2:$A$16))))+(IF(N88="",0,INDEX('Appendix 1 Rules'!$D$2:$D$16,MATCH(G88,'Appendix 1 Rules'!$A$2:$A$16))))+(IF(P88="",0,INDEX('Appendix 1 Rules'!$E$2:$E$16,MATCH(G88,'Appendix 1 Rules'!$A$2:$A$16))))+(IF(R88="",0,INDEX('Appendix 1 Rules'!$F$2:$F$16,MATCH(G88,'Appendix 1 Rules'!$A$2:$A$16))))+(IF(T88="",0,INDEX('Appendix 1 Rules'!$G$2:$G$16,MATCH(G88,'Appendix 1 Rules'!$A$2:$A$16))))+(IF(V88="",0,INDEX('Appendix 1 Rules'!$H$2:$H$16,MATCH(G88,'Appendix 1 Rules'!$A$2:$A$16))))+(IF(X88="",0,INDEX('Appendix 1 Rules'!$I$2:$I$16,MATCH(G88,'Appendix 1 Rules'!$A$2:$A$16))))+(IF(Z88="",0,INDEX('Appendix 1 Rules'!$J$2:$J$16,MATCH(G88,'Appendix 1 Rules'!$A$2:$A$16))))+(IF(AB88="",0,INDEX('Appendix 1 Rules'!$K$2:$K$16,MATCH(G88,'Appendix 1 Rules'!$A$2:$A$16))))+(IF(AD88="",0,INDEX('Appendix 1 Rules'!$L$2:$L$16,MATCH(G88,'Appendix 1 Rules'!$A$2:$A$16))))+(IF(AF88="",0,INDEX('Appendix 1 Rules'!$M$2:$M$16,MATCH(G88,'Appendix 1 Rules'!$A$2:$A$16))))+IF(G88="b1",VLOOKUP(G88,'Appendix 1 Rules'!$A$1:$N$16,14))+IF(G88="b2",VLOOKUP(G88,'Appendix 1 Rules'!$A$1:$N$16,14))+IF(G88="d",VLOOKUP(G88,'Appendix 1 Rules'!$A$1:$N$16,14))+IF(G88="f1",VLOOKUP(G88,'Appendix 1 Rules'!$A$1:$N$16,14))+IF(G88="f2",VLOOKUP(G88,'Appendix 1 Rules'!$A$1:$N$16,14))+IF(G88="g",VLOOKUP(G88,'Appendix 1 Rules'!$A$1:$N$16,14))+IF(G88="h",VLOOKUP(G88,'Appendix 1 Rules'!$A$1:$N$16,14))+IF(G88="i1",VLOOKUP(G88,'Appendix 1 Rules'!$A$1:$N$16,14))+IF(G88="i2",VLOOKUP(G88,'Appendix 1 Rules'!$A$1:$N$16,14))+IF(G88="j",VLOOKUP(G88,'Appendix 1 Rules'!$A$1:$N$16,14))+IF(G88="k",VLOOKUP(G88,'Appendix 1 Rules'!$A$1:$N$16,14)))))</f>
        <v/>
      </c>
      <c r="J88" s="11"/>
      <c r="K88" s="14"/>
      <c r="L88" s="11"/>
      <c r="M88" s="14"/>
      <c r="N88" s="11"/>
      <c r="O88" s="14"/>
      <c r="P88" s="11"/>
      <c r="Q88" s="14"/>
      <c r="R88" s="63"/>
      <c r="S88" s="14"/>
      <c r="T88" s="11"/>
      <c r="U88" s="14"/>
      <c r="V88" s="11"/>
      <c r="W88" s="14"/>
      <c r="X88" s="64"/>
      <c r="Y88" s="14"/>
      <c r="Z88" s="64"/>
      <c r="AA88" s="14"/>
      <c r="AB88" s="9"/>
      <c r="AC88" s="13"/>
      <c r="AD88" s="9"/>
      <c r="AE88" s="13"/>
      <c r="AF88" s="9"/>
      <c r="AG88" s="13"/>
    </row>
    <row r="89" spans="1:33" ht="18" customHeight="1" x14ac:dyDescent="0.25">
      <c r="B89" s="84"/>
      <c r="C89" s="69"/>
      <c r="D89" s="10"/>
      <c r="E89" s="10"/>
      <c r="F89" s="10"/>
      <c r="G89" s="9"/>
      <c r="H89" s="17" t="str">
        <f>IF(G89="","",SUMPRODUCT(IF(J89="",0,INDEX('Appendix 1 Rules'!$B$2:$B$16,MATCH(G89,'Appendix 1 Rules'!$A$2:$A$16))))+(IF(L89="",0,INDEX('Appendix 1 Rules'!$C$2:$C$16,MATCH(G89,'Appendix 1 Rules'!$A$2:$A$16))))+(IF(N89="",0,INDEX('Appendix 1 Rules'!$D$2:$D$16,MATCH(G89,'Appendix 1 Rules'!$A$2:$A$16))))+(IF(P89="",0,INDEX('Appendix 1 Rules'!$E$2:$E$16,MATCH(G89,'Appendix 1 Rules'!$A$2:$A$16))))+(IF(R89="",0,INDEX('Appendix 1 Rules'!$F$2:$F$16,MATCH(G89,'Appendix 1 Rules'!$A$2:$A$16))))+(IF(T89="",0,INDEX('Appendix 1 Rules'!$G$2:$G$16,MATCH(G89,'Appendix 1 Rules'!$A$2:$A$16))))+(IF(V89="",0,INDEX('Appendix 1 Rules'!$H$2:$H$16,MATCH(G89,'Appendix 1 Rules'!$A$2:$A$16))))+(IF(X89="",0,INDEX('Appendix 1 Rules'!$I$2:$I$16,MATCH(G89,'Appendix 1 Rules'!$A$2:$A$16))))+(IF(Z89="",0,INDEX('Appendix 1 Rules'!$J$2:$J$16,MATCH(G89,'Appendix 1 Rules'!$A$2:$A$16))))+(IF(AB89="",0,INDEX('Appendix 1 Rules'!$K$2:$K$16,MATCH(G89,'Appendix 1 Rules'!$A$2:$A$16))))+(IF(AD89="",0,INDEX('Appendix 1 Rules'!$L$2:$L$16,MATCH(G89,'Appendix 1 Rules'!$A$2:$A$16))))+(IF(AF89="",0,INDEX('Appendix 1 Rules'!$M$2:$M$16,MATCH(G89,'Appendix 1 Rules'!$A$2:$A$16))))+IF(G89="b1",VLOOKUP(G89,'Appendix 1 Rules'!$A$1:$N$16,14))+IF(G89="b2",VLOOKUP(G89,'Appendix 1 Rules'!$A$1:$N$16,14))+IF(G89="d",VLOOKUP(G89,'Appendix 1 Rules'!$A$1:$N$16,14))+IF(G89="f1",VLOOKUP(G89,'Appendix 1 Rules'!$A$1:$N$16,14))+IF(G89="f2",VLOOKUP(G89,'Appendix 1 Rules'!$A$1:$N$16,14))+IF(G89="g",VLOOKUP(G89,'Appendix 1 Rules'!$A$1:$N$16,14))+IF(G89="h",VLOOKUP(G89,'Appendix 1 Rules'!$A$1:$N$16,14))+IF(G89="i1",VLOOKUP(G89,'Appendix 1 Rules'!$A$1:$N$16,14))+IF(G89="i2",VLOOKUP(G89,'Appendix 1 Rules'!$A$1:$N$16,14))+IF(G89="j",VLOOKUP(G89,'Appendix 1 Rules'!$A$1:$N$16,14))+IF(G89="k",VLOOKUP(G89,'Appendix 1 Rules'!$A$1:$N$16,14)))</f>
        <v/>
      </c>
      <c r="I89" s="72" t="str">
        <f>IF(G89="","",IF(OR(G89="b1",G89="b2",G89="d",G89="f1",G89="f2",G89="h",G89="i1",G89="i2",G89="j",G89="k"),MIN(H89,VLOOKUP(G89,'Appx 1 (Res) Rules'!$A:$D,4,0)),MIN(H89,VLOOKUP(G89,'Appx 1 (Res) Rules'!$A:$D,4,0),SUMPRODUCT(IF(J89="",0,INDEX('Appendix 1 Rules'!$B$2:$B$16,MATCH(G89,'Appendix 1 Rules'!$A$2:$A$16))))+(IF(L89="",0,INDEX('Appendix 1 Rules'!$C$2:$C$16,MATCH(G89,'Appendix 1 Rules'!$A$2:$A$16))))+(IF(N89="",0,INDEX('Appendix 1 Rules'!$D$2:$D$16,MATCH(G89,'Appendix 1 Rules'!$A$2:$A$16))))+(IF(P89="",0,INDEX('Appendix 1 Rules'!$E$2:$E$16,MATCH(G89,'Appendix 1 Rules'!$A$2:$A$16))))+(IF(R89="",0,INDEX('Appendix 1 Rules'!$F$2:$F$16,MATCH(G89,'Appendix 1 Rules'!$A$2:$A$16))))+(IF(T89="",0,INDEX('Appendix 1 Rules'!$G$2:$G$16,MATCH(G89,'Appendix 1 Rules'!$A$2:$A$16))))+(IF(V89="",0,INDEX('Appendix 1 Rules'!$H$2:$H$16,MATCH(G89,'Appendix 1 Rules'!$A$2:$A$16))))+(IF(X89="",0,INDEX('Appendix 1 Rules'!$I$2:$I$16,MATCH(G89,'Appendix 1 Rules'!$A$2:$A$16))))+(IF(Z89="",0,INDEX('Appendix 1 Rules'!$J$2:$J$16,MATCH(G89,'Appendix 1 Rules'!$A$2:$A$16))))+(IF(AB89="",0,INDEX('Appendix 1 Rules'!$K$2:$K$16,MATCH(G89,'Appendix 1 Rules'!$A$2:$A$16))))+(IF(AD89="",0,INDEX('Appendix 1 Rules'!$L$2:$L$16,MATCH(G89,'Appendix 1 Rules'!$A$2:$A$16))))+(IF(AF89="",0,INDEX('Appendix 1 Rules'!$M$2:$M$16,MATCH(G89,'Appendix 1 Rules'!$A$2:$A$16))))+IF(G89="b1",VLOOKUP(G89,'Appendix 1 Rules'!$A$1:$N$16,14))+IF(G89="b2",VLOOKUP(G89,'Appendix 1 Rules'!$A$1:$N$16,14))+IF(G89="d",VLOOKUP(G89,'Appendix 1 Rules'!$A$1:$N$16,14))+IF(G89="f1",VLOOKUP(G89,'Appendix 1 Rules'!$A$1:$N$16,14))+IF(G89="f2",VLOOKUP(G89,'Appendix 1 Rules'!$A$1:$N$16,14))+IF(G89="g",VLOOKUP(G89,'Appendix 1 Rules'!$A$1:$N$16,14))+IF(G89="h",VLOOKUP(G89,'Appendix 1 Rules'!$A$1:$N$16,14))+IF(G89="i1",VLOOKUP(G89,'Appendix 1 Rules'!$A$1:$N$16,14))+IF(G89="i2",VLOOKUP(G89,'Appendix 1 Rules'!$A$1:$N$16,14))+IF(G89="j",VLOOKUP(G89,'Appendix 1 Rules'!$A$1:$N$16,14))+IF(G89="k",VLOOKUP(G89,'Appendix 1 Rules'!$A$1:$N$16,14)))))</f>
        <v/>
      </c>
      <c r="J89" s="12"/>
      <c r="K89" s="13"/>
      <c r="L89" s="12"/>
      <c r="M89" s="13"/>
      <c r="N89" s="12"/>
      <c r="O89" s="13"/>
      <c r="P89" s="12"/>
      <c r="Q89" s="13"/>
      <c r="R89" s="12"/>
      <c r="S89" s="13"/>
      <c r="T89" s="12"/>
      <c r="U89" s="13"/>
      <c r="V89" s="12"/>
      <c r="W89" s="13"/>
      <c r="X89" s="12"/>
      <c r="Y89" s="13"/>
      <c r="Z89" s="12"/>
      <c r="AA89" s="13"/>
      <c r="AB89" s="9"/>
      <c r="AC89" s="13"/>
      <c r="AD89" s="9"/>
      <c r="AE89" s="13"/>
      <c r="AF89" s="9"/>
      <c r="AG89" s="13"/>
    </row>
    <row r="90" spans="1:33" ht="18" customHeight="1" x14ac:dyDescent="0.25">
      <c r="B90" s="84"/>
      <c r="C90" s="69"/>
      <c r="D90" s="10"/>
      <c r="E90" s="10"/>
      <c r="F90" s="10"/>
      <c r="G90" s="9"/>
      <c r="H90" s="17" t="str">
        <f>IF(G90="","",SUMPRODUCT(IF(J90="",0,INDEX('Appendix 1 Rules'!$B$2:$B$16,MATCH(G90,'Appendix 1 Rules'!$A$2:$A$16))))+(IF(L90="",0,INDEX('Appendix 1 Rules'!$C$2:$C$16,MATCH(G90,'Appendix 1 Rules'!$A$2:$A$16))))+(IF(N90="",0,INDEX('Appendix 1 Rules'!$D$2:$D$16,MATCH(G90,'Appendix 1 Rules'!$A$2:$A$16))))+(IF(P90="",0,INDEX('Appendix 1 Rules'!$E$2:$E$16,MATCH(G90,'Appendix 1 Rules'!$A$2:$A$16))))+(IF(R90="",0,INDEX('Appendix 1 Rules'!$F$2:$F$16,MATCH(G90,'Appendix 1 Rules'!$A$2:$A$16))))+(IF(T90="",0,INDEX('Appendix 1 Rules'!$G$2:$G$16,MATCH(G90,'Appendix 1 Rules'!$A$2:$A$16))))+(IF(V90="",0,INDEX('Appendix 1 Rules'!$H$2:$H$16,MATCH(G90,'Appendix 1 Rules'!$A$2:$A$16))))+(IF(X90="",0,INDEX('Appendix 1 Rules'!$I$2:$I$16,MATCH(G90,'Appendix 1 Rules'!$A$2:$A$16))))+(IF(Z90="",0,INDEX('Appendix 1 Rules'!$J$2:$J$16,MATCH(G90,'Appendix 1 Rules'!$A$2:$A$16))))+(IF(AB90="",0,INDEX('Appendix 1 Rules'!$K$2:$K$16,MATCH(G90,'Appendix 1 Rules'!$A$2:$A$16))))+(IF(AD90="",0,INDEX('Appendix 1 Rules'!$L$2:$L$16,MATCH(G90,'Appendix 1 Rules'!$A$2:$A$16))))+(IF(AF90="",0,INDEX('Appendix 1 Rules'!$M$2:$M$16,MATCH(G90,'Appendix 1 Rules'!$A$2:$A$16))))+IF(G90="b1",VLOOKUP(G90,'Appendix 1 Rules'!$A$1:$N$16,14))+IF(G90="b2",VLOOKUP(G90,'Appendix 1 Rules'!$A$1:$N$16,14))+IF(G90="d",VLOOKUP(G90,'Appendix 1 Rules'!$A$1:$N$16,14))+IF(G90="f1",VLOOKUP(G90,'Appendix 1 Rules'!$A$1:$N$16,14))+IF(G90="f2",VLOOKUP(G90,'Appendix 1 Rules'!$A$1:$N$16,14))+IF(G90="g",VLOOKUP(G90,'Appendix 1 Rules'!$A$1:$N$16,14))+IF(G90="h",VLOOKUP(G90,'Appendix 1 Rules'!$A$1:$N$16,14))+IF(G90="i1",VLOOKUP(G90,'Appendix 1 Rules'!$A$1:$N$16,14))+IF(G90="i2",VLOOKUP(G90,'Appendix 1 Rules'!$A$1:$N$16,14))+IF(G90="j",VLOOKUP(G90,'Appendix 1 Rules'!$A$1:$N$16,14))+IF(G90="k",VLOOKUP(G90,'Appendix 1 Rules'!$A$1:$N$16,14)))</f>
        <v/>
      </c>
      <c r="I90" s="72" t="str">
        <f>IF(G90="","",IF(OR(G90="b1",G90="b2",G90="d",G90="f1",G90="f2",G90="h",G90="i1",G90="i2",G90="j",G90="k"),MIN(H90,VLOOKUP(G90,'Appx 1 (Res) Rules'!$A:$D,4,0)),MIN(H90,VLOOKUP(G90,'Appx 1 (Res) Rules'!$A:$D,4,0),SUMPRODUCT(IF(J90="",0,INDEX('Appendix 1 Rules'!$B$2:$B$16,MATCH(G90,'Appendix 1 Rules'!$A$2:$A$16))))+(IF(L90="",0,INDEX('Appendix 1 Rules'!$C$2:$C$16,MATCH(G90,'Appendix 1 Rules'!$A$2:$A$16))))+(IF(N90="",0,INDEX('Appendix 1 Rules'!$D$2:$D$16,MATCH(G90,'Appendix 1 Rules'!$A$2:$A$16))))+(IF(P90="",0,INDEX('Appendix 1 Rules'!$E$2:$E$16,MATCH(G90,'Appendix 1 Rules'!$A$2:$A$16))))+(IF(R90="",0,INDEX('Appendix 1 Rules'!$F$2:$F$16,MATCH(G90,'Appendix 1 Rules'!$A$2:$A$16))))+(IF(T90="",0,INDEX('Appendix 1 Rules'!$G$2:$G$16,MATCH(G90,'Appendix 1 Rules'!$A$2:$A$16))))+(IF(V90="",0,INDEX('Appendix 1 Rules'!$H$2:$H$16,MATCH(G90,'Appendix 1 Rules'!$A$2:$A$16))))+(IF(X90="",0,INDEX('Appendix 1 Rules'!$I$2:$I$16,MATCH(G90,'Appendix 1 Rules'!$A$2:$A$16))))+(IF(Z90="",0,INDEX('Appendix 1 Rules'!$J$2:$J$16,MATCH(G90,'Appendix 1 Rules'!$A$2:$A$16))))+(IF(AB90="",0,INDEX('Appendix 1 Rules'!$K$2:$K$16,MATCH(G90,'Appendix 1 Rules'!$A$2:$A$16))))+(IF(AD90="",0,INDEX('Appendix 1 Rules'!$L$2:$L$16,MATCH(G90,'Appendix 1 Rules'!$A$2:$A$16))))+(IF(AF90="",0,INDEX('Appendix 1 Rules'!$M$2:$M$16,MATCH(G90,'Appendix 1 Rules'!$A$2:$A$16))))+IF(G90="b1",VLOOKUP(G90,'Appendix 1 Rules'!$A$1:$N$16,14))+IF(G90="b2",VLOOKUP(G90,'Appendix 1 Rules'!$A$1:$N$16,14))+IF(G90="d",VLOOKUP(G90,'Appendix 1 Rules'!$A$1:$N$16,14))+IF(G90="f1",VLOOKUP(G90,'Appendix 1 Rules'!$A$1:$N$16,14))+IF(G90="f2",VLOOKUP(G90,'Appendix 1 Rules'!$A$1:$N$16,14))+IF(G90="g",VLOOKUP(G90,'Appendix 1 Rules'!$A$1:$N$16,14))+IF(G90="h",VLOOKUP(G90,'Appendix 1 Rules'!$A$1:$N$16,14))+IF(G90="i1",VLOOKUP(G90,'Appendix 1 Rules'!$A$1:$N$16,14))+IF(G90="i2",VLOOKUP(G90,'Appendix 1 Rules'!$A$1:$N$16,14))+IF(G90="j",VLOOKUP(G90,'Appendix 1 Rules'!$A$1:$N$16,14))+IF(G90="k",VLOOKUP(G90,'Appendix 1 Rules'!$A$1:$N$16,14)))))</f>
        <v/>
      </c>
      <c r="J90" s="11"/>
      <c r="K90" s="14"/>
      <c r="L90" s="11"/>
      <c r="M90" s="14"/>
      <c r="N90" s="11"/>
      <c r="O90" s="14"/>
      <c r="P90" s="11"/>
      <c r="Q90" s="14"/>
      <c r="R90" s="63"/>
      <c r="S90" s="14"/>
      <c r="T90" s="11"/>
      <c r="U90" s="14"/>
      <c r="V90" s="11"/>
      <c r="W90" s="14"/>
      <c r="X90" s="64"/>
      <c r="Y90" s="14"/>
      <c r="Z90" s="64"/>
      <c r="AA90" s="14"/>
      <c r="AB90" s="9"/>
      <c r="AC90" s="13"/>
      <c r="AD90" s="9"/>
      <c r="AE90" s="13"/>
      <c r="AF90" s="9"/>
      <c r="AG90" s="13"/>
    </row>
    <row r="91" spans="1:33" ht="18" customHeight="1" x14ac:dyDescent="0.25">
      <c r="B91" s="84"/>
      <c r="C91" s="69"/>
      <c r="D91" s="10"/>
      <c r="E91" s="10"/>
      <c r="F91" s="10"/>
      <c r="G91" s="9"/>
      <c r="H91" s="17" t="str">
        <f>IF(G91="","",SUMPRODUCT(IF(J91="",0,INDEX('Appendix 1 Rules'!$B$2:$B$16,MATCH(G91,'Appendix 1 Rules'!$A$2:$A$16))))+(IF(L91="",0,INDEX('Appendix 1 Rules'!$C$2:$C$16,MATCH(G91,'Appendix 1 Rules'!$A$2:$A$16))))+(IF(N91="",0,INDEX('Appendix 1 Rules'!$D$2:$D$16,MATCH(G91,'Appendix 1 Rules'!$A$2:$A$16))))+(IF(P91="",0,INDEX('Appendix 1 Rules'!$E$2:$E$16,MATCH(G91,'Appendix 1 Rules'!$A$2:$A$16))))+(IF(R91="",0,INDEX('Appendix 1 Rules'!$F$2:$F$16,MATCH(G91,'Appendix 1 Rules'!$A$2:$A$16))))+(IF(T91="",0,INDEX('Appendix 1 Rules'!$G$2:$G$16,MATCH(G91,'Appendix 1 Rules'!$A$2:$A$16))))+(IF(V91="",0,INDEX('Appendix 1 Rules'!$H$2:$H$16,MATCH(G91,'Appendix 1 Rules'!$A$2:$A$16))))+(IF(X91="",0,INDEX('Appendix 1 Rules'!$I$2:$I$16,MATCH(G91,'Appendix 1 Rules'!$A$2:$A$16))))+(IF(Z91="",0,INDEX('Appendix 1 Rules'!$J$2:$J$16,MATCH(G91,'Appendix 1 Rules'!$A$2:$A$16))))+(IF(AB91="",0,INDEX('Appendix 1 Rules'!$K$2:$K$16,MATCH(G91,'Appendix 1 Rules'!$A$2:$A$16))))+(IF(AD91="",0,INDEX('Appendix 1 Rules'!$L$2:$L$16,MATCH(G91,'Appendix 1 Rules'!$A$2:$A$16))))+(IF(AF91="",0,INDEX('Appendix 1 Rules'!$M$2:$M$16,MATCH(G91,'Appendix 1 Rules'!$A$2:$A$16))))+IF(G91="b1",VLOOKUP(G91,'Appendix 1 Rules'!$A$1:$N$16,14))+IF(G91="b2",VLOOKUP(G91,'Appendix 1 Rules'!$A$1:$N$16,14))+IF(G91="d",VLOOKUP(G91,'Appendix 1 Rules'!$A$1:$N$16,14))+IF(G91="f1",VLOOKUP(G91,'Appendix 1 Rules'!$A$1:$N$16,14))+IF(G91="f2",VLOOKUP(G91,'Appendix 1 Rules'!$A$1:$N$16,14))+IF(G91="g",VLOOKUP(G91,'Appendix 1 Rules'!$A$1:$N$16,14))+IF(G91="h",VLOOKUP(G91,'Appendix 1 Rules'!$A$1:$N$16,14))+IF(G91="i1",VLOOKUP(G91,'Appendix 1 Rules'!$A$1:$N$16,14))+IF(G91="i2",VLOOKUP(G91,'Appendix 1 Rules'!$A$1:$N$16,14))+IF(G91="j",VLOOKUP(G91,'Appendix 1 Rules'!$A$1:$N$16,14))+IF(G91="k",VLOOKUP(G91,'Appendix 1 Rules'!$A$1:$N$16,14)))</f>
        <v/>
      </c>
      <c r="I91" s="72" t="str">
        <f>IF(G91="","",IF(OR(G91="b1",G91="b2",G91="d",G91="f1",G91="f2",G91="h",G91="i1",G91="i2",G91="j",G91="k"),MIN(H91,VLOOKUP(G91,'Appx 1 (Res) Rules'!$A:$D,4,0)),MIN(H91,VLOOKUP(G91,'Appx 1 (Res) Rules'!$A:$D,4,0),SUMPRODUCT(IF(J91="",0,INDEX('Appendix 1 Rules'!$B$2:$B$16,MATCH(G91,'Appendix 1 Rules'!$A$2:$A$16))))+(IF(L91="",0,INDEX('Appendix 1 Rules'!$C$2:$C$16,MATCH(G91,'Appendix 1 Rules'!$A$2:$A$16))))+(IF(N91="",0,INDEX('Appendix 1 Rules'!$D$2:$D$16,MATCH(G91,'Appendix 1 Rules'!$A$2:$A$16))))+(IF(P91="",0,INDEX('Appendix 1 Rules'!$E$2:$E$16,MATCH(G91,'Appendix 1 Rules'!$A$2:$A$16))))+(IF(R91="",0,INDEX('Appendix 1 Rules'!$F$2:$F$16,MATCH(G91,'Appendix 1 Rules'!$A$2:$A$16))))+(IF(T91="",0,INDEX('Appendix 1 Rules'!$G$2:$G$16,MATCH(G91,'Appendix 1 Rules'!$A$2:$A$16))))+(IF(V91="",0,INDEX('Appendix 1 Rules'!$H$2:$H$16,MATCH(G91,'Appendix 1 Rules'!$A$2:$A$16))))+(IF(X91="",0,INDEX('Appendix 1 Rules'!$I$2:$I$16,MATCH(G91,'Appendix 1 Rules'!$A$2:$A$16))))+(IF(Z91="",0,INDEX('Appendix 1 Rules'!$J$2:$J$16,MATCH(G91,'Appendix 1 Rules'!$A$2:$A$16))))+(IF(AB91="",0,INDEX('Appendix 1 Rules'!$K$2:$K$16,MATCH(G91,'Appendix 1 Rules'!$A$2:$A$16))))+(IF(AD91="",0,INDEX('Appendix 1 Rules'!$L$2:$L$16,MATCH(G91,'Appendix 1 Rules'!$A$2:$A$16))))+(IF(AF91="",0,INDEX('Appendix 1 Rules'!$M$2:$M$16,MATCH(G91,'Appendix 1 Rules'!$A$2:$A$16))))+IF(G91="b1",VLOOKUP(G91,'Appendix 1 Rules'!$A$1:$N$16,14))+IF(G91="b2",VLOOKUP(G91,'Appendix 1 Rules'!$A$1:$N$16,14))+IF(G91="d",VLOOKUP(G91,'Appendix 1 Rules'!$A$1:$N$16,14))+IF(G91="f1",VLOOKUP(G91,'Appendix 1 Rules'!$A$1:$N$16,14))+IF(G91="f2",VLOOKUP(G91,'Appendix 1 Rules'!$A$1:$N$16,14))+IF(G91="g",VLOOKUP(G91,'Appendix 1 Rules'!$A$1:$N$16,14))+IF(G91="h",VLOOKUP(G91,'Appendix 1 Rules'!$A$1:$N$16,14))+IF(G91="i1",VLOOKUP(G91,'Appendix 1 Rules'!$A$1:$N$16,14))+IF(G91="i2",VLOOKUP(G91,'Appendix 1 Rules'!$A$1:$N$16,14))+IF(G91="j",VLOOKUP(G91,'Appendix 1 Rules'!$A$1:$N$16,14))+IF(G91="k",VLOOKUP(G91,'Appendix 1 Rules'!$A$1:$N$16,14)))))</f>
        <v/>
      </c>
      <c r="J91" s="12"/>
      <c r="K91" s="13"/>
      <c r="L91" s="12"/>
      <c r="M91" s="13"/>
      <c r="N91" s="12"/>
      <c r="O91" s="13"/>
      <c r="P91" s="12"/>
      <c r="Q91" s="13"/>
      <c r="R91" s="12"/>
      <c r="S91" s="13"/>
      <c r="T91" s="12"/>
      <c r="U91" s="13"/>
      <c r="V91" s="12"/>
      <c r="W91" s="13"/>
      <c r="X91" s="12"/>
      <c r="Y91" s="13"/>
      <c r="Z91" s="12"/>
      <c r="AA91" s="13"/>
      <c r="AB91" s="9"/>
      <c r="AC91" s="13"/>
      <c r="AD91" s="9"/>
      <c r="AE91" s="13"/>
      <c r="AF91" s="9"/>
      <c r="AG91" s="13"/>
    </row>
    <row r="92" spans="1:33" ht="18" customHeight="1" x14ac:dyDescent="0.25">
      <c r="B92" s="84"/>
      <c r="C92" s="69"/>
      <c r="D92" s="10"/>
      <c r="E92" s="10"/>
      <c r="F92" s="10"/>
      <c r="G92" s="9"/>
      <c r="H92" s="17" t="str">
        <f>IF(G92="","",SUMPRODUCT(IF(J92="",0,INDEX('Appendix 1 Rules'!$B$2:$B$16,MATCH(G92,'Appendix 1 Rules'!$A$2:$A$16))))+(IF(L92="",0,INDEX('Appendix 1 Rules'!$C$2:$C$16,MATCH(G92,'Appendix 1 Rules'!$A$2:$A$16))))+(IF(N92="",0,INDEX('Appendix 1 Rules'!$D$2:$D$16,MATCH(G92,'Appendix 1 Rules'!$A$2:$A$16))))+(IF(P92="",0,INDEX('Appendix 1 Rules'!$E$2:$E$16,MATCH(G92,'Appendix 1 Rules'!$A$2:$A$16))))+(IF(R92="",0,INDEX('Appendix 1 Rules'!$F$2:$F$16,MATCH(G92,'Appendix 1 Rules'!$A$2:$A$16))))+(IF(T92="",0,INDEX('Appendix 1 Rules'!$G$2:$G$16,MATCH(G92,'Appendix 1 Rules'!$A$2:$A$16))))+(IF(V92="",0,INDEX('Appendix 1 Rules'!$H$2:$H$16,MATCH(G92,'Appendix 1 Rules'!$A$2:$A$16))))+(IF(X92="",0,INDEX('Appendix 1 Rules'!$I$2:$I$16,MATCH(G92,'Appendix 1 Rules'!$A$2:$A$16))))+(IF(Z92="",0,INDEX('Appendix 1 Rules'!$J$2:$J$16,MATCH(G92,'Appendix 1 Rules'!$A$2:$A$16))))+(IF(AB92="",0,INDEX('Appendix 1 Rules'!$K$2:$K$16,MATCH(G92,'Appendix 1 Rules'!$A$2:$A$16))))+(IF(AD92="",0,INDEX('Appendix 1 Rules'!$L$2:$L$16,MATCH(G92,'Appendix 1 Rules'!$A$2:$A$16))))+(IF(AF92="",0,INDEX('Appendix 1 Rules'!$M$2:$M$16,MATCH(G92,'Appendix 1 Rules'!$A$2:$A$16))))+IF(G92="b1",VLOOKUP(G92,'Appendix 1 Rules'!$A$1:$N$16,14))+IF(G92="b2",VLOOKUP(G92,'Appendix 1 Rules'!$A$1:$N$16,14))+IF(G92="d",VLOOKUP(G92,'Appendix 1 Rules'!$A$1:$N$16,14))+IF(G92="f1",VLOOKUP(G92,'Appendix 1 Rules'!$A$1:$N$16,14))+IF(G92="f2",VLOOKUP(G92,'Appendix 1 Rules'!$A$1:$N$16,14))+IF(G92="g",VLOOKUP(G92,'Appendix 1 Rules'!$A$1:$N$16,14))+IF(G92="h",VLOOKUP(G92,'Appendix 1 Rules'!$A$1:$N$16,14))+IF(G92="i1",VLOOKUP(G92,'Appendix 1 Rules'!$A$1:$N$16,14))+IF(G92="i2",VLOOKUP(G92,'Appendix 1 Rules'!$A$1:$N$16,14))+IF(G92="j",VLOOKUP(G92,'Appendix 1 Rules'!$A$1:$N$16,14))+IF(G92="k",VLOOKUP(G92,'Appendix 1 Rules'!$A$1:$N$16,14)))</f>
        <v/>
      </c>
      <c r="I92" s="72" t="str">
        <f>IF(G92="","",IF(OR(G92="b1",G92="b2",G92="d",G92="f1",G92="f2",G92="h",G92="i1",G92="i2",G92="j",G92="k"),MIN(H92,VLOOKUP(G92,'Appx 1 (Res) Rules'!$A:$D,4,0)),MIN(H92,VLOOKUP(G92,'Appx 1 (Res) Rules'!$A:$D,4,0),SUMPRODUCT(IF(J92="",0,INDEX('Appendix 1 Rules'!$B$2:$B$16,MATCH(G92,'Appendix 1 Rules'!$A$2:$A$16))))+(IF(L92="",0,INDEX('Appendix 1 Rules'!$C$2:$C$16,MATCH(G92,'Appendix 1 Rules'!$A$2:$A$16))))+(IF(N92="",0,INDEX('Appendix 1 Rules'!$D$2:$D$16,MATCH(G92,'Appendix 1 Rules'!$A$2:$A$16))))+(IF(P92="",0,INDEX('Appendix 1 Rules'!$E$2:$E$16,MATCH(G92,'Appendix 1 Rules'!$A$2:$A$16))))+(IF(R92="",0,INDEX('Appendix 1 Rules'!$F$2:$F$16,MATCH(G92,'Appendix 1 Rules'!$A$2:$A$16))))+(IF(T92="",0,INDEX('Appendix 1 Rules'!$G$2:$G$16,MATCH(G92,'Appendix 1 Rules'!$A$2:$A$16))))+(IF(V92="",0,INDEX('Appendix 1 Rules'!$H$2:$H$16,MATCH(G92,'Appendix 1 Rules'!$A$2:$A$16))))+(IF(X92="",0,INDEX('Appendix 1 Rules'!$I$2:$I$16,MATCH(G92,'Appendix 1 Rules'!$A$2:$A$16))))+(IF(Z92="",0,INDEX('Appendix 1 Rules'!$J$2:$J$16,MATCH(G92,'Appendix 1 Rules'!$A$2:$A$16))))+(IF(AB92="",0,INDEX('Appendix 1 Rules'!$K$2:$K$16,MATCH(G92,'Appendix 1 Rules'!$A$2:$A$16))))+(IF(AD92="",0,INDEX('Appendix 1 Rules'!$L$2:$L$16,MATCH(G92,'Appendix 1 Rules'!$A$2:$A$16))))+(IF(AF92="",0,INDEX('Appendix 1 Rules'!$M$2:$M$16,MATCH(G92,'Appendix 1 Rules'!$A$2:$A$16))))+IF(G92="b1",VLOOKUP(G92,'Appendix 1 Rules'!$A$1:$N$16,14))+IF(G92="b2",VLOOKUP(G92,'Appendix 1 Rules'!$A$1:$N$16,14))+IF(G92="d",VLOOKUP(G92,'Appendix 1 Rules'!$A$1:$N$16,14))+IF(G92="f1",VLOOKUP(G92,'Appendix 1 Rules'!$A$1:$N$16,14))+IF(G92="f2",VLOOKUP(G92,'Appendix 1 Rules'!$A$1:$N$16,14))+IF(G92="g",VLOOKUP(G92,'Appendix 1 Rules'!$A$1:$N$16,14))+IF(G92="h",VLOOKUP(G92,'Appendix 1 Rules'!$A$1:$N$16,14))+IF(G92="i1",VLOOKUP(G92,'Appendix 1 Rules'!$A$1:$N$16,14))+IF(G92="i2",VLOOKUP(G92,'Appendix 1 Rules'!$A$1:$N$16,14))+IF(G92="j",VLOOKUP(G92,'Appendix 1 Rules'!$A$1:$N$16,14))+IF(G92="k",VLOOKUP(G92,'Appendix 1 Rules'!$A$1:$N$16,14)))))</f>
        <v/>
      </c>
      <c r="J92" s="11"/>
      <c r="K92" s="14"/>
      <c r="L92" s="11"/>
      <c r="M92" s="14"/>
      <c r="N92" s="11"/>
      <c r="O92" s="14"/>
      <c r="P92" s="11"/>
      <c r="Q92" s="14"/>
      <c r="R92" s="63"/>
      <c r="S92" s="14"/>
      <c r="T92" s="11"/>
      <c r="U92" s="14"/>
      <c r="V92" s="11"/>
      <c r="W92" s="14"/>
      <c r="X92" s="64"/>
      <c r="Y92" s="14"/>
      <c r="Z92" s="64"/>
      <c r="AA92" s="14"/>
      <c r="AB92" s="9"/>
      <c r="AC92" s="13"/>
      <c r="AD92" s="9"/>
      <c r="AE92" s="13"/>
      <c r="AF92" s="9"/>
      <c r="AG92" s="13"/>
    </row>
    <row r="93" spans="1:33" ht="18" customHeight="1" x14ac:dyDescent="0.25">
      <c r="B93" s="84"/>
      <c r="C93" s="69"/>
      <c r="D93" s="10"/>
      <c r="E93" s="10"/>
      <c r="F93" s="10"/>
      <c r="G93" s="9"/>
      <c r="H93" s="17" t="str">
        <f>IF(G93="","",SUMPRODUCT(IF(J93="",0,INDEX('Appendix 1 Rules'!$B$2:$B$16,MATCH(G93,'Appendix 1 Rules'!$A$2:$A$16))))+(IF(L93="",0,INDEX('Appendix 1 Rules'!$C$2:$C$16,MATCH(G93,'Appendix 1 Rules'!$A$2:$A$16))))+(IF(N93="",0,INDEX('Appendix 1 Rules'!$D$2:$D$16,MATCH(G93,'Appendix 1 Rules'!$A$2:$A$16))))+(IF(P93="",0,INDEX('Appendix 1 Rules'!$E$2:$E$16,MATCH(G93,'Appendix 1 Rules'!$A$2:$A$16))))+(IF(R93="",0,INDEX('Appendix 1 Rules'!$F$2:$F$16,MATCH(G93,'Appendix 1 Rules'!$A$2:$A$16))))+(IF(T93="",0,INDEX('Appendix 1 Rules'!$G$2:$G$16,MATCH(G93,'Appendix 1 Rules'!$A$2:$A$16))))+(IF(V93="",0,INDEX('Appendix 1 Rules'!$H$2:$H$16,MATCH(G93,'Appendix 1 Rules'!$A$2:$A$16))))+(IF(X93="",0,INDEX('Appendix 1 Rules'!$I$2:$I$16,MATCH(G93,'Appendix 1 Rules'!$A$2:$A$16))))+(IF(Z93="",0,INDEX('Appendix 1 Rules'!$J$2:$J$16,MATCH(G93,'Appendix 1 Rules'!$A$2:$A$16))))+(IF(AB93="",0,INDEX('Appendix 1 Rules'!$K$2:$K$16,MATCH(G93,'Appendix 1 Rules'!$A$2:$A$16))))+(IF(AD93="",0,INDEX('Appendix 1 Rules'!$L$2:$L$16,MATCH(G93,'Appendix 1 Rules'!$A$2:$A$16))))+(IF(AF93="",0,INDEX('Appendix 1 Rules'!$M$2:$M$16,MATCH(G93,'Appendix 1 Rules'!$A$2:$A$16))))+IF(G93="b1",VLOOKUP(G93,'Appendix 1 Rules'!$A$1:$N$16,14))+IF(G93="b2",VLOOKUP(G93,'Appendix 1 Rules'!$A$1:$N$16,14))+IF(G93="d",VLOOKUP(G93,'Appendix 1 Rules'!$A$1:$N$16,14))+IF(G93="f1",VLOOKUP(G93,'Appendix 1 Rules'!$A$1:$N$16,14))+IF(G93="f2",VLOOKUP(G93,'Appendix 1 Rules'!$A$1:$N$16,14))+IF(G93="g",VLOOKUP(G93,'Appendix 1 Rules'!$A$1:$N$16,14))+IF(G93="h",VLOOKUP(G93,'Appendix 1 Rules'!$A$1:$N$16,14))+IF(G93="i1",VLOOKUP(G93,'Appendix 1 Rules'!$A$1:$N$16,14))+IF(G93="i2",VLOOKUP(G93,'Appendix 1 Rules'!$A$1:$N$16,14))+IF(G93="j",VLOOKUP(G93,'Appendix 1 Rules'!$A$1:$N$16,14))+IF(G93="k",VLOOKUP(G93,'Appendix 1 Rules'!$A$1:$N$16,14)))</f>
        <v/>
      </c>
      <c r="I93" s="72" t="str">
        <f>IF(G93="","",IF(OR(G93="b1",G93="b2",G93="d",G93="f1",G93="f2",G93="h",G93="i1",G93="i2",G93="j",G93="k"),MIN(H93,VLOOKUP(G93,'Appx 1 (Res) Rules'!$A:$D,4,0)),MIN(H93,VLOOKUP(G93,'Appx 1 (Res) Rules'!$A:$D,4,0),SUMPRODUCT(IF(J93="",0,INDEX('Appendix 1 Rules'!$B$2:$B$16,MATCH(G93,'Appendix 1 Rules'!$A$2:$A$16))))+(IF(L93="",0,INDEX('Appendix 1 Rules'!$C$2:$C$16,MATCH(G93,'Appendix 1 Rules'!$A$2:$A$16))))+(IF(N93="",0,INDEX('Appendix 1 Rules'!$D$2:$D$16,MATCH(G93,'Appendix 1 Rules'!$A$2:$A$16))))+(IF(P93="",0,INDEX('Appendix 1 Rules'!$E$2:$E$16,MATCH(G93,'Appendix 1 Rules'!$A$2:$A$16))))+(IF(R93="",0,INDEX('Appendix 1 Rules'!$F$2:$F$16,MATCH(G93,'Appendix 1 Rules'!$A$2:$A$16))))+(IF(T93="",0,INDEX('Appendix 1 Rules'!$G$2:$G$16,MATCH(G93,'Appendix 1 Rules'!$A$2:$A$16))))+(IF(V93="",0,INDEX('Appendix 1 Rules'!$H$2:$H$16,MATCH(G93,'Appendix 1 Rules'!$A$2:$A$16))))+(IF(X93="",0,INDEX('Appendix 1 Rules'!$I$2:$I$16,MATCH(G93,'Appendix 1 Rules'!$A$2:$A$16))))+(IF(Z93="",0,INDEX('Appendix 1 Rules'!$J$2:$J$16,MATCH(G93,'Appendix 1 Rules'!$A$2:$A$16))))+(IF(AB93="",0,INDEX('Appendix 1 Rules'!$K$2:$K$16,MATCH(G93,'Appendix 1 Rules'!$A$2:$A$16))))+(IF(AD93="",0,INDEX('Appendix 1 Rules'!$L$2:$L$16,MATCH(G93,'Appendix 1 Rules'!$A$2:$A$16))))+(IF(AF93="",0,INDEX('Appendix 1 Rules'!$M$2:$M$16,MATCH(G93,'Appendix 1 Rules'!$A$2:$A$16))))+IF(G93="b1",VLOOKUP(G93,'Appendix 1 Rules'!$A$1:$N$16,14))+IF(G93="b2",VLOOKUP(G93,'Appendix 1 Rules'!$A$1:$N$16,14))+IF(G93="d",VLOOKUP(G93,'Appendix 1 Rules'!$A$1:$N$16,14))+IF(G93="f1",VLOOKUP(G93,'Appendix 1 Rules'!$A$1:$N$16,14))+IF(G93="f2",VLOOKUP(G93,'Appendix 1 Rules'!$A$1:$N$16,14))+IF(G93="g",VLOOKUP(G93,'Appendix 1 Rules'!$A$1:$N$16,14))+IF(G93="h",VLOOKUP(G93,'Appendix 1 Rules'!$A$1:$N$16,14))+IF(G93="i1",VLOOKUP(G93,'Appendix 1 Rules'!$A$1:$N$16,14))+IF(G93="i2",VLOOKUP(G93,'Appendix 1 Rules'!$A$1:$N$16,14))+IF(G93="j",VLOOKUP(G93,'Appendix 1 Rules'!$A$1:$N$16,14))+IF(G93="k",VLOOKUP(G93,'Appendix 1 Rules'!$A$1:$N$16,14)))))</f>
        <v/>
      </c>
      <c r="J93" s="12"/>
      <c r="K93" s="13"/>
      <c r="L93" s="12"/>
      <c r="M93" s="13"/>
      <c r="N93" s="12"/>
      <c r="O93" s="13"/>
      <c r="P93" s="12"/>
      <c r="Q93" s="13"/>
      <c r="R93" s="12"/>
      <c r="S93" s="13"/>
      <c r="T93" s="12"/>
      <c r="U93" s="13"/>
      <c r="V93" s="12"/>
      <c r="W93" s="13"/>
      <c r="X93" s="12"/>
      <c r="Y93" s="13"/>
      <c r="Z93" s="12"/>
      <c r="AA93" s="13"/>
      <c r="AB93" s="9"/>
      <c r="AC93" s="13"/>
      <c r="AD93" s="9"/>
      <c r="AE93" s="13"/>
      <c r="AF93" s="9"/>
      <c r="AG93" s="13"/>
    </row>
    <row r="94" spans="1:33" ht="18" customHeight="1" x14ac:dyDescent="0.25">
      <c r="B94" s="84"/>
      <c r="C94" s="69"/>
      <c r="D94" s="10"/>
      <c r="E94" s="10"/>
      <c r="F94" s="10"/>
      <c r="G94" s="9"/>
      <c r="H94" s="17" t="str">
        <f>IF(G94="","",SUMPRODUCT(IF(J94="",0,INDEX('Appendix 1 Rules'!$B$2:$B$16,MATCH(G94,'Appendix 1 Rules'!$A$2:$A$16))))+(IF(L94="",0,INDEX('Appendix 1 Rules'!$C$2:$C$16,MATCH(G94,'Appendix 1 Rules'!$A$2:$A$16))))+(IF(N94="",0,INDEX('Appendix 1 Rules'!$D$2:$D$16,MATCH(G94,'Appendix 1 Rules'!$A$2:$A$16))))+(IF(P94="",0,INDEX('Appendix 1 Rules'!$E$2:$E$16,MATCH(G94,'Appendix 1 Rules'!$A$2:$A$16))))+(IF(R94="",0,INDEX('Appendix 1 Rules'!$F$2:$F$16,MATCH(G94,'Appendix 1 Rules'!$A$2:$A$16))))+(IF(T94="",0,INDEX('Appendix 1 Rules'!$G$2:$G$16,MATCH(G94,'Appendix 1 Rules'!$A$2:$A$16))))+(IF(V94="",0,INDEX('Appendix 1 Rules'!$H$2:$H$16,MATCH(G94,'Appendix 1 Rules'!$A$2:$A$16))))+(IF(X94="",0,INDEX('Appendix 1 Rules'!$I$2:$I$16,MATCH(G94,'Appendix 1 Rules'!$A$2:$A$16))))+(IF(Z94="",0,INDEX('Appendix 1 Rules'!$J$2:$J$16,MATCH(G94,'Appendix 1 Rules'!$A$2:$A$16))))+(IF(AB94="",0,INDEX('Appendix 1 Rules'!$K$2:$K$16,MATCH(G94,'Appendix 1 Rules'!$A$2:$A$16))))+(IF(AD94="",0,INDEX('Appendix 1 Rules'!$L$2:$L$16,MATCH(G94,'Appendix 1 Rules'!$A$2:$A$16))))+(IF(AF94="",0,INDEX('Appendix 1 Rules'!$M$2:$M$16,MATCH(G94,'Appendix 1 Rules'!$A$2:$A$16))))+IF(G94="b1",VLOOKUP(G94,'Appendix 1 Rules'!$A$1:$N$16,14))+IF(G94="b2",VLOOKUP(G94,'Appendix 1 Rules'!$A$1:$N$16,14))+IF(G94="d",VLOOKUP(G94,'Appendix 1 Rules'!$A$1:$N$16,14))+IF(G94="f1",VLOOKUP(G94,'Appendix 1 Rules'!$A$1:$N$16,14))+IF(G94="f2",VLOOKUP(G94,'Appendix 1 Rules'!$A$1:$N$16,14))+IF(G94="g",VLOOKUP(G94,'Appendix 1 Rules'!$A$1:$N$16,14))+IF(G94="h",VLOOKUP(G94,'Appendix 1 Rules'!$A$1:$N$16,14))+IF(G94="i1",VLOOKUP(G94,'Appendix 1 Rules'!$A$1:$N$16,14))+IF(G94="i2",VLOOKUP(G94,'Appendix 1 Rules'!$A$1:$N$16,14))+IF(G94="j",VLOOKUP(G94,'Appendix 1 Rules'!$A$1:$N$16,14))+IF(G94="k",VLOOKUP(G94,'Appendix 1 Rules'!$A$1:$N$16,14)))</f>
        <v/>
      </c>
      <c r="I94" s="72" t="str">
        <f>IF(G94="","",IF(OR(G94="b1",G94="b2",G94="d",G94="f1",G94="f2",G94="h",G94="i1",G94="i2",G94="j",G94="k"),MIN(H94,VLOOKUP(G94,'Appx 1 (Res) Rules'!$A:$D,4,0)),MIN(H94,VLOOKUP(G94,'Appx 1 (Res) Rules'!$A:$D,4,0),SUMPRODUCT(IF(J94="",0,INDEX('Appendix 1 Rules'!$B$2:$B$16,MATCH(G94,'Appendix 1 Rules'!$A$2:$A$16))))+(IF(L94="",0,INDEX('Appendix 1 Rules'!$C$2:$C$16,MATCH(G94,'Appendix 1 Rules'!$A$2:$A$16))))+(IF(N94="",0,INDEX('Appendix 1 Rules'!$D$2:$D$16,MATCH(G94,'Appendix 1 Rules'!$A$2:$A$16))))+(IF(P94="",0,INDEX('Appendix 1 Rules'!$E$2:$E$16,MATCH(G94,'Appendix 1 Rules'!$A$2:$A$16))))+(IF(R94="",0,INDEX('Appendix 1 Rules'!$F$2:$F$16,MATCH(G94,'Appendix 1 Rules'!$A$2:$A$16))))+(IF(T94="",0,INDEX('Appendix 1 Rules'!$G$2:$G$16,MATCH(G94,'Appendix 1 Rules'!$A$2:$A$16))))+(IF(V94="",0,INDEX('Appendix 1 Rules'!$H$2:$H$16,MATCH(G94,'Appendix 1 Rules'!$A$2:$A$16))))+(IF(X94="",0,INDEX('Appendix 1 Rules'!$I$2:$I$16,MATCH(G94,'Appendix 1 Rules'!$A$2:$A$16))))+(IF(Z94="",0,INDEX('Appendix 1 Rules'!$J$2:$J$16,MATCH(G94,'Appendix 1 Rules'!$A$2:$A$16))))+(IF(AB94="",0,INDEX('Appendix 1 Rules'!$K$2:$K$16,MATCH(G94,'Appendix 1 Rules'!$A$2:$A$16))))+(IF(AD94="",0,INDEX('Appendix 1 Rules'!$L$2:$L$16,MATCH(G94,'Appendix 1 Rules'!$A$2:$A$16))))+(IF(AF94="",0,INDEX('Appendix 1 Rules'!$M$2:$M$16,MATCH(G94,'Appendix 1 Rules'!$A$2:$A$16))))+IF(G94="b1",VLOOKUP(G94,'Appendix 1 Rules'!$A$1:$N$16,14))+IF(G94="b2",VLOOKUP(G94,'Appendix 1 Rules'!$A$1:$N$16,14))+IF(G94="d",VLOOKUP(G94,'Appendix 1 Rules'!$A$1:$N$16,14))+IF(G94="f1",VLOOKUP(G94,'Appendix 1 Rules'!$A$1:$N$16,14))+IF(G94="f2",VLOOKUP(G94,'Appendix 1 Rules'!$A$1:$N$16,14))+IF(G94="g",VLOOKUP(G94,'Appendix 1 Rules'!$A$1:$N$16,14))+IF(G94="h",VLOOKUP(G94,'Appendix 1 Rules'!$A$1:$N$16,14))+IF(G94="i1",VLOOKUP(G94,'Appendix 1 Rules'!$A$1:$N$16,14))+IF(G94="i2",VLOOKUP(G94,'Appendix 1 Rules'!$A$1:$N$16,14))+IF(G94="j",VLOOKUP(G94,'Appendix 1 Rules'!$A$1:$N$16,14))+IF(G94="k",VLOOKUP(G94,'Appendix 1 Rules'!$A$1:$N$16,14)))))</f>
        <v/>
      </c>
      <c r="J94" s="11"/>
      <c r="K94" s="14"/>
      <c r="L94" s="11"/>
      <c r="M94" s="14"/>
      <c r="N94" s="11"/>
      <c r="O94" s="14"/>
      <c r="P94" s="11"/>
      <c r="Q94" s="14"/>
      <c r="R94" s="63"/>
      <c r="S94" s="14"/>
      <c r="T94" s="11"/>
      <c r="U94" s="14"/>
      <c r="V94" s="11"/>
      <c r="W94" s="14"/>
      <c r="X94" s="64"/>
      <c r="Y94" s="14"/>
      <c r="Z94" s="64"/>
      <c r="AA94" s="14"/>
      <c r="AB94" s="9"/>
      <c r="AC94" s="13"/>
      <c r="AD94" s="9"/>
      <c r="AE94" s="13"/>
      <c r="AF94" s="9"/>
      <c r="AG94" s="13"/>
    </row>
    <row r="95" spans="1:33" ht="18" customHeight="1" x14ac:dyDescent="0.25">
      <c r="B95" s="84"/>
      <c r="C95" s="69"/>
      <c r="D95" s="10"/>
      <c r="E95" s="10"/>
      <c r="F95" s="10"/>
      <c r="G95" s="9"/>
      <c r="H95" s="17" t="str">
        <f>IF(G95="","",SUMPRODUCT(IF(J95="",0,INDEX('Appendix 1 Rules'!$B$2:$B$16,MATCH(G95,'Appendix 1 Rules'!$A$2:$A$16))))+(IF(L95="",0,INDEX('Appendix 1 Rules'!$C$2:$C$16,MATCH(G95,'Appendix 1 Rules'!$A$2:$A$16))))+(IF(N95="",0,INDEX('Appendix 1 Rules'!$D$2:$D$16,MATCH(G95,'Appendix 1 Rules'!$A$2:$A$16))))+(IF(P95="",0,INDEX('Appendix 1 Rules'!$E$2:$E$16,MATCH(G95,'Appendix 1 Rules'!$A$2:$A$16))))+(IF(R95="",0,INDEX('Appendix 1 Rules'!$F$2:$F$16,MATCH(G95,'Appendix 1 Rules'!$A$2:$A$16))))+(IF(T95="",0,INDEX('Appendix 1 Rules'!$G$2:$G$16,MATCH(G95,'Appendix 1 Rules'!$A$2:$A$16))))+(IF(V95="",0,INDEX('Appendix 1 Rules'!$H$2:$H$16,MATCH(G95,'Appendix 1 Rules'!$A$2:$A$16))))+(IF(X95="",0,INDEX('Appendix 1 Rules'!$I$2:$I$16,MATCH(G95,'Appendix 1 Rules'!$A$2:$A$16))))+(IF(Z95="",0,INDEX('Appendix 1 Rules'!$J$2:$J$16,MATCH(G95,'Appendix 1 Rules'!$A$2:$A$16))))+(IF(AB95="",0,INDEX('Appendix 1 Rules'!$K$2:$K$16,MATCH(G95,'Appendix 1 Rules'!$A$2:$A$16))))+(IF(AD95="",0,INDEX('Appendix 1 Rules'!$L$2:$L$16,MATCH(G95,'Appendix 1 Rules'!$A$2:$A$16))))+(IF(AF95="",0,INDEX('Appendix 1 Rules'!$M$2:$M$16,MATCH(G95,'Appendix 1 Rules'!$A$2:$A$16))))+IF(G95="b1",VLOOKUP(G95,'Appendix 1 Rules'!$A$1:$N$16,14))+IF(G95="b2",VLOOKUP(G95,'Appendix 1 Rules'!$A$1:$N$16,14))+IF(G95="d",VLOOKUP(G95,'Appendix 1 Rules'!$A$1:$N$16,14))+IF(G95="f1",VLOOKUP(G95,'Appendix 1 Rules'!$A$1:$N$16,14))+IF(G95="f2",VLOOKUP(G95,'Appendix 1 Rules'!$A$1:$N$16,14))+IF(G95="g",VLOOKUP(G95,'Appendix 1 Rules'!$A$1:$N$16,14))+IF(G95="h",VLOOKUP(G95,'Appendix 1 Rules'!$A$1:$N$16,14))+IF(G95="i1",VLOOKUP(G95,'Appendix 1 Rules'!$A$1:$N$16,14))+IF(G95="i2",VLOOKUP(G95,'Appendix 1 Rules'!$A$1:$N$16,14))+IF(G95="j",VLOOKUP(G95,'Appendix 1 Rules'!$A$1:$N$16,14))+IF(G95="k",VLOOKUP(G95,'Appendix 1 Rules'!$A$1:$N$16,14)))</f>
        <v/>
      </c>
      <c r="I95" s="72" t="str">
        <f>IF(G95="","",IF(OR(G95="b1",G95="b2",G95="d",G95="f1",G95="f2",G95="h",G95="i1",G95="i2",G95="j",G95="k"),MIN(H95,VLOOKUP(G95,'Appx 1 (Res) Rules'!$A:$D,4,0)),MIN(H95,VLOOKUP(G95,'Appx 1 (Res) Rules'!$A:$D,4,0),SUMPRODUCT(IF(J95="",0,INDEX('Appendix 1 Rules'!$B$2:$B$16,MATCH(G95,'Appendix 1 Rules'!$A$2:$A$16))))+(IF(L95="",0,INDEX('Appendix 1 Rules'!$C$2:$C$16,MATCH(G95,'Appendix 1 Rules'!$A$2:$A$16))))+(IF(N95="",0,INDEX('Appendix 1 Rules'!$D$2:$D$16,MATCH(G95,'Appendix 1 Rules'!$A$2:$A$16))))+(IF(P95="",0,INDEX('Appendix 1 Rules'!$E$2:$E$16,MATCH(G95,'Appendix 1 Rules'!$A$2:$A$16))))+(IF(R95="",0,INDEX('Appendix 1 Rules'!$F$2:$F$16,MATCH(G95,'Appendix 1 Rules'!$A$2:$A$16))))+(IF(T95="",0,INDEX('Appendix 1 Rules'!$G$2:$G$16,MATCH(G95,'Appendix 1 Rules'!$A$2:$A$16))))+(IF(V95="",0,INDEX('Appendix 1 Rules'!$H$2:$H$16,MATCH(G95,'Appendix 1 Rules'!$A$2:$A$16))))+(IF(X95="",0,INDEX('Appendix 1 Rules'!$I$2:$I$16,MATCH(G95,'Appendix 1 Rules'!$A$2:$A$16))))+(IF(Z95="",0,INDEX('Appendix 1 Rules'!$J$2:$J$16,MATCH(G95,'Appendix 1 Rules'!$A$2:$A$16))))+(IF(AB95="",0,INDEX('Appendix 1 Rules'!$K$2:$K$16,MATCH(G95,'Appendix 1 Rules'!$A$2:$A$16))))+(IF(AD95="",0,INDEX('Appendix 1 Rules'!$L$2:$L$16,MATCH(G95,'Appendix 1 Rules'!$A$2:$A$16))))+(IF(AF95="",0,INDEX('Appendix 1 Rules'!$M$2:$M$16,MATCH(G95,'Appendix 1 Rules'!$A$2:$A$16))))+IF(G95="b1",VLOOKUP(G95,'Appendix 1 Rules'!$A$1:$N$16,14))+IF(G95="b2",VLOOKUP(G95,'Appendix 1 Rules'!$A$1:$N$16,14))+IF(G95="d",VLOOKUP(G95,'Appendix 1 Rules'!$A$1:$N$16,14))+IF(G95="f1",VLOOKUP(G95,'Appendix 1 Rules'!$A$1:$N$16,14))+IF(G95="f2",VLOOKUP(G95,'Appendix 1 Rules'!$A$1:$N$16,14))+IF(G95="g",VLOOKUP(G95,'Appendix 1 Rules'!$A$1:$N$16,14))+IF(G95="h",VLOOKUP(G95,'Appendix 1 Rules'!$A$1:$N$16,14))+IF(G95="i1",VLOOKUP(G95,'Appendix 1 Rules'!$A$1:$N$16,14))+IF(G95="i2",VLOOKUP(G95,'Appendix 1 Rules'!$A$1:$N$16,14))+IF(G95="j",VLOOKUP(G95,'Appendix 1 Rules'!$A$1:$N$16,14))+IF(G95="k",VLOOKUP(G95,'Appendix 1 Rules'!$A$1:$N$16,14)))))</f>
        <v/>
      </c>
      <c r="J95" s="12"/>
      <c r="K95" s="13"/>
      <c r="L95" s="12"/>
      <c r="M95" s="13"/>
      <c r="N95" s="12"/>
      <c r="O95" s="13"/>
      <c r="P95" s="12"/>
      <c r="Q95" s="13"/>
      <c r="R95" s="12"/>
      <c r="S95" s="13"/>
      <c r="T95" s="12"/>
      <c r="U95" s="13"/>
      <c r="V95" s="12"/>
      <c r="W95" s="13"/>
      <c r="X95" s="12"/>
      <c r="Y95" s="13"/>
      <c r="Z95" s="12"/>
      <c r="AA95" s="13"/>
      <c r="AB95" s="9"/>
      <c r="AC95" s="13"/>
      <c r="AD95" s="9"/>
      <c r="AE95" s="13"/>
      <c r="AF95" s="9"/>
      <c r="AG95" s="13"/>
    </row>
    <row r="96" spans="1:33" ht="18" customHeight="1" x14ac:dyDescent="0.25">
      <c r="B96" s="84"/>
      <c r="C96" s="69"/>
      <c r="D96" s="10"/>
      <c r="E96" s="10"/>
      <c r="F96" s="10"/>
      <c r="G96" s="9"/>
      <c r="H96" s="17" t="str">
        <f>IF(G96="","",SUMPRODUCT(IF(J96="",0,INDEX('Appendix 1 Rules'!$B$2:$B$16,MATCH(G96,'Appendix 1 Rules'!$A$2:$A$16))))+(IF(L96="",0,INDEX('Appendix 1 Rules'!$C$2:$C$16,MATCH(G96,'Appendix 1 Rules'!$A$2:$A$16))))+(IF(N96="",0,INDEX('Appendix 1 Rules'!$D$2:$D$16,MATCH(G96,'Appendix 1 Rules'!$A$2:$A$16))))+(IF(P96="",0,INDEX('Appendix 1 Rules'!$E$2:$E$16,MATCH(G96,'Appendix 1 Rules'!$A$2:$A$16))))+(IF(R96="",0,INDEX('Appendix 1 Rules'!$F$2:$F$16,MATCH(G96,'Appendix 1 Rules'!$A$2:$A$16))))+(IF(T96="",0,INDEX('Appendix 1 Rules'!$G$2:$G$16,MATCH(G96,'Appendix 1 Rules'!$A$2:$A$16))))+(IF(V96="",0,INDEX('Appendix 1 Rules'!$H$2:$H$16,MATCH(G96,'Appendix 1 Rules'!$A$2:$A$16))))+(IF(X96="",0,INDEX('Appendix 1 Rules'!$I$2:$I$16,MATCH(G96,'Appendix 1 Rules'!$A$2:$A$16))))+(IF(Z96="",0,INDEX('Appendix 1 Rules'!$J$2:$J$16,MATCH(G96,'Appendix 1 Rules'!$A$2:$A$16))))+(IF(AB96="",0,INDEX('Appendix 1 Rules'!$K$2:$K$16,MATCH(G96,'Appendix 1 Rules'!$A$2:$A$16))))+(IF(AD96="",0,INDEX('Appendix 1 Rules'!$L$2:$L$16,MATCH(G96,'Appendix 1 Rules'!$A$2:$A$16))))+(IF(AF96="",0,INDEX('Appendix 1 Rules'!$M$2:$M$16,MATCH(G96,'Appendix 1 Rules'!$A$2:$A$16))))+IF(G96="b1",VLOOKUP(G96,'Appendix 1 Rules'!$A$1:$N$16,14))+IF(G96="b2",VLOOKUP(G96,'Appendix 1 Rules'!$A$1:$N$16,14))+IF(G96="d",VLOOKUP(G96,'Appendix 1 Rules'!$A$1:$N$16,14))+IF(G96="f1",VLOOKUP(G96,'Appendix 1 Rules'!$A$1:$N$16,14))+IF(G96="f2",VLOOKUP(G96,'Appendix 1 Rules'!$A$1:$N$16,14))+IF(G96="g",VLOOKUP(G96,'Appendix 1 Rules'!$A$1:$N$16,14))+IF(G96="h",VLOOKUP(G96,'Appendix 1 Rules'!$A$1:$N$16,14))+IF(G96="i1",VLOOKUP(G96,'Appendix 1 Rules'!$A$1:$N$16,14))+IF(G96="i2",VLOOKUP(G96,'Appendix 1 Rules'!$A$1:$N$16,14))+IF(G96="j",VLOOKUP(G96,'Appendix 1 Rules'!$A$1:$N$16,14))+IF(G96="k",VLOOKUP(G96,'Appendix 1 Rules'!$A$1:$N$16,14)))</f>
        <v/>
      </c>
      <c r="I96" s="72" t="str">
        <f>IF(G96="","",IF(OR(G96="b1",G96="b2",G96="d",G96="f1",G96="f2",G96="h",G96="i1",G96="i2",G96="j",G96="k"),MIN(H96,VLOOKUP(G96,'Appx 1 (Res) Rules'!$A:$D,4,0)),MIN(H96,VLOOKUP(G96,'Appx 1 (Res) Rules'!$A:$D,4,0),SUMPRODUCT(IF(J96="",0,INDEX('Appendix 1 Rules'!$B$2:$B$16,MATCH(G96,'Appendix 1 Rules'!$A$2:$A$16))))+(IF(L96="",0,INDEX('Appendix 1 Rules'!$C$2:$C$16,MATCH(G96,'Appendix 1 Rules'!$A$2:$A$16))))+(IF(N96="",0,INDEX('Appendix 1 Rules'!$D$2:$D$16,MATCH(G96,'Appendix 1 Rules'!$A$2:$A$16))))+(IF(P96="",0,INDEX('Appendix 1 Rules'!$E$2:$E$16,MATCH(G96,'Appendix 1 Rules'!$A$2:$A$16))))+(IF(R96="",0,INDEX('Appendix 1 Rules'!$F$2:$F$16,MATCH(G96,'Appendix 1 Rules'!$A$2:$A$16))))+(IF(T96="",0,INDEX('Appendix 1 Rules'!$G$2:$G$16,MATCH(G96,'Appendix 1 Rules'!$A$2:$A$16))))+(IF(V96="",0,INDEX('Appendix 1 Rules'!$H$2:$H$16,MATCH(G96,'Appendix 1 Rules'!$A$2:$A$16))))+(IF(X96="",0,INDEX('Appendix 1 Rules'!$I$2:$I$16,MATCH(G96,'Appendix 1 Rules'!$A$2:$A$16))))+(IF(Z96="",0,INDEX('Appendix 1 Rules'!$J$2:$J$16,MATCH(G96,'Appendix 1 Rules'!$A$2:$A$16))))+(IF(AB96="",0,INDEX('Appendix 1 Rules'!$K$2:$K$16,MATCH(G96,'Appendix 1 Rules'!$A$2:$A$16))))+(IF(AD96="",0,INDEX('Appendix 1 Rules'!$L$2:$L$16,MATCH(G96,'Appendix 1 Rules'!$A$2:$A$16))))+(IF(AF96="",0,INDEX('Appendix 1 Rules'!$M$2:$M$16,MATCH(G96,'Appendix 1 Rules'!$A$2:$A$16))))+IF(G96="b1",VLOOKUP(G96,'Appendix 1 Rules'!$A$1:$N$16,14))+IF(G96="b2",VLOOKUP(G96,'Appendix 1 Rules'!$A$1:$N$16,14))+IF(G96="d",VLOOKUP(G96,'Appendix 1 Rules'!$A$1:$N$16,14))+IF(G96="f1",VLOOKUP(G96,'Appendix 1 Rules'!$A$1:$N$16,14))+IF(G96="f2",VLOOKUP(G96,'Appendix 1 Rules'!$A$1:$N$16,14))+IF(G96="g",VLOOKUP(G96,'Appendix 1 Rules'!$A$1:$N$16,14))+IF(G96="h",VLOOKUP(G96,'Appendix 1 Rules'!$A$1:$N$16,14))+IF(G96="i1",VLOOKUP(G96,'Appendix 1 Rules'!$A$1:$N$16,14))+IF(G96="i2",VLOOKUP(G96,'Appendix 1 Rules'!$A$1:$N$16,14))+IF(G96="j",VLOOKUP(G96,'Appendix 1 Rules'!$A$1:$N$16,14))+IF(G96="k",VLOOKUP(G96,'Appendix 1 Rules'!$A$1:$N$16,14)))))</f>
        <v/>
      </c>
      <c r="J96" s="11"/>
      <c r="K96" s="14"/>
      <c r="L96" s="11"/>
      <c r="M96" s="14"/>
      <c r="N96" s="11"/>
      <c r="O96" s="14"/>
      <c r="P96" s="11"/>
      <c r="Q96" s="14"/>
      <c r="R96" s="63"/>
      <c r="S96" s="14"/>
      <c r="T96" s="11"/>
      <c r="U96" s="14"/>
      <c r="V96" s="11"/>
      <c r="W96" s="14"/>
      <c r="X96" s="64"/>
      <c r="Y96" s="14"/>
      <c r="Z96" s="64"/>
      <c r="AA96" s="14"/>
      <c r="AB96" s="9"/>
      <c r="AC96" s="13"/>
      <c r="AD96" s="9"/>
      <c r="AE96" s="13"/>
      <c r="AF96" s="9"/>
      <c r="AG96" s="13"/>
    </row>
    <row r="97" spans="1:33" ht="18" customHeight="1" x14ac:dyDescent="0.25">
      <c r="B97" s="84"/>
      <c r="C97" s="69"/>
      <c r="D97" s="10"/>
      <c r="E97" s="10"/>
      <c r="F97" s="10"/>
      <c r="G97" s="9"/>
      <c r="H97" s="17" t="str">
        <f>IF(G97="","",SUMPRODUCT(IF(J97="",0,INDEX('Appendix 1 Rules'!$B$2:$B$16,MATCH(G97,'Appendix 1 Rules'!$A$2:$A$16))))+(IF(L97="",0,INDEX('Appendix 1 Rules'!$C$2:$C$16,MATCH(G97,'Appendix 1 Rules'!$A$2:$A$16))))+(IF(N97="",0,INDEX('Appendix 1 Rules'!$D$2:$D$16,MATCH(G97,'Appendix 1 Rules'!$A$2:$A$16))))+(IF(P97="",0,INDEX('Appendix 1 Rules'!$E$2:$E$16,MATCH(G97,'Appendix 1 Rules'!$A$2:$A$16))))+(IF(R97="",0,INDEX('Appendix 1 Rules'!$F$2:$F$16,MATCH(G97,'Appendix 1 Rules'!$A$2:$A$16))))+(IF(T97="",0,INDEX('Appendix 1 Rules'!$G$2:$G$16,MATCH(G97,'Appendix 1 Rules'!$A$2:$A$16))))+(IF(V97="",0,INDEX('Appendix 1 Rules'!$H$2:$H$16,MATCH(G97,'Appendix 1 Rules'!$A$2:$A$16))))+(IF(X97="",0,INDEX('Appendix 1 Rules'!$I$2:$I$16,MATCH(G97,'Appendix 1 Rules'!$A$2:$A$16))))+(IF(Z97="",0,INDEX('Appendix 1 Rules'!$J$2:$J$16,MATCH(G97,'Appendix 1 Rules'!$A$2:$A$16))))+(IF(AB97="",0,INDEX('Appendix 1 Rules'!$K$2:$K$16,MATCH(G97,'Appendix 1 Rules'!$A$2:$A$16))))+(IF(AD97="",0,INDEX('Appendix 1 Rules'!$L$2:$L$16,MATCH(G97,'Appendix 1 Rules'!$A$2:$A$16))))+(IF(AF97="",0,INDEX('Appendix 1 Rules'!$M$2:$M$16,MATCH(G97,'Appendix 1 Rules'!$A$2:$A$16))))+IF(G97="b1",VLOOKUP(G97,'Appendix 1 Rules'!$A$1:$N$16,14))+IF(G97="b2",VLOOKUP(G97,'Appendix 1 Rules'!$A$1:$N$16,14))+IF(G97="d",VLOOKUP(G97,'Appendix 1 Rules'!$A$1:$N$16,14))+IF(G97="f1",VLOOKUP(G97,'Appendix 1 Rules'!$A$1:$N$16,14))+IF(G97="f2",VLOOKUP(G97,'Appendix 1 Rules'!$A$1:$N$16,14))+IF(G97="g",VLOOKUP(G97,'Appendix 1 Rules'!$A$1:$N$16,14))+IF(G97="h",VLOOKUP(G97,'Appendix 1 Rules'!$A$1:$N$16,14))+IF(G97="i1",VLOOKUP(G97,'Appendix 1 Rules'!$A$1:$N$16,14))+IF(G97="i2",VLOOKUP(G97,'Appendix 1 Rules'!$A$1:$N$16,14))+IF(G97="j",VLOOKUP(G97,'Appendix 1 Rules'!$A$1:$N$16,14))+IF(G97="k",VLOOKUP(G97,'Appendix 1 Rules'!$A$1:$N$16,14)))</f>
        <v/>
      </c>
      <c r="I97" s="72" t="str">
        <f>IF(G97="","",IF(OR(G97="b1",G97="b2",G97="d",G97="f1",G97="f2",G97="h",G97="i1",G97="i2",G97="j",G97="k"),MIN(H97,VLOOKUP(G97,'Appx 1 (Res) Rules'!$A:$D,4,0)),MIN(H97,VLOOKUP(G97,'Appx 1 (Res) Rules'!$A:$D,4,0),SUMPRODUCT(IF(J97="",0,INDEX('Appendix 1 Rules'!$B$2:$B$16,MATCH(G97,'Appendix 1 Rules'!$A$2:$A$16))))+(IF(L97="",0,INDEX('Appendix 1 Rules'!$C$2:$C$16,MATCH(G97,'Appendix 1 Rules'!$A$2:$A$16))))+(IF(N97="",0,INDEX('Appendix 1 Rules'!$D$2:$D$16,MATCH(G97,'Appendix 1 Rules'!$A$2:$A$16))))+(IF(P97="",0,INDEX('Appendix 1 Rules'!$E$2:$E$16,MATCH(G97,'Appendix 1 Rules'!$A$2:$A$16))))+(IF(R97="",0,INDEX('Appendix 1 Rules'!$F$2:$F$16,MATCH(G97,'Appendix 1 Rules'!$A$2:$A$16))))+(IF(T97="",0,INDEX('Appendix 1 Rules'!$G$2:$G$16,MATCH(G97,'Appendix 1 Rules'!$A$2:$A$16))))+(IF(V97="",0,INDEX('Appendix 1 Rules'!$H$2:$H$16,MATCH(G97,'Appendix 1 Rules'!$A$2:$A$16))))+(IF(X97="",0,INDEX('Appendix 1 Rules'!$I$2:$I$16,MATCH(G97,'Appendix 1 Rules'!$A$2:$A$16))))+(IF(Z97="",0,INDEX('Appendix 1 Rules'!$J$2:$J$16,MATCH(G97,'Appendix 1 Rules'!$A$2:$A$16))))+(IF(AB97="",0,INDEX('Appendix 1 Rules'!$K$2:$K$16,MATCH(G97,'Appendix 1 Rules'!$A$2:$A$16))))+(IF(AD97="",0,INDEX('Appendix 1 Rules'!$L$2:$L$16,MATCH(G97,'Appendix 1 Rules'!$A$2:$A$16))))+(IF(AF97="",0,INDEX('Appendix 1 Rules'!$M$2:$M$16,MATCH(G97,'Appendix 1 Rules'!$A$2:$A$16))))+IF(G97="b1",VLOOKUP(G97,'Appendix 1 Rules'!$A$1:$N$16,14))+IF(G97="b2",VLOOKUP(G97,'Appendix 1 Rules'!$A$1:$N$16,14))+IF(G97="d",VLOOKUP(G97,'Appendix 1 Rules'!$A$1:$N$16,14))+IF(G97="f1",VLOOKUP(G97,'Appendix 1 Rules'!$A$1:$N$16,14))+IF(G97="f2",VLOOKUP(G97,'Appendix 1 Rules'!$A$1:$N$16,14))+IF(G97="g",VLOOKUP(G97,'Appendix 1 Rules'!$A$1:$N$16,14))+IF(G97="h",VLOOKUP(G97,'Appendix 1 Rules'!$A$1:$N$16,14))+IF(G97="i1",VLOOKUP(G97,'Appendix 1 Rules'!$A$1:$N$16,14))+IF(G97="i2",VLOOKUP(G97,'Appendix 1 Rules'!$A$1:$N$16,14))+IF(G97="j",VLOOKUP(G97,'Appendix 1 Rules'!$A$1:$N$16,14))+IF(G97="k",VLOOKUP(G97,'Appendix 1 Rules'!$A$1:$N$16,14)))))</f>
        <v/>
      </c>
      <c r="J97" s="12"/>
      <c r="K97" s="13"/>
      <c r="L97" s="12"/>
      <c r="M97" s="13"/>
      <c r="N97" s="12"/>
      <c r="O97" s="13"/>
      <c r="P97" s="12"/>
      <c r="Q97" s="13"/>
      <c r="R97" s="12"/>
      <c r="S97" s="13"/>
      <c r="T97" s="12"/>
      <c r="U97" s="13"/>
      <c r="V97" s="12"/>
      <c r="W97" s="13"/>
      <c r="X97" s="12"/>
      <c r="Y97" s="13"/>
      <c r="Z97" s="12"/>
      <c r="AA97" s="13"/>
      <c r="AB97" s="9"/>
      <c r="AC97" s="13"/>
      <c r="AD97" s="9"/>
      <c r="AE97" s="13"/>
      <c r="AF97" s="9"/>
      <c r="AG97" s="13"/>
    </row>
    <row r="98" spans="1:33" ht="18" customHeight="1" x14ac:dyDescent="0.25">
      <c r="B98" s="84"/>
      <c r="C98" s="69"/>
      <c r="D98" s="10"/>
      <c r="E98" s="10"/>
      <c r="F98" s="10"/>
      <c r="G98" s="9"/>
      <c r="H98" s="17" t="str">
        <f>IF(G98="","",SUMPRODUCT(IF(J98="",0,INDEX('Appendix 1 Rules'!$B$2:$B$16,MATCH(G98,'Appendix 1 Rules'!$A$2:$A$16))))+(IF(L98="",0,INDEX('Appendix 1 Rules'!$C$2:$C$16,MATCH(G98,'Appendix 1 Rules'!$A$2:$A$16))))+(IF(N98="",0,INDEX('Appendix 1 Rules'!$D$2:$D$16,MATCH(G98,'Appendix 1 Rules'!$A$2:$A$16))))+(IF(P98="",0,INDEX('Appendix 1 Rules'!$E$2:$E$16,MATCH(G98,'Appendix 1 Rules'!$A$2:$A$16))))+(IF(R98="",0,INDEX('Appendix 1 Rules'!$F$2:$F$16,MATCH(G98,'Appendix 1 Rules'!$A$2:$A$16))))+(IF(T98="",0,INDEX('Appendix 1 Rules'!$G$2:$G$16,MATCH(G98,'Appendix 1 Rules'!$A$2:$A$16))))+(IF(V98="",0,INDEX('Appendix 1 Rules'!$H$2:$H$16,MATCH(G98,'Appendix 1 Rules'!$A$2:$A$16))))+(IF(X98="",0,INDEX('Appendix 1 Rules'!$I$2:$I$16,MATCH(G98,'Appendix 1 Rules'!$A$2:$A$16))))+(IF(Z98="",0,INDEX('Appendix 1 Rules'!$J$2:$J$16,MATCH(G98,'Appendix 1 Rules'!$A$2:$A$16))))+(IF(AB98="",0,INDEX('Appendix 1 Rules'!$K$2:$K$16,MATCH(G98,'Appendix 1 Rules'!$A$2:$A$16))))+(IF(AD98="",0,INDEX('Appendix 1 Rules'!$L$2:$L$16,MATCH(G98,'Appendix 1 Rules'!$A$2:$A$16))))+(IF(AF98="",0,INDEX('Appendix 1 Rules'!$M$2:$M$16,MATCH(G98,'Appendix 1 Rules'!$A$2:$A$16))))+IF(G98="b1",VLOOKUP(G98,'Appendix 1 Rules'!$A$1:$N$16,14))+IF(G98="b2",VLOOKUP(G98,'Appendix 1 Rules'!$A$1:$N$16,14))+IF(G98="d",VLOOKUP(G98,'Appendix 1 Rules'!$A$1:$N$16,14))+IF(G98="f1",VLOOKUP(G98,'Appendix 1 Rules'!$A$1:$N$16,14))+IF(G98="f2",VLOOKUP(G98,'Appendix 1 Rules'!$A$1:$N$16,14))+IF(G98="g",VLOOKUP(G98,'Appendix 1 Rules'!$A$1:$N$16,14))+IF(G98="h",VLOOKUP(G98,'Appendix 1 Rules'!$A$1:$N$16,14))+IF(G98="i1",VLOOKUP(G98,'Appendix 1 Rules'!$A$1:$N$16,14))+IF(G98="i2",VLOOKUP(G98,'Appendix 1 Rules'!$A$1:$N$16,14))+IF(G98="j",VLOOKUP(G98,'Appendix 1 Rules'!$A$1:$N$16,14))+IF(G98="k",VLOOKUP(G98,'Appendix 1 Rules'!$A$1:$N$16,14)))</f>
        <v/>
      </c>
      <c r="I98" s="72" t="str">
        <f>IF(G98="","",IF(OR(G98="b1",G98="b2",G98="d",G98="f1",G98="f2",G98="h",G98="i1",G98="i2",G98="j",G98="k"),MIN(H98,VLOOKUP(G98,'Appx 1 (Res) Rules'!$A:$D,4,0)),MIN(H98,VLOOKUP(G98,'Appx 1 (Res) Rules'!$A:$D,4,0),SUMPRODUCT(IF(J98="",0,INDEX('Appendix 1 Rules'!$B$2:$B$16,MATCH(G98,'Appendix 1 Rules'!$A$2:$A$16))))+(IF(L98="",0,INDEX('Appendix 1 Rules'!$C$2:$C$16,MATCH(G98,'Appendix 1 Rules'!$A$2:$A$16))))+(IF(N98="",0,INDEX('Appendix 1 Rules'!$D$2:$D$16,MATCH(G98,'Appendix 1 Rules'!$A$2:$A$16))))+(IF(P98="",0,INDEX('Appendix 1 Rules'!$E$2:$E$16,MATCH(G98,'Appendix 1 Rules'!$A$2:$A$16))))+(IF(R98="",0,INDEX('Appendix 1 Rules'!$F$2:$F$16,MATCH(G98,'Appendix 1 Rules'!$A$2:$A$16))))+(IF(T98="",0,INDEX('Appendix 1 Rules'!$G$2:$G$16,MATCH(G98,'Appendix 1 Rules'!$A$2:$A$16))))+(IF(V98="",0,INDEX('Appendix 1 Rules'!$H$2:$H$16,MATCH(G98,'Appendix 1 Rules'!$A$2:$A$16))))+(IF(X98="",0,INDEX('Appendix 1 Rules'!$I$2:$I$16,MATCH(G98,'Appendix 1 Rules'!$A$2:$A$16))))+(IF(Z98="",0,INDEX('Appendix 1 Rules'!$J$2:$J$16,MATCH(G98,'Appendix 1 Rules'!$A$2:$A$16))))+(IF(AB98="",0,INDEX('Appendix 1 Rules'!$K$2:$K$16,MATCH(G98,'Appendix 1 Rules'!$A$2:$A$16))))+(IF(AD98="",0,INDEX('Appendix 1 Rules'!$L$2:$L$16,MATCH(G98,'Appendix 1 Rules'!$A$2:$A$16))))+(IF(AF98="",0,INDEX('Appendix 1 Rules'!$M$2:$M$16,MATCH(G98,'Appendix 1 Rules'!$A$2:$A$16))))+IF(G98="b1",VLOOKUP(G98,'Appendix 1 Rules'!$A$1:$N$16,14))+IF(G98="b2",VLOOKUP(G98,'Appendix 1 Rules'!$A$1:$N$16,14))+IF(G98="d",VLOOKUP(G98,'Appendix 1 Rules'!$A$1:$N$16,14))+IF(G98="f1",VLOOKUP(G98,'Appendix 1 Rules'!$A$1:$N$16,14))+IF(G98="f2",VLOOKUP(G98,'Appendix 1 Rules'!$A$1:$N$16,14))+IF(G98="g",VLOOKUP(G98,'Appendix 1 Rules'!$A$1:$N$16,14))+IF(G98="h",VLOOKUP(G98,'Appendix 1 Rules'!$A$1:$N$16,14))+IF(G98="i1",VLOOKUP(G98,'Appendix 1 Rules'!$A$1:$N$16,14))+IF(G98="i2",VLOOKUP(G98,'Appendix 1 Rules'!$A$1:$N$16,14))+IF(G98="j",VLOOKUP(G98,'Appendix 1 Rules'!$A$1:$N$16,14))+IF(G98="k",VLOOKUP(G98,'Appendix 1 Rules'!$A$1:$N$16,14)))))</f>
        <v/>
      </c>
      <c r="J98" s="11"/>
      <c r="K98" s="14"/>
      <c r="L98" s="11"/>
      <c r="M98" s="14"/>
      <c r="N98" s="11"/>
      <c r="O98" s="14"/>
      <c r="P98" s="11"/>
      <c r="Q98" s="14"/>
      <c r="R98" s="63"/>
      <c r="S98" s="14"/>
      <c r="T98" s="11"/>
      <c r="U98" s="14"/>
      <c r="V98" s="11"/>
      <c r="W98" s="14"/>
      <c r="X98" s="64"/>
      <c r="Y98" s="14"/>
      <c r="Z98" s="64"/>
      <c r="AA98" s="14"/>
      <c r="AB98" s="9"/>
      <c r="AC98" s="13"/>
      <c r="AD98" s="9"/>
      <c r="AE98" s="13"/>
      <c r="AF98" s="9"/>
      <c r="AG98" s="13"/>
    </row>
    <row r="99" spans="1:33" ht="18" customHeight="1" x14ac:dyDescent="0.25">
      <c r="B99" s="84"/>
      <c r="C99" s="69"/>
      <c r="D99" s="10"/>
      <c r="E99" s="10"/>
      <c r="F99" s="10"/>
      <c r="G99" s="9"/>
      <c r="H99" s="17" t="str">
        <f>IF(G99="","",SUMPRODUCT(IF(J99="",0,INDEX('Appendix 1 Rules'!$B$2:$B$16,MATCH(G99,'Appendix 1 Rules'!$A$2:$A$16))))+(IF(L99="",0,INDEX('Appendix 1 Rules'!$C$2:$C$16,MATCH(G99,'Appendix 1 Rules'!$A$2:$A$16))))+(IF(N99="",0,INDEX('Appendix 1 Rules'!$D$2:$D$16,MATCH(G99,'Appendix 1 Rules'!$A$2:$A$16))))+(IF(P99="",0,INDEX('Appendix 1 Rules'!$E$2:$E$16,MATCH(G99,'Appendix 1 Rules'!$A$2:$A$16))))+(IF(R99="",0,INDEX('Appendix 1 Rules'!$F$2:$F$16,MATCH(G99,'Appendix 1 Rules'!$A$2:$A$16))))+(IF(T99="",0,INDEX('Appendix 1 Rules'!$G$2:$G$16,MATCH(G99,'Appendix 1 Rules'!$A$2:$A$16))))+(IF(V99="",0,INDEX('Appendix 1 Rules'!$H$2:$H$16,MATCH(G99,'Appendix 1 Rules'!$A$2:$A$16))))+(IF(X99="",0,INDEX('Appendix 1 Rules'!$I$2:$I$16,MATCH(G99,'Appendix 1 Rules'!$A$2:$A$16))))+(IF(Z99="",0,INDEX('Appendix 1 Rules'!$J$2:$J$16,MATCH(G99,'Appendix 1 Rules'!$A$2:$A$16))))+(IF(AB99="",0,INDEX('Appendix 1 Rules'!$K$2:$K$16,MATCH(G99,'Appendix 1 Rules'!$A$2:$A$16))))+(IF(AD99="",0,INDEX('Appendix 1 Rules'!$L$2:$L$16,MATCH(G99,'Appendix 1 Rules'!$A$2:$A$16))))+(IF(AF99="",0,INDEX('Appendix 1 Rules'!$M$2:$M$16,MATCH(G99,'Appendix 1 Rules'!$A$2:$A$16))))+IF(G99="b1",VLOOKUP(G99,'Appendix 1 Rules'!$A$1:$N$16,14))+IF(G99="b2",VLOOKUP(G99,'Appendix 1 Rules'!$A$1:$N$16,14))+IF(G99="d",VLOOKUP(G99,'Appendix 1 Rules'!$A$1:$N$16,14))+IF(G99="f1",VLOOKUP(G99,'Appendix 1 Rules'!$A$1:$N$16,14))+IF(G99="f2",VLOOKUP(G99,'Appendix 1 Rules'!$A$1:$N$16,14))+IF(G99="g",VLOOKUP(G99,'Appendix 1 Rules'!$A$1:$N$16,14))+IF(G99="h",VLOOKUP(G99,'Appendix 1 Rules'!$A$1:$N$16,14))+IF(G99="i1",VLOOKUP(G99,'Appendix 1 Rules'!$A$1:$N$16,14))+IF(G99="i2",VLOOKUP(G99,'Appendix 1 Rules'!$A$1:$N$16,14))+IF(G99="j",VLOOKUP(G99,'Appendix 1 Rules'!$A$1:$N$16,14))+IF(G99="k",VLOOKUP(G99,'Appendix 1 Rules'!$A$1:$N$16,14)))</f>
        <v/>
      </c>
      <c r="I99" s="72" t="str">
        <f>IF(G99="","",IF(OR(G99="b1",G99="b2",G99="d",G99="f1",G99="f2",G99="h",G99="i1",G99="i2",G99="j",G99="k"),MIN(H99,VLOOKUP(G99,'Appx 1 (Res) Rules'!$A:$D,4,0)),MIN(H99,VLOOKUP(G99,'Appx 1 (Res) Rules'!$A:$D,4,0),SUMPRODUCT(IF(J99="",0,INDEX('Appendix 1 Rules'!$B$2:$B$16,MATCH(G99,'Appendix 1 Rules'!$A$2:$A$16))))+(IF(L99="",0,INDEX('Appendix 1 Rules'!$C$2:$C$16,MATCH(G99,'Appendix 1 Rules'!$A$2:$A$16))))+(IF(N99="",0,INDEX('Appendix 1 Rules'!$D$2:$D$16,MATCH(G99,'Appendix 1 Rules'!$A$2:$A$16))))+(IF(P99="",0,INDEX('Appendix 1 Rules'!$E$2:$E$16,MATCH(G99,'Appendix 1 Rules'!$A$2:$A$16))))+(IF(R99="",0,INDEX('Appendix 1 Rules'!$F$2:$F$16,MATCH(G99,'Appendix 1 Rules'!$A$2:$A$16))))+(IF(T99="",0,INDEX('Appendix 1 Rules'!$G$2:$G$16,MATCH(G99,'Appendix 1 Rules'!$A$2:$A$16))))+(IF(V99="",0,INDEX('Appendix 1 Rules'!$H$2:$H$16,MATCH(G99,'Appendix 1 Rules'!$A$2:$A$16))))+(IF(X99="",0,INDEX('Appendix 1 Rules'!$I$2:$I$16,MATCH(G99,'Appendix 1 Rules'!$A$2:$A$16))))+(IF(Z99="",0,INDEX('Appendix 1 Rules'!$J$2:$J$16,MATCH(G99,'Appendix 1 Rules'!$A$2:$A$16))))+(IF(AB99="",0,INDEX('Appendix 1 Rules'!$K$2:$K$16,MATCH(G99,'Appendix 1 Rules'!$A$2:$A$16))))+(IF(AD99="",0,INDEX('Appendix 1 Rules'!$L$2:$L$16,MATCH(G99,'Appendix 1 Rules'!$A$2:$A$16))))+(IF(AF99="",0,INDEX('Appendix 1 Rules'!$M$2:$M$16,MATCH(G99,'Appendix 1 Rules'!$A$2:$A$16))))+IF(G99="b1",VLOOKUP(G99,'Appendix 1 Rules'!$A$1:$N$16,14))+IF(G99="b2",VLOOKUP(G99,'Appendix 1 Rules'!$A$1:$N$16,14))+IF(G99="d",VLOOKUP(G99,'Appendix 1 Rules'!$A$1:$N$16,14))+IF(G99="f1",VLOOKUP(G99,'Appendix 1 Rules'!$A$1:$N$16,14))+IF(G99="f2",VLOOKUP(G99,'Appendix 1 Rules'!$A$1:$N$16,14))+IF(G99="g",VLOOKUP(G99,'Appendix 1 Rules'!$A$1:$N$16,14))+IF(G99="h",VLOOKUP(G99,'Appendix 1 Rules'!$A$1:$N$16,14))+IF(G99="i1",VLOOKUP(G99,'Appendix 1 Rules'!$A$1:$N$16,14))+IF(G99="i2",VLOOKUP(G99,'Appendix 1 Rules'!$A$1:$N$16,14))+IF(G99="j",VLOOKUP(G99,'Appendix 1 Rules'!$A$1:$N$16,14))+IF(G99="k",VLOOKUP(G99,'Appendix 1 Rules'!$A$1:$N$16,14)))))</f>
        <v/>
      </c>
      <c r="J99" s="12"/>
      <c r="K99" s="13"/>
      <c r="L99" s="12"/>
      <c r="M99" s="13"/>
      <c r="N99" s="12"/>
      <c r="O99" s="13"/>
      <c r="P99" s="12"/>
      <c r="Q99" s="13"/>
      <c r="R99" s="12"/>
      <c r="S99" s="13"/>
      <c r="T99" s="12"/>
      <c r="U99" s="13"/>
      <c r="V99" s="12"/>
      <c r="W99" s="13"/>
      <c r="X99" s="12"/>
      <c r="Y99" s="13"/>
      <c r="Z99" s="12"/>
      <c r="AA99" s="13"/>
      <c r="AB99" s="9"/>
      <c r="AC99" s="13"/>
      <c r="AD99" s="9"/>
      <c r="AE99" s="13"/>
      <c r="AF99" s="9"/>
      <c r="AG99" s="49"/>
    </row>
    <row r="100" spans="1:33" ht="18" customHeight="1" x14ac:dyDescent="0.25">
      <c r="A100" s="76"/>
      <c r="B100" s="84"/>
      <c r="C100" s="66"/>
      <c r="D100" s="50"/>
      <c r="E100" s="50"/>
      <c r="F100" s="50"/>
      <c r="G100" s="44"/>
      <c r="H100" s="45" t="str">
        <f>IF(G100="","",SUMPRODUCT(IF(J100="",0,INDEX('Appendix 1 Rules'!$B$2:$B$16,MATCH(G100,'Appendix 1 Rules'!$A$2:$A$16))))+(IF(L100="",0,INDEX('Appendix 1 Rules'!$C$2:$C$16,MATCH(G100,'Appendix 1 Rules'!$A$2:$A$16))))+(IF(N100="",0,INDEX('Appendix 1 Rules'!$D$2:$D$16,MATCH(G100,'Appendix 1 Rules'!$A$2:$A$16))))+(IF(P100="",0,INDEX('Appendix 1 Rules'!$E$2:$E$16,MATCH(G100,'Appendix 1 Rules'!$A$2:$A$16))))+(IF(R100="",0,INDEX('Appendix 1 Rules'!$F$2:$F$16,MATCH(G100,'Appendix 1 Rules'!$A$2:$A$16))))+(IF(T100="",0,INDEX('Appendix 1 Rules'!$G$2:$G$16,MATCH(G100,'Appendix 1 Rules'!$A$2:$A$16))))+(IF(V100="",0,INDEX('Appendix 1 Rules'!$H$2:$H$16,MATCH(G100,'Appendix 1 Rules'!$A$2:$A$16))))+(IF(X100="",0,INDEX('Appendix 1 Rules'!$I$2:$I$16,MATCH(G100,'Appendix 1 Rules'!$A$2:$A$16))))+(IF(Z100="",0,INDEX('Appendix 1 Rules'!$J$2:$J$16,MATCH(G100,'Appendix 1 Rules'!$A$2:$A$16))))+(IF(AB100="",0,INDEX('Appendix 1 Rules'!$K$2:$K$16,MATCH(G100,'Appendix 1 Rules'!$A$2:$A$16))))+(IF(AD100="",0,INDEX('Appendix 1 Rules'!$L$2:$L$16,MATCH(G100,'Appendix 1 Rules'!$A$2:$A$16))))+(IF(AF100="",0,INDEX('Appendix 1 Rules'!$M$2:$M$16,MATCH(G100,'Appendix 1 Rules'!$A$2:$A$16))))+IF(G100="b1",VLOOKUP(G100,'Appendix 1 Rules'!$A$1:$N$16,14))+IF(G100="b2",VLOOKUP(G100,'Appendix 1 Rules'!$A$1:$N$16,14))+IF(G100="d",VLOOKUP(G100,'Appendix 1 Rules'!$A$1:$N$16,14))+IF(G100="f1",VLOOKUP(G100,'Appendix 1 Rules'!$A$1:$N$16,14))+IF(G100="f2",VLOOKUP(G100,'Appendix 1 Rules'!$A$1:$N$16,14))+IF(G100="g",VLOOKUP(G100,'Appendix 1 Rules'!$A$1:$N$16,14))+IF(G100="h",VLOOKUP(G100,'Appendix 1 Rules'!$A$1:$N$16,14))+IF(G100="i1",VLOOKUP(G100,'Appendix 1 Rules'!$A$1:$N$16,14))+IF(G100="i2",VLOOKUP(G100,'Appendix 1 Rules'!$A$1:$N$16,14))+IF(G100="j",VLOOKUP(G100,'Appendix 1 Rules'!$A$1:$N$16,14))+IF(G100="k",VLOOKUP(G100,'Appendix 1 Rules'!$A$1:$N$16,14)))</f>
        <v/>
      </c>
      <c r="I100" s="72" t="str">
        <f>IF(G100="","",IF(OR(G100="b1",G100="b2",G100="d",G100="f1",G100="f2",G100="h",G100="i1",G100="i2",G100="j",G100="k"),MIN(H100,VLOOKUP(G100,'Appx 1 (Res) Rules'!$A:$D,4,0)),MIN(H100,VLOOKUP(G100,'Appx 1 (Res) Rules'!$A:$D,4,0),SUMPRODUCT(IF(J100="",0,INDEX('Appendix 1 Rules'!$B$2:$B$16,MATCH(G100,'Appendix 1 Rules'!$A$2:$A$16))))+(IF(L100="",0,INDEX('Appendix 1 Rules'!$C$2:$C$16,MATCH(G100,'Appendix 1 Rules'!$A$2:$A$16))))+(IF(N100="",0,INDEX('Appendix 1 Rules'!$D$2:$D$16,MATCH(G100,'Appendix 1 Rules'!$A$2:$A$16))))+(IF(P100="",0,INDEX('Appendix 1 Rules'!$E$2:$E$16,MATCH(G100,'Appendix 1 Rules'!$A$2:$A$16))))+(IF(R100="",0,INDEX('Appendix 1 Rules'!$F$2:$F$16,MATCH(G100,'Appendix 1 Rules'!$A$2:$A$16))))+(IF(T100="",0,INDEX('Appendix 1 Rules'!$G$2:$G$16,MATCH(G100,'Appendix 1 Rules'!$A$2:$A$16))))+(IF(V100="",0,INDEX('Appendix 1 Rules'!$H$2:$H$16,MATCH(G100,'Appendix 1 Rules'!$A$2:$A$16))))+(IF(X100="",0,INDEX('Appendix 1 Rules'!$I$2:$I$16,MATCH(G100,'Appendix 1 Rules'!$A$2:$A$16))))+(IF(Z100="",0,INDEX('Appendix 1 Rules'!$J$2:$J$16,MATCH(G100,'Appendix 1 Rules'!$A$2:$A$16))))+(IF(AB100="",0,INDEX('Appendix 1 Rules'!$K$2:$K$16,MATCH(G100,'Appendix 1 Rules'!$A$2:$A$16))))+(IF(AD100="",0,INDEX('Appendix 1 Rules'!$L$2:$L$16,MATCH(G100,'Appendix 1 Rules'!$A$2:$A$16))))+(IF(AF100="",0,INDEX('Appendix 1 Rules'!$M$2:$M$16,MATCH(G100,'Appendix 1 Rules'!$A$2:$A$16))))+IF(G100="b1",VLOOKUP(G100,'Appendix 1 Rules'!$A$1:$N$16,14))+IF(G100="b2",VLOOKUP(G100,'Appendix 1 Rules'!$A$1:$N$16,14))+IF(G100="d",VLOOKUP(G100,'Appendix 1 Rules'!$A$1:$N$16,14))+IF(G100="f1",VLOOKUP(G100,'Appendix 1 Rules'!$A$1:$N$16,14))+IF(G100="f2",VLOOKUP(G100,'Appendix 1 Rules'!$A$1:$N$16,14))+IF(G100="g",VLOOKUP(G100,'Appendix 1 Rules'!$A$1:$N$16,14))+IF(G100="h",VLOOKUP(G100,'Appendix 1 Rules'!$A$1:$N$16,14))+IF(G100="i1",VLOOKUP(G100,'Appendix 1 Rules'!$A$1:$N$16,14))+IF(G100="i2",VLOOKUP(G100,'Appendix 1 Rules'!$A$1:$N$16,14))+IF(G100="j",VLOOKUP(G100,'Appendix 1 Rules'!$A$1:$N$16,14))+IF(G100="k",VLOOKUP(G100,'Appendix 1 Rules'!$A$1:$N$16,14)))))</f>
        <v/>
      </c>
      <c r="J100" s="51"/>
      <c r="K100" s="52"/>
      <c r="L100" s="51"/>
      <c r="M100" s="52"/>
      <c r="N100" s="51"/>
      <c r="O100" s="52"/>
      <c r="P100" s="51"/>
      <c r="Q100" s="52"/>
      <c r="R100" s="67"/>
      <c r="S100" s="52"/>
      <c r="T100" s="51"/>
      <c r="U100" s="52"/>
      <c r="V100" s="51"/>
      <c r="W100" s="52"/>
      <c r="X100" s="68"/>
      <c r="Y100" s="52"/>
      <c r="Z100" s="68"/>
      <c r="AA100" s="52"/>
      <c r="AB100" s="44"/>
      <c r="AC100" s="46"/>
      <c r="AD100" s="44"/>
      <c r="AE100" s="46"/>
      <c r="AF100" s="44"/>
      <c r="AG100" s="46"/>
    </row>
    <row r="101" spans="1:33" ht="18" customHeight="1" x14ac:dyDescent="0.25">
      <c r="B101" s="84"/>
      <c r="C101" s="69"/>
      <c r="D101" s="10"/>
      <c r="E101" s="10"/>
      <c r="F101" s="10"/>
      <c r="G101" s="9"/>
      <c r="H101" s="17" t="str">
        <f>IF(G101="","",SUMPRODUCT(IF(J101="",0,INDEX('Appendix 1 Rules'!$B$2:$B$16,MATCH(G101,'Appendix 1 Rules'!$A$2:$A$16))))+(IF(L101="",0,INDEX('Appendix 1 Rules'!$C$2:$C$16,MATCH(G101,'Appendix 1 Rules'!$A$2:$A$16))))+(IF(N101="",0,INDEX('Appendix 1 Rules'!$D$2:$D$16,MATCH(G101,'Appendix 1 Rules'!$A$2:$A$16))))+(IF(P101="",0,INDEX('Appendix 1 Rules'!$E$2:$E$16,MATCH(G101,'Appendix 1 Rules'!$A$2:$A$16))))+(IF(R101="",0,INDEX('Appendix 1 Rules'!$F$2:$F$16,MATCH(G101,'Appendix 1 Rules'!$A$2:$A$16))))+(IF(T101="",0,INDEX('Appendix 1 Rules'!$G$2:$G$16,MATCH(G101,'Appendix 1 Rules'!$A$2:$A$16))))+(IF(V101="",0,INDEX('Appendix 1 Rules'!$H$2:$H$16,MATCH(G101,'Appendix 1 Rules'!$A$2:$A$16))))+(IF(X101="",0,INDEX('Appendix 1 Rules'!$I$2:$I$16,MATCH(G101,'Appendix 1 Rules'!$A$2:$A$16))))+(IF(Z101="",0,INDEX('Appendix 1 Rules'!$J$2:$J$16,MATCH(G101,'Appendix 1 Rules'!$A$2:$A$16))))+(IF(AB101="",0,INDEX('Appendix 1 Rules'!$K$2:$K$16,MATCH(G101,'Appendix 1 Rules'!$A$2:$A$16))))+(IF(AD101="",0,INDEX('Appendix 1 Rules'!$L$2:$L$16,MATCH(G101,'Appendix 1 Rules'!$A$2:$A$16))))+(IF(AF101="",0,INDEX('Appendix 1 Rules'!$M$2:$M$16,MATCH(G101,'Appendix 1 Rules'!$A$2:$A$16))))+IF(G101="b1",VLOOKUP(G101,'Appendix 1 Rules'!$A$1:$N$16,14))+IF(G101="b2",VLOOKUP(G101,'Appendix 1 Rules'!$A$1:$N$16,14))+IF(G101="d",VLOOKUP(G101,'Appendix 1 Rules'!$A$1:$N$16,14))+IF(G101="f1",VLOOKUP(G101,'Appendix 1 Rules'!$A$1:$N$16,14))+IF(G101="f2",VLOOKUP(G101,'Appendix 1 Rules'!$A$1:$N$16,14))+IF(G101="g",VLOOKUP(G101,'Appendix 1 Rules'!$A$1:$N$16,14))+IF(G101="h",VLOOKUP(G101,'Appendix 1 Rules'!$A$1:$N$16,14))+IF(G101="i1",VLOOKUP(G101,'Appendix 1 Rules'!$A$1:$N$16,14))+IF(G101="i2",VLOOKUP(G101,'Appendix 1 Rules'!$A$1:$N$16,14))+IF(G101="j",VLOOKUP(G101,'Appendix 1 Rules'!$A$1:$N$16,14))+IF(G101="k",VLOOKUP(G101,'Appendix 1 Rules'!$A$1:$N$16,14)))</f>
        <v/>
      </c>
      <c r="I101" s="72" t="str">
        <f>IF(G101="","",IF(OR(G101="b1",G101="b2",G101="d",G101="f1",G101="f2",G101="h",G101="i1",G101="i2",G101="j",G101="k"),MIN(H101,VLOOKUP(G101,'Appx 1 (Res) Rules'!$A:$D,4,0)),MIN(H101,VLOOKUP(G101,'Appx 1 (Res) Rules'!$A:$D,4,0),SUMPRODUCT(IF(J101="",0,INDEX('Appendix 1 Rules'!$B$2:$B$16,MATCH(G101,'Appendix 1 Rules'!$A$2:$A$16))))+(IF(L101="",0,INDEX('Appendix 1 Rules'!$C$2:$C$16,MATCH(G101,'Appendix 1 Rules'!$A$2:$A$16))))+(IF(N101="",0,INDEX('Appendix 1 Rules'!$D$2:$D$16,MATCH(G101,'Appendix 1 Rules'!$A$2:$A$16))))+(IF(P101="",0,INDEX('Appendix 1 Rules'!$E$2:$E$16,MATCH(G101,'Appendix 1 Rules'!$A$2:$A$16))))+(IF(R101="",0,INDEX('Appendix 1 Rules'!$F$2:$F$16,MATCH(G101,'Appendix 1 Rules'!$A$2:$A$16))))+(IF(T101="",0,INDEX('Appendix 1 Rules'!$G$2:$G$16,MATCH(G101,'Appendix 1 Rules'!$A$2:$A$16))))+(IF(V101="",0,INDEX('Appendix 1 Rules'!$H$2:$H$16,MATCH(G101,'Appendix 1 Rules'!$A$2:$A$16))))+(IF(X101="",0,INDEX('Appendix 1 Rules'!$I$2:$I$16,MATCH(G101,'Appendix 1 Rules'!$A$2:$A$16))))+(IF(Z101="",0,INDEX('Appendix 1 Rules'!$J$2:$J$16,MATCH(G101,'Appendix 1 Rules'!$A$2:$A$16))))+(IF(AB101="",0,INDEX('Appendix 1 Rules'!$K$2:$K$16,MATCH(G101,'Appendix 1 Rules'!$A$2:$A$16))))+(IF(AD101="",0,INDEX('Appendix 1 Rules'!$L$2:$L$16,MATCH(G101,'Appendix 1 Rules'!$A$2:$A$16))))+(IF(AF101="",0,INDEX('Appendix 1 Rules'!$M$2:$M$16,MATCH(G101,'Appendix 1 Rules'!$A$2:$A$16))))+IF(G101="b1",VLOOKUP(G101,'Appendix 1 Rules'!$A$1:$N$16,14))+IF(G101="b2",VLOOKUP(G101,'Appendix 1 Rules'!$A$1:$N$16,14))+IF(G101="d",VLOOKUP(G101,'Appendix 1 Rules'!$A$1:$N$16,14))+IF(G101="f1",VLOOKUP(G101,'Appendix 1 Rules'!$A$1:$N$16,14))+IF(G101="f2",VLOOKUP(G101,'Appendix 1 Rules'!$A$1:$N$16,14))+IF(G101="g",VLOOKUP(G101,'Appendix 1 Rules'!$A$1:$N$16,14))+IF(G101="h",VLOOKUP(G101,'Appendix 1 Rules'!$A$1:$N$16,14))+IF(G101="i1",VLOOKUP(G101,'Appendix 1 Rules'!$A$1:$N$16,14))+IF(G101="i2",VLOOKUP(G101,'Appendix 1 Rules'!$A$1:$N$16,14))+IF(G101="j",VLOOKUP(G101,'Appendix 1 Rules'!$A$1:$N$16,14))+IF(G101="k",VLOOKUP(G101,'Appendix 1 Rules'!$A$1:$N$16,14)))))</f>
        <v/>
      </c>
      <c r="J101" s="12"/>
      <c r="K101" s="13"/>
      <c r="L101" s="12"/>
      <c r="M101" s="13"/>
      <c r="N101" s="12"/>
      <c r="O101" s="13"/>
      <c r="P101" s="12"/>
      <c r="Q101" s="13"/>
      <c r="R101" s="12"/>
      <c r="S101" s="13"/>
      <c r="T101" s="12"/>
      <c r="U101" s="13"/>
      <c r="V101" s="12"/>
      <c r="W101" s="13"/>
      <c r="X101" s="12"/>
      <c r="Y101" s="13"/>
      <c r="Z101" s="12"/>
      <c r="AA101" s="13"/>
      <c r="AB101" s="9"/>
      <c r="AC101" s="13"/>
      <c r="AD101" s="9"/>
      <c r="AE101" s="13"/>
      <c r="AF101" s="9"/>
      <c r="AG101" s="13"/>
    </row>
    <row r="102" spans="1:33" ht="18" customHeight="1" x14ac:dyDescent="0.25">
      <c r="B102" s="84"/>
      <c r="C102" s="69"/>
      <c r="D102" s="10"/>
      <c r="E102" s="10"/>
      <c r="F102" s="10"/>
      <c r="G102" s="9"/>
      <c r="H102" s="17" t="str">
        <f>IF(G102="","",SUMPRODUCT(IF(J102="",0,INDEX('Appendix 1 Rules'!$B$2:$B$16,MATCH(G102,'Appendix 1 Rules'!$A$2:$A$16))))+(IF(L102="",0,INDEX('Appendix 1 Rules'!$C$2:$C$16,MATCH(G102,'Appendix 1 Rules'!$A$2:$A$16))))+(IF(N102="",0,INDEX('Appendix 1 Rules'!$D$2:$D$16,MATCH(G102,'Appendix 1 Rules'!$A$2:$A$16))))+(IF(P102="",0,INDEX('Appendix 1 Rules'!$E$2:$E$16,MATCH(G102,'Appendix 1 Rules'!$A$2:$A$16))))+(IF(R102="",0,INDEX('Appendix 1 Rules'!$F$2:$F$16,MATCH(G102,'Appendix 1 Rules'!$A$2:$A$16))))+(IF(T102="",0,INDEX('Appendix 1 Rules'!$G$2:$G$16,MATCH(G102,'Appendix 1 Rules'!$A$2:$A$16))))+(IF(V102="",0,INDEX('Appendix 1 Rules'!$H$2:$H$16,MATCH(G102,'Appendix 1 Rules'!$A$2:$A$16))))+(IF(X102="",0,INDEX('Appendix 1 Rules'!$I$2:$I$16,MATCH(G102,'Appendix 1 Rules'!$A$2:$A$16))))+(IF(Z102="",0,INDEX('Appendix 1 Rules'!$J$2:$J$16,MATCH(G102,'Appendix 1 Rules'!$A$2:$A$16))))+(IF(AB102="",0,INDEX('Appendix 1 Rules'!$K$2:$K$16,MATCH(G102,'Appendix 1 Rules'!$A$2:$A$16))))+(IF(AD102="",0,INDEX('Appendix 1 Rules'!$L$2:$L$16,MATCH(G102,'Appendix 1 Rules'!$A$2:$A$16))))+(IF(AF102="",0,INDEX('Appendix 1 Rules'!$M$2:$M$16,MATCH(G102,'Appendix 1 Rules'!$A$2:$A$16))))+IF(G102="b1",VLOOKUP(G102,'Appendix 1 Rules'!$A$1:$N$16,14))+IF(G102="b2",VLOOKUP(G102,'Appendix 1 Rules'!$A$1:$N$16,14))+IF(G102="d",VLOOKUP(G102,'Appendix 1 Rules'!$A$1:$N$16,14))+IF(G102="f1",VLOOKUP(G102,'Appendix 1 Rules'!$A$1:$N$16,14))+IF(G102="f2",VLOOKUP(G102,'Appendix 1 Rules'!$A$1:$N$16,14))+IF(G102="g",VLOOKUP(G102,'Appendix 1 Rules'!$A$1:$N$16,14))+IF(G102="h",VLOOKUP(G102,'Appendix 1 Rules'!$A$1:$N$16,14))+IF(G102="i1",VLOOKUP(G102,'Appendix 1 Rules'!$A$1:$N$16,14))+IF(G102="i2",VLOOKUP(G102,'Appendix 1 Rules'!$A$1:$N$16,14))+IF(G102="j",VLOOKUP(G102,'Appendix 1 Rules'!$A$1:$N$16,14))+IF(G102="k",VLOOKUP(G102,'Appendix 1 Rules'!$A$1:$N$16,14)))</f>
        <v/>
      </c>
      <c r="I102" s="72" t="str">
        <f>IF(G102="","",IF(OR(G102="b1",G102="b2",G102="d",G102="f1",G102="f2",G102="h",G102="i1",G102="i2",G102="j",G102="k"),MIN(H102,VLOOKUP(G102,'Appx 1 (Res) Rules'!$A:$D,4,0)),MIN(H102,VLOOKUP(G102,'Appx 1 (Res) Rules'!$A:$D,4,0),SUMPRODUCT(IF(J102="",0,INDEX('Appendix 1 Rules'!$B$2:$B$16,MATCH(G102,'Appendix 1 Rules'!$A$2:$A$16))))+(IF(L102="",0,INDEX('Appendix 1 Rules'!$C$2:$C$16,MATCH(G102,'Appendix 1 Rules'!$A$2:$A$16))))+(IF(N102="",0,INDEX('Appendix 1 Rules'!$D$2:$D$16,MATCH(G102,'Appendix 1 Rules'!$A$2:$A$16))))+(IF(P102="",0,INDEX('Appendix 1 Rules'!$E$2:$E$16,MATCH(G102,'Appendix 1 Rules'!$A$2:$A$16))))+(IF(R102="",0,INDEX('Appendix 1 Rules'!$F$2:$F$16,MATCH(G102,'Appendix 1 Rules'!$A$2:$A$16))))+(IF(T102="",0,INDEX('Appendix 1 Rules'!$G$2:$G$16,MATCH(G102,'Appendix 1 Rules'!$A$2:$A$16))))+(IF(V102="",0,INDEX('Appendix 1 Rules'!$H$2:$H$16,MATCH(G102,'Appendix 1 Rules'!$A$2:$A$16))))+(IF(X102="",0,INDEX('Appendix 1 Rules'!$I$2:$I$16,MATCH(G102,'Appendix 1 Rules'!$A$2:$A$16))))+(IF(Z102="",0,INDEX('Appendix 1 Rules'!$J$2:$J$16,MATCH(G102,'Appendix 1 Rules'!$A$2:$A$16))))+(IF(AB102="",0,INDEX('Appendix 1 Rules'!$K$2:$K$16,MATCH(G102,'Appendix 1 Rules'!$A$2:$A$16))))+(IF(AD102="",0,INDEX('Appendix 1 Rules'!$L$2:$L$16,MATCH(G102,'Appendix 1 Rules'!$A$2:$A$16))))+(IF(AF102="",0,INDEX('Appendix 1 Rules'!$M$2:$M$16,MATCH(G102,'Appendix 1 Rules'!$A$2:$A$16))))+IF(G102="b1",VLOOKUP(G102,'Appendix 1 Rules'!$A$1:$N$16,14))+IF(G102="b2",VLOOKUP(G102,'Appendix 1 Rules'!$A$1:$N$16,14))+IF(G102="d",VLOOKUP(G102,'Appendix 1 Rules'!$A$1:$N$16,14))+IF(G102="f1",VLOOKUP(G102,'Appendix 1 Rules'!$A$1:$N$16,14))+IF(G102="f2",VLOOKUP(G102,'Appendix 1 Rules'!$A$1:$N$16,14))+IF(G102="g",VLOOKUP(G102,'Appendix 1 Rules'!$A$1:$N$16,14))+IF(G102="h",VLOOKUP(G102,'Appendix 1 Rules'!$A$1:$N$16,14))+IF(G102="i1",VLOOKUP(G102,'Appendix 1 Rules'!$A$1:$N$16,14))+IF(G102="i2",VLOOKUP(G102,'Appendix 1 Rules'!$A$1:$N$16,14))+IF(G102="j",VLOOKUP(G102,'Appendix 1 Rules'!$A$1:$N$16,14))+IF(G102="k",VLOOKUP(G102,'Appendix 1 Rules'!$A$1:$N$16,14)))))</f>
        <v/>
      </c>
      <c r="J102" s="11"/>
      <c r="K102" s="14"/>
      <c r="L102" s="11"/>
      <c r="M102" s="14"/>
      <c r="N102" s="11"/>
      <c r="O102" s="14"/>
      <c r="P102" s="11"/>
      <c r="Q102" s="14"/>
      <c r="R102" s="63"/>
      <c r="S102" s="14"/>
      <c r="T102" s="11"/>
      <c r="U102" s="14"/>
      <c r="V102" s="11"/>
      <c r="W102" s="14"/>
      <c r="X102" s="64"/>
      <c r="Y102" s="14"/>
      <c r="Z102" s="64"/>
      <c r="AA102" s="14"/>
      <c r="AB102" s="9"/>
      <c r="AC102" s="13"/>
      <c r="AD102" s="9"/>
      <c r="AE102" s="13"/>
      <c r="AF102" s="9"/>
      <c r="AG102" s="13"/>
    </row>
    <row r="103" spans="1:33" ht="18" customHeight="1" x14ac:dyDescent="0.25">
      <c r="B103" s="84"/>
      <c r="C103" s="69"/>
      <c r="D103" s="10"/>
      <c r="E103" s="10"/>
      <c r="F103" s="10"/>
      <c r="G103" s="9"/>
      <c r="H103" s="17" t="str">
        <f>IF(G103="","",SUMPRODUCT(IF(J103="",0,INDEX('Appendix 1 Rules'!$B$2:$B$16,MATCH(G103,'Appendix 1 Rules'!$A$2:$A$16))))+(IF(L103="",0,INDEX('Appendix 1 Rules'!$C$2:$C$16,MATCH(G103,'Appendix 1 Rules'!$A$2:$A$16))))+(IF(N103="",0,INDEX('Appendix 1 Rules'!$D$2:$D$16,MATCH(G103,'Appendix 1 Rules'!$A$2:$A$16))))+(IF(P103="",0,INDEX('Appendix 1 Rules'!$E$2:$E$16,MATCH(G103,'Appendix 1 Rules'!$A$2:$A$16))))+(IF(R103="",0,INDEX('Appendix 1 Rules'!$F$2:$F$16,MATCH(G103,'Appendix 1 Rules'!$A$2:$A$16))))+(IF(T103="",0,INDEX('Appendix 1 Rules'!$G$2:$G$16,MATCH(G103,'Appendix 1 Rules'!$A$2:$A$16))))+(IF(V103="",0,INDEX('Appendix 1 Rules'!$H$2:$H$16,MATCH(G103,'Appendix 1 Rules'!$A$2:$A$16))))+(IF(X103="",0,INDEX('Appendix 1 Rules'!$I$2:$I$16,MATCH(G103,'Appendix 1 Rules'!$A$2:$A$16))))+(IF(Z103="",0,INDEX('Appendix 1 Rules'!$J$2:$J$16,MATCH(G103,'Appendix 1 Rules'!$A$2:$A$16))))+(IF(AB103="",0,INDEX('Appendix 1 Rules'!$K$2:$K$16,MATCH(G103,'Appendix 1 Rules'!$A$2:$A$16))))+(IF(AD103="",0,INDEX('Appendix 1 Rules'!$L$2:$L$16,MATCH(G103,'Appendix 1 Rules'!$A$2:$A$16))))+(IF(AF103="",0,INDEX('Appendix 1 Rules'!$M$2:$M$16,MATCH(G103,'Appendix 1 Rules'!$A$2:$A$16))))+IF(G103="b1",VLOOKUP(G103,'Appendix 1 Rules'!$A$1:$N$16,14))+IF(G103="b2",VLOOKUP(G103,'Appendix 1 Rules'!$A$1:$N$16,14))+IF(G103="d",VLOOKUP(G103,'Appendix 1 Rules'!$A$1:$N$16,14))+IF(G103="f1",VLOOKUP(G103,'Appendix 1 Rules'!$A$1:$N$16,14))+IF(G103="f2",VLOOKUP(G103,'Appendix 1 Rules'!$A$1:$N$16,14))+IF(G103="g",VLOOKUP(G103,'Appendix 1 Rules'!$A$1:$N$16,14))+IF(G103="h",VLOOKUP(G103,'Appendix 1 Rules'!$A$1:$N$16,14))+IF(G103="i1",VLOOKUP(G103,'Appendix 1 Rules'!$A$1:$N$16,14))+IF(G103="i2",VLOOKUP(G103,'Appendix 1 Rules'!$A$1:$N$16,14))+IF(G103="j",VLOOKUP(G103,'Appendix 1 Rules'!$A$1:$N$16,14))+IF(G103="k",VLOOKUP(G103,'Appendix 1 Rules'!$A$1:$N$16,14)))</f>
        <v/>
      </c>
      <c r="I103" s="72" t="str">
        <f>IF(G103="","",IF(OR(G103="b1",G103="b2",G103="d",G103="f1",G103="f2",G103="h",G103="i1",G103="i2",G103="j",G103="k"),MIN(H103,VLOOKUP(G103,'Appx 1 (Res) Rules'!$A:$D,4,0)),MIN(H103,VLOOKUP(G103,'Appx 1 (Res) Rules'!$A:$D,4,0),SUMPRODUCT(IF(J103="",0,INDEX('Appendix 1 Rules'!$B$2:$B$16,MATCH(G103,'Appendix 1 Rules'!$A$2:$A$16))))+(IF(L103="",0,INDEX('Appendix 1 Rules'!$C$2:$C$16,MATCH(G103,'Appendix 1 Rules'!$A$2:$A$16))))+(IF(N103="",0,INDEX('Appendix 1 Rules'!$D$2:$D$16,MATCH(G103,'Appendix 1 Rules'!$A$2:$A$16))))+(IF(P103="",0,INDEX('Appendix 1 Rules'!$E$2:$E$16,MATCH(G103,'Appendix 1 Rules'!$A$2:$A$16))))+(IF(R103="",0,INDEX('Appendix 1 Rules'!$F$2:$F$16,MATCH(G103,'Appendix 1 Rules'!$A$2:$A$16))))+(IF(T103="",0,INDEX('Appendix 1 Rules'!$G$2:$G$16,MATCH(G103,'Appendix 1 Rules'!$A$2:$A$16))))+(IF(V103="",0,INDEX('Appendix 1 Rules'!$H$2:$H$16,MATCH(G103,'Appendix 1 Rules'!$A$2:$A$16))))+(IF(X103="",0,INDEX('Appendix 1 Rules'!$I$2:$I$16,MATCH(G103,'Appendix 1 Rules'!$A$2:$A$16))))+(IF(Z103="",0,INDEX('Appendix 1 Rules'!$J$2:$J$16,MATCH(G103,'Appendix 1 Rules'!$A$2:$A$16))))+(IF(AB103="",0,INDEX('Appendix 1 Rules'!$K$2:$K$16,MATCH(G103,'Appendix 1 Rules'!$A$2:$A$16))))+(IF(AD103="",0,INDEX('Appendix 1 Rules'!$L$2:$L$16,MATCH(G103,'Appendix 1 Rules'!$A$2:$A$16))))+(IF(AF103="",0,INDEX('Appendix 1 Rules'!$M$2:$M$16,MATCH(G103,'Appendix 1 Rules'!$A$2:$A$16))))+IF(G103="b1",VLOOKUP(G103,'Appendix 1 Rules'!$A$1:$N$16,14))+IF(G103="b2",VLOOKUP(G103,'Appendix 1 Rules'!$A$1:$N$16,14))+IF(G103="d",VLOOKUP(G103,'Appendix 1 Rules'!$A$1:$N$16,14))+IF(G103="f1",VLOOKUP(G103,'Appendix 1 Rules'!$A$1:$N$16,14))+IF(G103="f2",VLOOKUP(G103,'Appendix 1 Rules'!$A$1:$N$16,14))+IF(G103="g",VLOOKUP(G103,'Appendix 1 Rules'!$A$1:$N$16,14))+IF(G103="h",VLOOKUP(G103,'Appendix 1 Rules'!$A$1:$N$16,14))+IF(G103="i1",VLOOKUP(G103,'Appendix 1 Rules'!$A$1:$N$16,14))+IF(G103="i2",VLOOKUP(G103,'Appendix 1 Rules'!$A$1:$N$16,14))+IF(G103="j",VLOOKUP(G103,'Appendix 1 Rules'!$A$1:$N$16,14))+IF(G103="k",VLOOKUP(G103,'Appendix 1 Rules'!$A$1:$N$16,14)))))</f>
        <v/>
      </c>
      <c r="J103" s="12"/>
      <c r="K103" s="13"/>
      <c r="L103" s="12"/>
      <c r="M103" s="13"/>
      <c r="N103" s="12"/>
      <c r="O103" s="13"/>
      <c r="P103" s="12"/>
      <c r="Q103" s="13"/>
      <c r="R103" s="12"/>
      <c r="S103" s="13"/>
      <c r="T103" s="12"/>
      <c r="U103" s="13"/>
      <c r="V103" s="12"/>
      <c r="W103" s="13"/>
      <c r="X103" s="12"/>
      <c r="Y103" s="13"/>
      <c r="Z103" s="12"/>
      <c r="AA103" s="13"/>
      <c r="AB103" s="9"/>
      <c r="AC103" s="13"/>
      <c r="AD103" s="9"/>
      <c r="AE103" s="13"/>
      <c r="AF103" s="9"/>
      <c r="AG103" s="13"/>
    </row>
    <row r="104" spans="1:33" ht="18" customHeight="1" x14ac:dyDescent="0.25">
      <c r="B104" s="84"/>
      <c r="C104" s="69"/>
      <c r="D104" s="10"/>
      <c r="E104" s="10"/>
      <c r="F104" s="10"/>
      <c r="G104" s="9"/>
      <c r="H104" s="17" t="str">
        <f>IF(G104="","",SUMPRODUCT(IF(J104="",0,INDEX('Appendix 1 Rules'!$B$2:$B$16,MATCH(G104,'Appendix 1 Rules'!$A$2:$A$16))))+(IF(L104="",0,INDEX('Appendix 1 Rules'!$C$2:$C$16,MATCH(G104,'Appendix 1 Rules'!$A$2:$A$16))))+(IF(N104="",0,INDEX('Appendix 1 Rules'!$D$2:$D$16,MATCH(G104,'Appendix 1 Rules'!$A$2:$A$16))))+(IF(P104="",0,INDEX('Appendix 1 Rules'!$E$2:$E$16,MATCH(G104,'Appendix 1 Rules'!$A$2:$A$16))))+(IF(R104="",0,INDEX('Appendix 1 Rules'!$F$2:$F$16,MATCH(G104,'Appendix 1 Rules'!$A$2:$A$16))))+(IF(T104="",0,INDEX('Appendix 1 Rules'!$G$2:$G$16,MATCH(G104,'Appendix 1 Rules'!$A$2:$A$16))))+(IF(V104="",0,INDEX('Appendix 1 Rules'!$H$2:$H$16,MATCH(G104,'Appendix 1 Rules'!$A$2:$A$16))))+(IF(X104="",0,INDEX('Appendix 1 Rules'!$I$2:$I$16,MATCH(G104,'Appendix 1 Rules'!$A$2:$A$16))))+(IF(Z104="",0,INDEX('Appendix 1 Rules'!$J$2:$J$16,MATCH(G104,'Appendix 1 Rules'!$A$2:$A$16))))+(IF(AB104="",0,INDEX('Appendix 1 Rules'!$K$2:$K$16,MATCH(G104,'Appendix 1 Rules'!$A$2:$A$16))))+(IF(AD104="",0,INDEX('Appendix 1 Rules'!$L$2:$L$16,MATCH(G104,'Appendix 1 Rules'!$A$2:$A$16))))+(IF(AF104="",0,INDEX('Appendix 1 Rules'!$M$2:$M$16,MATCH(G104,'Appendix 1 Rules'!$A$2:$A$16))))+IF(G104="b1",VLOOKUP(G104,'Appendix 1 Rules'!$A$1:$N$16,14))+IF(G104="b2",VLOOKUP(G104,'Appendix 1 Rules'!$A$1:$N$16,14))+IF(G104="d",VLOOKUP(G104,'Appendix 1 Rules'!$A$1:$N$16,14))+IF(G104="f1",VLOOKUP(G104,'Appendix 1 Rules'!$A$1:$N$16,14))+IF(G104="f2",VLOOKUP(G104,'Appendix 1 Rules'!$A$1:$N$16,14))+IF(G104="g",VLOOKUP(G104,'Appendix 1 Rules'!$A$1:$N$16,14))+IF(G104="h",VLOOKUP(G104,'Appendix 1 Rules'!$A$1:$N$16,14))+IF(G104="i1",VLOOKUP(G104,'Appendix 1 Rules'!$A$1:$N$16,14))+IF(G104="i2",VLOOKUP(G104,'Appendix 1 Rules'!$A$1:$N$16,14))+IF(G104="j",VLOOKUP(G104,'Appendix 1 Rules'!$A$1:$N$16,14))+IF(G104="k",VLOOKUP(G104,'Appendix 1 Rules'!$A$1:$N$16,14)))</f>
        <v/>
      </c>
      <c r="I104" s="72" t="str">
        <f>IF(G104="","",IF(OR(G104="b1",G104="b2",G104="d",G104="f1",G104="f2",G104="h",G104="i1",G104="i2",G104="j",G104="k"),MIN(H104,VLOOKUP(G104,'Appx 1 (Res) Rules'!$A:$D,4,0)),MIN(H104,VLOOKUP(G104,'Appx 1 (Res) Rules'!$A:$D,4,0),SUMPRODUCT(IF(J104="",0,INDEX('Appendix 1 Rules'!$B$2:$B$16,MATCH(G104,'Appendix 1 Rules'!$A$2:$A$16))))+(IF(L104="",0,INDEX('Appendix 1 Rules'!$C$2:$C$16,MATCH(G104,'Appendix 1 Rules'!$A$2:$A$16))))+(IF(N104="",0,INDEX('Appendix 1 Rules'!$D$2:$D$16,MATCH(G104,'Appendix 1 Rules'!$A$2:$A$16))))+(IF(P104="",0,INDEX('Appendix 1 Rules'!$E$2:$E$16,MATCH(G104,'Appendix 1 Rules'!$A$2:$A$16))))+(IF(R104="",0,INDEX('Appendix 1 Rules'!$F$2:$F$16,MATCH(G104,'Appendix 1 Rules'!$A$2:$A$16))))+(IF(T104="",0,INDEX('Appendix 1 Rules'!$G$2:$G$16,MATCH(G104,'Appendix 1 Rules'!$A$2:$A$16))))+(IF(V104="",0,INDEX('Appendix 1 Rules'!$H$2:$H$16,MATCH(G104,'Appendix 1 Rules'!$A$2:$A$16))))+(IF(X104="",0,INDEX('Appendix 1 Rules'!$I$2:$I$16,MATCH(G104,'Appendix 1 Rules'!$A$2:$A$16))))+(IF(Z104="",0,INDEX('Appendix 1 Rules'!$J$2:$J$16,MATCH(G104,'Appendix 1 Rules'!$A$2:$A$16))))+(IF(AB104="",0,INDEX('Appendix 1 Rules'!$K$2:$K$16,MATCH(G104,'Appendix 1 Rules'!$A$2:$A$16))))+(IF(AD104="",0,INDEX('Appendix 1 Rules'!$L$2:$L$16,MATCH(G104,'Appendix 1 Rules'!$A$2:$A$16))))+(IF(AF104="",0,INDEX('Appendix 1 Rules'!$M$2:$M$16,MATCH(G104,'Appendix 1 Rules'!$A$2:$A$16))))+IF(G104="b1",VLOOKUP(G104,'Appendix 1 Rules'!$A$1:$N$16,14))+IF(G104="b2",VLOOKUP(G104,'Appendix 1 Rules'!$A$1:$N$16,14))+IF(G104="d",VLOOKUP(G104,'Appendix 1 Rules'!$A$1:$N$16,14))+IF(G104="f1",VLOOKUP(G104,'Appendix 1 Rules'!$A$1:$N$16,14))+IF(G104="f2",VLOOKUP(G104,'Appendix 1 Rules'!$A$1:$N$16,14))+IF(G104="g",VLOOKUP(G104,'Appendix 1 Rules'!$A$1:$N$16,14))+IF(G104="h",VLOOKUP(G104,'Appendix 1 Rules'!$A$1:$N$16,14))+IF(G104="i1",VLOOKUP(G104,'Appendix 1 Rules'!$A$1:$N$16,14))+IF(G104="i2",VLOOKUP(G104,'Appendix 1 Rules'!$A$1:$N$16,14))+IF(G104="j",VLOOKUP(G104,'Appendix 1 Rules'!$A$1:$N$16,14))+IF(G104="k",VLOOKUP(G104,'Appendix 1 Rules'!$A$1:$N$16,14)))))</f>
        <v/>
      </c>
      <c r="J104" s="11"/>
      <c r="K104" s="14"/>
      <c r="L104" s="11"/>
      <c r="M104" s="14"/>
      <c r="N104" s="11"/>
      <c r="O104" s="14"/>
      <c r="P104" s="11"/>
      <c r="Q104" s="14"/>
      <c r="R104" s="63"/>
      <c r="S104" s="14"/>
      <c r="T104" s="11"/>
      <c r="U104" s="14"/>
      <c r="V104" s="11"/>
      <c r="W104" s="14"/>
      <c r="X104" s="64"/>
      <c r="Y104" s="14"/>
      <c r="Z104" s="64"/>
      <c r="AA104" s="14"/>
      <c r="AB104" s="9"/>
      <c r="AC104" s="13"/>
      <c r="AD104" s="9"/>
      <c r="AE104" s="13"/>
      <c r="AF104" s="9"/>
      <c r="AG104" s="13"/>
    </row>
    <row r="105" spans="1:33" ht="18" customHeight="1" x14ac:dyDescent="0.25">
      <c r="B105" s="84"/>
      <c r="C105" s="69"/>
      <c r="D105" s="10"/>
      <c r="E105" s="10"/>
      <c r="F105" s="10"/>
      <c r="G105" s="9"/>
      <c r="H105" s="17" t="str">
        <f>IF(G105="","",SUMPRODUCT(IF(J105="",0,INDEX('Appendix 1 Rules'!$B$2:$B$16,MATCH(G105,'Appendix 1 Rules'!$A$2:$A$16))))+(IF(L105="",0,INDEX('Appendix 1 Rules'!$C$2:$C$16,MATCH(G105,'Appendix 1 Rules'!$A$2:$A$16))))+(IF(N105="",0,INDEX('Appendix 1 Rules'!$D$2:$D$16,MATCH(G105,'Appendix 1 Rules'!$A$2:$A$16))))+(IF(P105="",0,INDEX('Appendix 1 Rules'!$E$2:$E$16,MATCH(G105,'Appendix 1 Rules'!$A$2:$A$16))))+(IF(R105="",0,INDEX('Appendix 1 Rules'!$F$2:$F$16,MATCH(G105,'Appendix 1 Rules'!$A$2:$A$16))))+(IF(T105="",0,INDEX('Appendix 1 Rules'!$G$2:$G$16,MATCH(G105,'Appendix 1 Rules'!$A$2:$A$16))))+(IF(V105="",0,INDEX('Appendix 1 Rules'!$H$2:$H$16,MATCH(G105,'Appendix 1 Rules'!$A$2:$A$16))))+(IF(X105="",0,INDEX('Appendix 1 Rules'!$I$2:$I$16,MATCH(G105,'Appendix 1 Rules'!$A$2:$A$16))))+(IF(Z105="",0,INDEX('Appendix 1 Rules'!$J$2:$J$16,MATCH(G105,'Appendix 1 Rules'!$A$2:$A$16))))+(IF(AB105="",0,INDEX('Appendix 1 Rules'!$K$2:$K$16,MATCH(G105,'Appendix 1 Rules'!$A$2:$A$16))))+(IF(AD105="",0,INDEX('Appendix 1 Rules'!$L$2:$L$16,MATCH(G105,'Appendix 1 Rules'!$A$2:$A$16))))+(IF(AF105="",0,INDEX('Appendix 1 Rules'!$M$2:$M$16,MATCH(G105,'Appendix 1 Rules'!$A$2:$A$16))))+IF(G105="b1",VLOOKUP(G105,'Appendix 1 Rules'!$A$1:$N$16,14))+IF(G105="b2",VLOOKUP(G105,'Appendix 1 Rules'!$A$1:$N$16,14))+IF(G105="d",VLOOKUP(G105,'Appendix 1 Rules'!$A$1:$N$16,14))+IF(G105="f1",VLOOKUP(G105,'Appendix 1 Rules'!$A$1:$N$16,14))+IF(G105="f2",VLOOKUP(G105,'Appendix 1 Rules'!$A$1:$N$16,14))+IF(G105="g",VLOOKUP(G105,'Appendix 1 Rules'!$A$1:$N$16,14))+IF(G105="h",VLOOKUP(G105,'Appendix 1 Rules'!$A$1:$N$16,14))+IF(G105="i1",VLOOKUP(G105,'Appendix 1 Rules'!$A$1:$N$16,14))+IF(G105="i2",VLOOKUP(G105,'Appendix 1 Rules'!$A$1:$N$16,14))+IF(G105="j",VLOOKUP(G105,'Appendix 1 Rules'!$A$1:$N$16,14))+IF(G105="k",VLOOKUP(G105,'Appendix 1 Rules'!$A$1:$N$16,14)))</f>
        <v/>
      </c>
      <c r="I105" s="72" t="str">
        <f>IF(G105="","",IF(OR(G105="b1",G105="b2",G105="d",G105="f1",G105="f2",G105="h",G105="i1",G105="i2",G105="j",G105="k"),MIN(H105,VLOOKUP(G105,'Appx 1 (Res) Rules'!$A:$D,4,0)),MIN(H105,VLOOKUP(G105,'Appx 1 (Res) Rules'!$A:$D,4,0),SUMPRODUCT(IF(J105="",0,INDEX('Appendix 1 Rules'!$B$2:$B$16,MATCH(G105,'Appendix 1 Rules'!$A$2:$A$16))))+(IF(L105="",0,INDEX('Appendix 1 Rules'!$C$2:$C$16,MATCH(G105,'Appendix 1 Rules'!$A$2:$A$16))))+(IF(N105="",0,INDEX('Appendix 1 Rules'!$D$2:$D$16,MATCH(G105,'Appendix 1 Rules'!$A$2:$A$16))))+(IF(P105="",0,INDEX('Appendix 1 Rules'!$E$2:$E$16,MATCH(G105,'Appendix 1 Rules'!$A$2:$A$16))))+(IF(R105="",0,INDEX('Appendix 1 Rules'!$F$2:$F$16,MATCH(G105,'Appendix 1 Rules'!$A$2:$A$16))))+(IF(T105="",0,INDEX('Appendix 1 Rules'!$G$2:$G$16,MATCH(G105,'Appendix 1 Rules'!$A$2:$A$16))))+(IF(V105="",0,INDEX('Appendix 1 Rules'!$H$2:$H$16,MATCH(G105,'Appendix 1 Rules'!$A$2:$A$16))))+(IF(X105="",0,INDEX('Appendix 1 Rules'!$I$2:$I$16,MATCH(G105,'Appendix 1 Rules'!$A$2:$A$16))))+(IF(Z105="",0,INDEX('Appendix 1 Rules'!$J$2:$J$16,MATCH(G105,'Appendix 1 Rules'!$A$2:$A$16))))+(IF(AB105="",0,INDEX('Appendix 1 Rules'!$K$2:$K$16,MATCH(G105,'Appendix 1 Rules'!$A$2:$A$16))))+(IF(AD105="",0,INDEX('Appendix 1 Rules'!$L$2:$L$16,MATCH(G105,'Appendix 1 Rules'!$A$2:$A$16))))+(IF(AF105="",0,INDEX('Appendix 1 Rules'!$M$2:$M$16,MATCH(G105,'Appendix 1 Rules'!$A$2:$A$16))))+IF(G105="b1",VLOOKUP(G105,'Appendix 1 Rules'!$A$1:$N$16,14))+IF(G105="b2",VLOOKUP(G105,'Appendix 1 Rules'!$A$1:$N$16,14))+IF(G105="d",VLOOKUP(G105,'Appendix 1 Rules'!$A$1:$N$16,14))+IF(G105="f1",VLOOKUP(G105,'Appendix 1 Rules'!$A$1:$N$16,14))+IF(G105="f2",VLOOKUP(G105,'Appendix 1 Rules'!$A$1:$N$16,14))+IF(G105="g",VLOOKUP(G105,'Appendix 1 Rules'!$A$1:$N$16,14))+IF(G105="h",VLOOKUP(G105,'Appendix 1 Rules'!$A$1:$N$16,14))+IF(G105="i1",VLOOKUP(G105,'Appendix 1 Rules'!$A$1:$N$16,14))+IF(G105="i2",VLOOKUP(G105,'Appendix 1 Rules'!$A$1:$N$16,14))+IF(G105="j",VLOOKUP(G105,'Appendix 1 Rules'!$A$1:$N$16,14))+IF(G105="k",VLOOKUP(G105,'Appendix 1 Rules'!$A$1:$N$16,14)))))</f>
        <v/>
      </c>
      <c r="J105" s="12"/>
      <c r="K105" s="13"/>
      <c r="L105" s="12"/>
      <c r="M105" s="13"/>
      <c r="N105" s="12"/>
      <c r="O105" s="13"/>
      <c r="P105" s="12"/>
      <c r="Q105" s="13"/>
      <c r="R105" s="12"/>
      <c r="S105" s="13"/>
      <c r="T105" s="12"/>
      <c r="U105" s="13"/>
      <c r="V105" s="12"/>
      <c r="W105" s="13"/>
      <c r="X105" s="12"/>
      <c r="Y105" s="13"/>
      <c r="Z105" s="12"/>
      <c r="AA105" s="13"/>
      <c r="AB105" s="9"/>
      <c r="AC105" s="13"/>
      <c r="AD105" s="9"/>
      <c r="AE105" s="13"/>
      <c r="AF105" s="9"/>
      <c r="AG105" s="13"/>
    </row>
    <row r="106" spans="1:33" ht="18" customHeight="1" x14ac:dyDescent="0.25">
      <c r="B106" s="84"/>
      <c r="C106" s="69"/>
      <c r="D106" s="10"/>
      <c r="E106" s="10"/>
      <c r="F106" s="10"/>
      <c r="G106" s="9"/>
      <c r="H106" s="17" t="str">
        <f>IF(G106="","",SUMPRODUCT(IF(J106="",0,INDEX('Appendix 1 Rules'!$B$2:$B$16,MATCH(G106,'Appendix 1 Rules'!$A$2:$A$16))))+(IF(L106="",0,INDEX('Appendix 1 Rules'!$C$2:$C$16,MATCH(G106,'Appendix 1 Rules'!$A$2:$A$16))))+(IF(N106="",0,INDEX('Appendix 1 Rules'!$D$2:$D$16,MATCH(G106,'Appendix 1 Rules'!$A$2:$A$16))))+(IF(P106="",0,INDEX('Appendix 1 Rules'!$E$2:$E$16,MATCH(G106,'Appendix 1 Rules'!$A$2:$A$16))))+(IF(R106="",0,INDEX('Appendix 1 Rules'!$F$2:$F$16,MATCH(G106,'Appendix 1 Rules'!$A$2:$A$16))))+(IF(T106="",0,INDEX('Appendix 1 Rules'!$G$2:$G$16,MATCH(G106,'Appendix 1 Rules'!$A$2:$A$16))))+(IF(V106="",0,INDEX('Appendix 1 Rules'!$H$2:$H$16,MATCH(G106,'Appendix 1 Rules'!$A$2:$A$16))))+(IF(X106="",0,INDEX('Appendix 1 Rules'!$I$2:$I$16,MATCH(G106,'Appendix 1 Rules'!$A$2:$A$16))))+(IF(Z106="",0,INDEX('Appendix 1 Rules'!$J$2:$J$16,MATCH(G106,'Appendix 1 Rules'!$A$2:$A$16))))+(IF(AB106="",0,INDEX('Appendix 1 Rules'!$K$2:$K$16,MATCH(G106,'Appendix 1 Rules'!$A$2:$A$16))))+(IF(AD106="",0,INDEX('Appendix 1 Rules'!$L$2:$L$16,MATCH(G106,'Appendix 1 Rules'!$A$2:$A$16))))+(IF(AF106="",0,INDEX('Appendix 1 Rules'!$M$2:$M$16,MATCH(G106,'Appendix 1 Rules'!$A$2:$A$16))))+IF(G106="b1",VLOOKUP(G106,'Appendix 1 Rules'!$A$1:$N$16,14))+IF(G106="b2",VLOOKUP(G106,'Appendix 1 Rules'!$A$1:$N$16,14))+IF(G106="d",VLOOKUP(G106,'Appendix 1 Rules'!$A$1:$N$16,14))+IF(G106="f1",VLOOKUP(G106,'Appendix 1 Rules'!$A$1:$N$16,14))+IF(G106="f2",VLOOKUP(G106,'Appendix 1 Rules'!$A$1:$N$16,14))+IF(G106="g",VLOOKUP(G106,'Appendix 1 Rules'!$A$1:$N$16,14))+IF(G106="h",VLOOKUP(G106,'Appendix 1 Rules'!$A$1:$N$16,14))+IF(G106="i1",VLOOKUP(G106,'Appendix 1 Rules'!$A$1:$N$16,14))+IF(G106="i2",VLOOKUP(G106,'Appendix 1 Rules'!$A$1:$N$16,14))+IF(G106="j",VLOOKUP(G106,'Appendix 1 Rules'!$A$1:$N$16,14))+IF(G106="k",VLOOKUP(G106,'Appendix 1 Rules'!$A$1:$N$16,14)))</f>
        <v/>
      </c>
      <c r="I106" s="72" t="str">
        <f>IF(G106="","",IF(OR(G106="b1",G106="b2",G106="d",G106="f1",G106="f2",G106="h",G106="i1",G106="i2",G106="j",G106="k"),MIN(H106,VLOOKUP(G106,'Appx 1 (Res) Rules'!$A:$D,4,0)),MIN(H106,VLOOKUP(G106,'Appx 1 (Res) Rules'!$A:$D,4,0),SUMPRODUCT(IF(J106="",0,INDEX('Appendix 1 Rules'!$B$2:$B$16,MATCH(G106,'Appendix 1 Rules'!$A$2:$A$16))))+(IF(L106="",0,INDEX('Appendix 1 Rules'!$C$2:$C$16,MATCH(G106,'Appendix 1 Rules'!$A$2:$A$16))))+(IF(N106="",0,INDEX('Appendix 1 Rules'!$D$2:$D$16,MATCH(G106,'Appendix 1 Rules'!$A$2:$A$16))))+(IF(P106="",0,INDEX('Appendix 1 Rules'!$E$2:$E$16,MATCH(G106,'Appendix 1 Rules'!$A$2:$A$16))))+(IF(R106="",0,INDEX('Appendix 1 Rules'!$F$2:$F$16,MATCH(G106,'Appendix 1 Rules'!$A$2:$A$16))))+(IF(T106="",0,INDEX('Appendix 1 Rules'!$G$2:$G$16,MATCH(G106,'Appendix 1 Rules'!$A$2:$A$16))))+(IF(V106="",0,INDEX('Appendix 1 Rules'!$H$2:$H$16,MATCH(G106,'Appendix 1 Rules'!$A$2:$A$16))))+(IF(X106="",0,INDEX('Appendix 1 Rules'!$I$2:$I$16,MATCH(G106,'Appendix 1 Rules'!$A$2:$A$16))))+(IF(Z106="",0,INDEX('Appendix 1 Rules'!$J$2:$J$16,MATCH(G106,'Appendix 1 Rules'!$A$2:$A$16))))+(IF(AB106="",0,INDEX('Appendix 1 Rules'!$K$2:$K$16,MATCH(G106,'Appendix 1 Rules'!$A$2:$A$16))))+(IF(AD106="",0,INDEX('Appendix 1 Rules'!$L$2:$L$16,MATCH(G106,'Appendix 1 Rules'!$A$2:$A$16))))+(IF(AF106="",0,INDEX('Appendix 1 Rules'!$M$2:$M$16,MATCH(G106,'Appendix 1 Rules'!$A$2:$A$16))))+IF(G106="b1",VLOOKUP(G106,'Appendix 1 Rules'!$A$1:$N$16,14))+IF(G106="b2",VLOOKUP(G106,'Appendix 1 Rules'!$A$1:$N$16,14))+IF(G106="d",VLOOKUP(G106,'Appendix 1 Rules'!$A$1:$N$16,14))+IF(G106="f1",VLOOKUP(G106,'Appendix 1 Rules'!$A$1:$N$16,14))+IF(G106="f2",VLOOKUP(G106,'Appendix 1 Rules'!$A$1:$N$16,14))+IF(G106="g",VLOOKUP(G106,'Appendix 1 Rules'!$A$1:$N$16,14))+IF(G106="h",VLOOKUP(G106,'Appendix 1 Rules'!$A$1:$N$16,14))+IF(G106="i1",VLOOKUP(G106,'Appendix 1 Rules'!$A$1:$N$16,14))+IF(G106="i2",VLOOKUP(G106,'Appendix 1 Rules'!$A$1:$N$16,14))+IF(G106="j",VLOOKUP(G106,'Appendix 1 Rules'!$A$1:$N$16,14))+IF(G106="k",VLOOKUP(G106,'Appendix 1 Rules'!$A$1:$N$16,14)))))</f>
        <v/>
      </c>
      <c r="J106" s="11"/>
      <c r="K106" s="14"/>
      <c r="L106" s="11"/>
      <c r="M106" s="14"/>
      <c r="N106" s="11"/>
      <c r="O106" s="14"/>
      <c r="P106" s="11"/>
      <c r="Q106" s="14"/>
      <c r="R106" s="63"/>
      <c r="S106" s="14"/>
      <c r="T106" s="11"/>
      <c r="U106" s="14"/>
      <c r="V106" s="11"/>
      <c r="W106" s="14"/>
      <c r="X106" s="64"/>
      <c r="Y106" s="14"/>
      <c r="Z106" s="64"/>
      <c r="AA106" s="14"/>
      <c r="AB106" s="9"/>
      <c r="AC106" s="13"/>
      <c r="AD106" s="9"/>
      <c r="AE106" s="13"/>
      <c r="AF106" s="9"/>
      <c r="AG106" s="13"/>
    </row>
    <row r="107" spans="1:33" ht="18" customHeight="1" x14ac:dyDescent="0.25">
      <c r="B107" s="84"/>
      <c r="C107" s="69"/>
      <c r="D107" s="10"/>
      <c r="E107" s="10"/>
      <c r="F107" s="10"/>
      <c r="G107" s="9"/>
      <c r="H107" s="17" t="str">
        <f>IF(G107="","",SUMPRODUCT(IF(J107="",0,INDEX('Appendix 1 Rules'!$B$2:$B$16,MATCH(G107,'Appendix 1 Rules'!$A$2:$A$16))))+(IF(L107="",0,INDEX('Appendix 1 Rules'!$C$2:$C$16,MATCH(G107,'Appendix 1 Rules'!$A$2:$A$16))))+(IF(N107="",0,INDEX('Appendix 1 Rules'!$D$2:$D$16,MATCH(G107,'Appendix 1 Rules'!$A$2:$A$16))))+(IF(P107="",0,INDEX('Appendix 1 Rules'!$E$2:$E$16,MATCH(G107,'Appendix 1 Rules'!$A$2:$A$16))))+(IF(R107="",0,INDEX('Appendix 1 Rules'!$F$2:$F$16,MATCH(G107,'Appendix 1 Rules'!$A$2:$A$16))))+(IF(T107="",0,INDEX('Appendix 1 Rules'!$G$2:$G$16,MATCH(G107,'Appendix 1 Rules'!$A$2:$A$16))))+(IF(V107="",0,INDEX('Appendix 1 Rules'!$H$2:$H$16,MATCH(G107,'Appendix 1 Rules'!$A$2:$A$16))))+(IF(X107="",0,INDEX('Appendix 1 Rules'!$I$2:$I$16,MATCH(G107,'Appendix 1 Rules'!$A$2:$A$16))))+(IF(Z107="",0,INDEX('Appendix 1 Rules'!$J$2:$J$16,MATCH(G107,'Appendix 1 Rules'!$A$2:$A$16))))+(IF(AB107="",0,INDEX('Appendix 1 Rules'!$K$2:$K$16,MATCH(G107,'Appendix 1 Rules'!$A$2:$A$16))))+(IF(AD107="",0,INDEX('Appendix 1 Rules'!$L$2:$L$16,MATCH(G107,'Appendix 1 Rules'!$A$2:$A$16))))+(IF(AF107="",0,INDEX('Appendix 1 Rules'!$M$2:$M$16,MATCH(G107,'Appendix 1 Rules'!$A$2:$A$16))))+IF(G107="b1",VLOOKUP(G107,'Appendix 1 Rules'!$A$1:$N$16,14))+IF(G107="b2",VLOOKUP(G107,'Appendix 1 Rules'!$A$1:$N$16,14))+IF(G107="d",VLOOKUP(G107,'Appendix 1 Rules'!$A$1:$N$16,14))+IF(G107="f1",VLOOKUP(G107,'Appendix 1 Rules'!$A$1:$N$16,14))+IF(G107="f2",VLOOKUP(G107,'Appendix 1 Rules'!$A$1:$N$16,14))+IF(G107="g",VLOOKUP(G107,'Appendix 1 Rules'!$A$1:$N$16,14))+IF(G107="h",VLOOKUP(G107,'Appendix 1 Rules'!$A$1:$N$16,14))+IF(G107="i1",VLOOKUP(G107,'Appendix 1 Rules'!$A$1:$N$16,14))+IF(G107="i2",VLOOKUP(G107,'Appendix 1 Rules'!$A$1:$N$16,14))+IF(G107="j",VLOOKUP(G107,'Appendix 1 Rules'!$A$1:$N$16,14))+IF(G107="k",VLOOKUP(G107,'Appendix 1 Rules'!$A$1:$N$16,14)))</f>
        <v/>
      </c>
      <c r="I107" s="72" t="str">
        <f>IF(G107="","",IF(OR(G107="b1",G107="b2",G107="d",G107="f1",G107="f2",G107="h",G107="i1",G107="i2",G107="j",G107="k"),MIN(H107,VLOOKUP(G107,'Appx 1 (Res) Rules'!$A:$D,4,0)),MIN(H107,VLOOKUP(G107,'Appx 1 (Res) Rules'!$A:$D,4,0),SUMPRODUCT(IF(J107="",0,INDEX('Appendix 1 Rules'!$B$2:$B$16,MATCH(G107,'Appendix 1 Rules'!$A$2:$A$16))))+(IF(L107="",0,INDEX('Appendix 1 Rules'!$C$2:$C$16,MATCH(G107,'Appendix 1 Rules'!$A$2:$A$16))))+(IF(N107="",0,INDEX('Appendix 1 Rules'!$D$2:$D$16,MATCH(G107,'Appendix 1 Rules'!$A$2:$A$16))))+(IF(P107="",0,INDEX('Appendix 1 Rules'!$E$2:$E$16,MATCH(G107,'Appendix 1 Rules'!$A$2:$A$16))))+(IF(R107="",0,INDEX('Appendix 1 Rules'!$F$2:$F$16,MATCH(G107,'Appendix 1 Rules'!$A$2:$A$16))))+(IF(T107="",0,INDEX('Appendix 1 Rules'!$G$2:$G$16,MATCH(G107,'Appendix 1 Rules'!$A$2:$A$16))))+(IF(V107="",0,INDEX('Appendix 1 Rules'!$H$2:$H$16,MATCH(G107,'Appendix 1 Rules'!$A$2:$A$16))))+(IF(X107="",0,INDEX('Appendix 1 Rules'!$I$2:$I$16,MATCH(G107,'Appendix 1 Rules'!$A$2:$A$16))))+(IF(Z107="",0,INDEX('Appendix 1 Rules'!$J$2:$J$16,MATCH(G107,'Appendix 1 Rules'!$A$2:$A$16))))+(IF(AB107="",0,INDEX('Appendix 1 Rules'!$K$2:$K$16,MATCH(G107,'Appendix 1 Rules'!$A$2:$A$16))))+(IF(AD107="",0,INDEX('Appendix 1 Rules'!$L$2:$L$16,MATCH(G107,'Appendix 1 Rules'!$A$2:$A$16))))+(IF(AF107="",0,INDEX('Appendix 1 Rules'!$M$2:$M$16,MATCH(G107,'Appendix 1 Rules'!$A$2:$A$16))))+IF(G107="b1",VLOOKUP(G107,'Appendix 1 Rules'!$A$1:$N$16,14))+IF(G107="b2",VLOOKUP(G107,'Appendix 1 Rules'!$A$1:$N$16,14))+IF(G107="d",VLOOKUP(G107,'Appendix 1 Rules'!$A$1:$N$16,14))+IF(G107="f1",VLOOKUP(G107,'Appendix 1 Rules'!$A$1:$N$16,14))+IF(G107="f2",VLOOKUP(G107,'Appendix 1 Rules'!$A$1:$N$16,14))+IF(G107="g",VLOOKUP(G107,'Appendix 1 Rules'!$A$1:$N$16,14))+IF(G107="h",VLOOKUP(G107,'Appendix 1 Rules'!$A$1:$N$16,14))+IF(G107="i1",VLOOKUP(G107,'Appendix 1 Rules'!$A$1:$N$16,14))+IF(G107="i2",VLOOKUP(G107,'Appendix 1 Rules'!$A$1:$N$16,14))+IF(G107="j",VLOOKUP(G107,'Appendix 1 Rules'!$A$1:$N$16,14))+IF(G107="k",VLOOKUP(G107,'Appendix 1 Rules'!$A$1:$N$16,14)))))</f>
        <v/>
      </c>
      <c r="J107" s="12"/>
      <c r="K107" s="13"/>
      <c r="L107" s="12"/>
      <c r="M107" s="13"/>
      <c r="N107" s="12"/>
      <c r="O107" s="13"/>
      <c r="P107" s="12"/>
      <c r="Q107" s="13"/>
      <c r="R107" s="12"/>
      <c r="S107" s="13"/>
      <c r="T107" s="12"/>
      <c r="U107" s="13"/>
      <c r="V107" s="12"/>
      <c r="W107" s="13"/>
      <c r="X107" s="12"/>
      <c r="Y107" s="13"/>
      <c r="Z107" s="12"/>
      <c r="AA107" s="13"/>
      <c r="AB107" s="9"/>
      <c r="AC107" s="13"/>
      <c r="AD107" s="9"/>
      <c r="AE107" s="13"/>
      <c r="AF107" s="9"/>
      <c r="AG107" s="13"/>
    </row>
    <row r="108" spans="1:33" ht="18" customHeight="1" x14ac:dyDescent="0.25">
      <c r="B108" s="84"/>
      <c r="C108" s="69"/>
      <c r="D108" s="10"/>
      <c r="E108" s="10"/>
      <c r="F108" s="10"/>
      <c r="G108" s="9"/>
      <c r="H108" s="17" t="str">
        <f>IF(G108="","",SUMPRODUCT(IF(J108="",0,INDEX('Appendix 1 Rules'!$B$2:$B$16,MATCH(G108,'Appendix 1 Rules'!$A$2:$A$16))))+(IF(L108="",0,INDEX('Appendix 1 Rules'!$C$2:$C$16,MATCH(G108,'Appendix 1 Rules'!$A$2:$A$16))))+(IF(N108="",0,INDEX('Appendix 1 Rules'!$D$2:$D$16,MATCH(G108,'Appendix 1 Rules'!$A$2:$A$16))))+(IF(P108="",0,INDEX('Appendix 1 Rules'!$E$2:$E$16,MATCH(G108,'Appendix 1 Rules'!$A$2:$A$16))))+(IF(R108="",0,INDEX('Appendix 1 Rules'!$F$2:$F$16,MATCH(G108,'Appendix 1 Rules'!$A$2:$A$16))))+(IF(T108="",0,INDEX('Appendix 1 Rules'!$G$2:$G$16,MATCH(G108,'Appendix 1 Rules'!$A$2:$A$16))))+(IF(V108="",0,INDEX('Appendix 1 Rules'!$H$2:$H$16,MATCH(G108,'Appendix 1 Rules'!$A$2:$A$16))))+(IF(X108="",0,INDEX('Appendix 1 Rules'!$I$2:$I$16,MATCH(G108,'Appendix 1 Rules'!$A$2:$A$16))))+(IF(Z108="",0,INDEX('Appendix 1 Rules'!$J$2:$J$16,MATCH(G108,'Appendix 1 Rules'!$A$2:$A$16))))+(IF(AB108="",0,INDEX('Appendix 1 Rules'!$K$2:$K$16,MATCH(G108,'Appendix 1 Rules'!$A$2:$A$16))))+(IF(AD108="",0,INDEX('Appendix 1 Rules'!$L$2:$L$16,MATCH(G108,'Appendix 1 Rules'!$A$2:$A$16))))+(IF(AF108="",0,INDEX('Appendix 1 Rules'!$M$2:$M$16,MATCH(G108,'Appendix 1 Rules'!$A$2:$A$16))))+IF(G108="b1",VLOOKUP(G108,'Appendix 1 Rules'!$A$1:$N$16,14))+IF(G108="b2",VLOOKUP(G108,'Appendix 1 Rules'!$A$1:$N$16,14))+IF(G108="d",VLOOKUP(G108,'Appendix 1 Rules'!$A$1:$N$16,14))+IF(G108="f1",VLOOKUP(G108,'Appendix 1 Rules'!$A$1:$N$16,14))+IF(G108="f2",VLOOKUP(G108,'Appendix 1 Rules'!$A$1:$N$16,14))+IF(G108="g",VLOOKUP(G108,'Appendix 1 Rules'!$A$1:$N$16,14))+IF(G108="h",VLOOKUP(G108,'Appendix 1 Rules'!$A$1:$N$16,14))+IF(G108="i1",VLOOKUP(G108,'Appendix 1 Rules'!$A$1:$N$16,14))+IF(G108="i2",VLOOKUP(G108,'Appendix 1 Rules'!$A$1:$N$16,14))+IF(G108="j",VLOOKUP(G108,'Appendix 1 Rules'!$A$1:$N$16,14))+IF(G108="k",VLOOKUP(G108,'Appendix 1 Rules'!$A$1:$N$16,14)))</f>
        <v/>
      </c>
      <c r="I108" s="72" t="str">
        <f>IF(G108="","",IF(OR(G108="b1",G108="b2",G108="d",G108="f1",G108="f2",G108="h",G108="i1",G108="i2",G108="j",G108="k"),MIN(H108,VLOOKUP(G108,'Appx 1 (Res) Rules'!$A:$D,4,0)),MIN(H108,VLOOKUP(G108,'Appx 1 (Res) Rules'!$A:$D,4,0),SUMPRODUCT(IF(J108="",0,INDEX('Appendix 1 Rules'!$B$2:$B$16,MATCH(G108,'Appendix 1 Rules'!$A$2:$A$16))))+(IF(L108="",0,INDEX('Appendix 1 Rules'!$C$2:$C$16,MATCH(G108,'Appendix 1 Rules'!$A$2:$A$16))))+(IF(N108="",0,INDEX('Appendix 1 Rules'!$D$2:$D$16,MATCH(G108,'Appendix 1 Rules'!$A$2:$A$16))))+(IF(P108="",0,INDEX('Appendix 1 Rules'!$E$2:$E$16,MATCH(G108,'Appendix 1 Rules'!$A$2:$A$16))))+(IF(R108="",0,INDEX('Appendix 1 Rules'!$F$2:$F$16,MATCH(G108,'Appendix 1 Rules'!$A$2:$A$16))))+(IF(T108="",0,INDEX('Appendix 1 Rules'!$G$2:$G$16,MATCH(G108,'Appendix 1 Rules'!$A$2:$A$16))))+(IF(V108="",0,INDEX('Appendix 1 Rules'!$H$2:$H$16,MATCH(G108,'Appendix 1 Rules'!$A$2:$A$16))))+(IF(X108="",0,INDEX('Appendix 1 Rules'!$I$2:$I$16,MATCH(G108,'Appendix 1 Rules'!$A$2:$A$16))))+(IF(Z108="",0,INDEX('Appendix 1 Rules'!$J$2:$J$16,MATCH(G108,'Appendix 1 Rules'!$A$2:$A$16))))+(IF(AB108="",0,INDEX('Appendix 1 Rules'!$K$2:$K$16,MATCH(G108,'Appendix 1 Rules'!$A$2:$A$16))))+(IF(AD108="",0,INDEX('Appendix 1 Rules'!$L$2:$L$16,MATCH(G108,'Appendix 1 Rules'!$A$2:$A$16))))+(IF(AF108="",0,INDEX('Appendix 1 Rules'!$M$2:$M$16,MATCH(G108,'Appendix 1 Rules'!$A$2:$A$16))))+IF(G108="b1",VLOOKUP(G108,'Appendix 1 Rules'!$A$1:$N$16,14))+IF(G108="b2",VLOOKUP(G108,'Appendix 1 Rules'!$A$1:$N$16,14))+IF(G108="d",VLOOKUP(G108,'Appendix 1 Rules'!$A$1:$N$16,14))+IF(G108="f1",VLOOKUP(G108,'Appendix 1 Rules'!$A$1:$N$16,14))+IF(G108="f2",VLOOKUP(G108,'Appendix 1 Rules'!$A$1:$N$16,14))+IF(G108="g",VLOOKUP(G108,'Appendix 1 Rules'!$A$1:$N$16,14))+IF(G108="h",VLOOKUP(G108,'Appendix 1 Rules'!$A$1:$N$16,14))+IF(G108="i1",VLOOKUP(G108,'Appendix 1 Rules'!$A$1:$N$16,14))+IF(G108="i2",VLOOKUP(G108,'Appendix 1 Rules'!$A$1:$N$16,14))+IF(G108="j",VLOOKUP(G108,'Appendix 1 Rules'!$A$1:$N$16,14))+IF(G108="k",VLOOKUP(G108,'Appendix 1 Rules'!$A$1:$N$16,14)))))</f>
        <v/>
      </c>
      <c r="J108" s="11"/>
      <c r="K108" s="14"/>
      <c r="L108" s="11"/>
      <c r="M108" s="14"/>
      <c r="N108" s="11"/>
      <c r="O108" s="14"/>
      <c r="P108" s="11"/>
      <c r="Q108" s="14"/>
      <c r="R108" s="63"/>
      <c r="S108" s="14"/>
      <c r="T108" s="11"/>
      <c r="U108" s="14"/>
      <c r="V108" s="11"/>
      <c r="W108" s="14"/>
      <c r="X108" s="64"/>
      <c r="Y108" s="14"/>
      <c r="Z108" s="64"/>
      <c r="AA108" s="14"/>
      <c r="AB108" s="9"/>
      <c r="AC108" s="13"/>
      <c r="AD108" s="9"/>
      <c r="AE108" s="13"/>
      <c r="AF108" s="9"/>
      <c r="AG108" s="13"/>
    </row>
    <row r="109" spans="1:33" ht="18" customHeight="1" x14ac:dyDescent="0.25">
      <c r="B109" s="84"/>
      <c r="C109" s="69"/>
      <c r="D109" s="10"/>
      <c r="E109" s="10"/>
      <c r="F109" s="10"/>
      <c r="G109" s="9"/>
      <c r="H109" s="17" t="str">
        <f>IF(G109="","",SUMPRODUCT(IF(J109="",0,INDEX('Appendix 1 Rules'!$B$2:$B$16,MATCH(G109,'Appendix 1 Rules'!$A$2:$A$16))))+(IF(L109="",0,INDEX('Appendix 1 Rules'!$C$2:$C$16,MATCH(G109,'Appendix 1 Rules'!$A$2:$A$16))))+(IF(N109="",0,INDEX('Appendix 1 Rules'!$D$2:$D$16,MATCH(G109,'Appendix 1 Rules'!$A$2:$A$16))))+(IF(P109="",0,INDEX('Appendix 1 Rules'!$E$2:$E$16,MATCH(G109,'Appendix 1 Rules'!$A$2:$A$16))))+(IF(R109="",0,INDEX('Appendix 1 Rules'!$F$2:$F$16,MATCH(G109,'Appendix 1 Rules'!$A$2:$A$16))))+(IF(T109="",0,INDEX('Appendix 1 Rules'!$G$2:$G$16,MATCH(G109,'Appendix 1 Rules'!$A$2:$A$16))))+(IF(V109="",0,INDEX('Appendix 1 Rules'!$H$2:$H$16,MATCH(G109,'Appendix 1 Rules'!$A$2:$A$16))))+(IF(X109="",0,INDEX('Appendix 1 Rules'!$I$2:$I$16,MATCH(G109,'Appendix 1 Rules'!$A$2:$A$16))))+(IF(Z109="",0,INDEX('Appendix 1 Rules'!$J$2:$J$16,MATCH(G109,'Appendix 1 Rules'!$A$2:$A$16))))+(IF(AB109="",0,INDEX('Appendix 1 Rules'!$K$2:$K$16,MATCH(G109,'Appendix 1 Rules'!$A$2:$A$16))))+(IF(AD109="",0,INDEX('Appendix 1 Rules'!$L$2:$L$16,MATCH(G109,'Appendix 1 Rules'!$A$2:$A$16))))+(IF(AF109="",0,INDEX('Appendix 1 Rules'!$M$2:$M$16,MATCH(G109,'Appendix 1 Rules'!$A$2:$A$16))))+IF(G109="b1",VLOOKUP(G109,'Appendix 1 Rules'!$A$1:$N$16,14))+IF(G109="b2",VLOOKUP(G109,'Appendix 1 Rules'!$A$1:$N$16,14))+IF(G109="d",VLOOKUP(G109,'Appendix 1 Rules'!$A$1:$N$16,14))+IF(G109="f1",VLOOKUP(G109,'Appendix 1 Rules'!$A$1:$N$16,14))+IF(G109="f2",VLOOKUP(G109,'Appendix 1 Rules'!$A$1:$N$16,14))+IF(G109="g",VLOOKUP(G109,'Appendix 1 Rules'!$A$1:$N$16,14))+IF(G109="h",VLOOKUP(G109,'Appendix 1 Rules'!$A$1:$N$16,14))+IF(G109="i1",VLOOKUP(G109,'Appendix 1 Rules'!$A$1:$N$16,14))+IF(G109="i2",VLOOKUP(G109,'Appendix 1 Rules'!$A$1:$N$16,14))+IF(G109="j",VLOOKUP(G109,'Appendix 1 Rules'!$A$1:$N$16,14))+IF(G109="k",VLOOKUP(G109,'Appendix 1 Rules'!$A$1:$N$16,14)))</f>
        <v/>
      </c>
      <c r="I109" s="72" t="str">
        <f>IF(G109="","",IF(OR(G109="b1",G109="b2",G109="d",G109="f1",G109="f2",G109="h",G109="i1",G109="i2",G109="j",G109="k"),MIN(H109,VLOOKUP(G109,'Appx 1 (Res) Rules'!$A:$D,4,0)),MIN(H109,VLOOKUP(G109,'Appx 1 (Res) Rules'!$A:$D,4,0),SUMPRODUCT(IF(J109="",0,INDEX('Appendix 1 Rules'!$B$2:$B$16,MATCH(G109,'Appendix 1 Rules'!$A$2:$A$16))))+(IF(L109="",0,INDEX('Appendix 1 Rules'!$C$2:$C$16,MATCH(G109,'Appendix 1 Rules'!$A$2:$A$16))))+(IF(N109="",0,INDEX('Appendix 1 Rules'!$D$2:$D$16,MATCH(G109,'Appendix 1 Rules'!$A$2:$A$16))))+(IF(P109="",0,INDEX('Appendix 1 Rules'!$E$2:$E$16,MATCH(G109,'Appendix 1 Rules'!$A$2:$A$16))))+(IF(R109="",0,INDEX('Appendix 1 Rules'!$F$2:$F$16,MATCH(G109,'Appendix 1 Rules'!$A$2:$A$16))))+(IF(T109="",0,INDEX('Appendix 1 Rules'!$G$2:$G$16,MATCH(G109,'Appendix 1 Rules'!$A$2:$A$16))))+(IF(V109="",0,INDEX('Appendix 1 Rules'!$H$2:$H$16,MATCH(G109,'Appendix 1 Rules'!$A$2:$A$16))))+(IF(X109="",0,INDEX('Appendix 1 Rules'!$I$2:$I$16,MATCH(G109,'Appendix 1 Rules'!$A$2:$A$16))))+(IF(Z109="",0,INDEX('Appendix 1 Rules'!$J$2:$J$16,MATCH(G109,'Appendix 1 Rules'!$A$2:$A$16))))+(IF(AB109="",0,INDEX('Appendix 1 Rules'!$K$2:$K$16,MATCH(G109,'Appendix 1 Rules'!$A$2:$A$16))))+(IF(AD109="",0,INDEX('Appendix 1 Rules'!$L$2:$L$16,MATCH(G109,'Appendix 1 Rules'!$A$2:$A$16))))+(IF(AF109="",0,INDEX('Appendix 1 Rules'!$M$2:$M$16,MATCH(G109,'Appendix 1 Rules'!$A$2:$A$16))))+IF(G109="b1",VLOOKUP(G109,'Appendix 1 Rules'!$A$1:$N$16,14))+IF(G109="b2",VLOOKUP(G109,'Appendix 1 Rules'!$A$1:$N$16,14))+IF(G109="d",VLOOKUP(G109,'Appendix 1 Rules'!$A$1:$N$16,14))+IF(G109="f1",VLOOKUP(G109,'Appendix 1 Rules'!$A$1:$N$16,14))+IF(G109="f2",VLOOKUP(G109,'Appendix 1 Rules'!$A$1:$N$16,14))+IF(G109="g",VLOOKUP(G109,'Appendix 1 Rules'!$A$1:$N$16,14))+IF(G109="h",VLOOKUP(G109,'Appendix 1 Rules'!$A$1:$N$16,14))+IF(G109="i1",VLOOKUP(G109,'Appendix 1 Rules'!$A$1:$N$16,14))+IF(G109="i2",VLOOKUP(G109,'Appendix 1 Rules'!$A$1:$N$16,14))+IF(G109="j",VLOOKUP(G109,'Appendix 1 Rules'!$A$1:$N$16,14))+IF(G109="k",VLOOKUP(G109,'Appendix 1 Rules'!$A$1:$N$16,14)))))</f>
        <v/>
      </c>
      <c r="J109" s="12"/>
      <c r="K109" s="13"/>
      <c r="L109" s="12"/>
      <c r="M109" s="13"/>
      <c r="N109" s="12"/>
      <c r="O109" s="13"/>
      <c r="P109" s="12"/>
      <c r="Q109" s="13"/>
      <c r="R109" s="12"/>
      <c r="S109" s="13"/>
      <c r="T109" s="12"/>
      <c r="U109" s="13"/>
      <c r="V109" s="12"/>
      <c r="W109" s="13"/>
      <c r="X109" s="12"/>
      <c r="Y109" s="13"/>
      <c r="Z109" s="12"/>
      <c r="AA109" s="13"/>
      <c r="AB109" s="9"/>
      <c r="AC109" s="13"/>
      <c r="AD109" s="9"/>
      <c r="AE109" s="13"/>
      <c r="AF109" s="9"/>
      <c r="AG109" s="13"/>
    </row>
    <row r="110" spans="1:33" ht="18" customHeight="1" x14ac:dyDescent="0.25">
      <c r="B110" s="84"/>
      <c r="C110" s="69"/>
      <c r="D110" s="10"/>
      <c r="E110" s="10"/>
      <c r="F110" s="10"/>
      <c r="G110" s="9"/>
      <c r="H110" s="17" t="str">
        <f>IF(G110="","",SUMPRODUCT(IF(J110="",0,INDEX('Appendix 1 Rules'!$B$2:$B$16,MATCH(G110,'Appendix 1 Rules'!$A$2:$A$16))))+(IF(L110="",0,INDEX('Appendix 1 Rules'!$C$2:$C$16,MATCH(G110,'Appendix 1 Rules'!$A$2:$A$16))))+(IF(N110="",0,INDEX('Appendix 1 Rules'!$D$2:$D$16,MATCH(G110,'Appendix 1 Rules'!$A$2:$A$16))))+(IF(P110="",0,INDEX('Appendix 1 Rules'!$E$2:$E$16,MATCH(G110,'Appendix 1 Rules'!$A$2:$A$16))))+(IF(R110="",0,INDEX('Appendix 1 Rules'!$F$2:$F$16,MATCH(G110,'Appendix 1 Rules'!$A$2:$A$16))))+(IF(T110="",0,INDEX('Appendix 1 Rules'!$G$2:$G$16,MATCH(G110,'Appendix 1 Rules'!$A$2:$A$16))))+(IF(V110="",0,INDEX('Appendix 1 Rules'!$H$2:$H$16,MATCH(G110,'Appendix 1 Rules'!$A$2:$A$16))))+(IF(X110="",0,INDEX('Appendix 1 Rules'!$I$2:$I$16,MATCH(G110,'Appendix 1 Rules'!$A$2:$A$16))))+(IF(Z110="",0,INDEX('Appendix 1 Rules'!$J$2:$J$16,MATCH(G110,'Appendix 1 Rules'!$A$2:$A$16))))+(IF(AB110="",0,INDEX('Appendix 1 Rules'!$K$2:$K$16,MATCH(G110,'Appendix 1 Rules'!$A$2:$A$16))))+(IF(AD110="",0,INDEX('Appendix 1 Rules'!$L$2:$L$16,MATCH(G110,'Appendix 1 Rules'!$A$2:$A$16))))+(IF(AF110="",0,INDEX('Appendix 1 Rules'!$M$2:$M$16,MATCH(G110,'Appendix 1 Rules'!$A$2:$A$16))))+IF(G110="b1",VLOOKUP(G110,'Appendix 1 Rules'!$A$1:$N$16,14))+IF(G110="b2",VLOOKUP(G110,'Appendix 1 Rules'!$A$1:$N$16,14))+IF(G110="d",VLOOKUP(G110,'Appendix 1 Rules'!$A$1:$N$16,14))+IF(G110="f1",VLOOKUP(G110,'Appendix 1 Rules'!$A$1:$N$16,14))+IF(G110="f2",VLOOKUP(G110,'Appendix 1 Rules'!$A$1:$N$16,14))+IF(G110="g",VLOOKUP(G110,'Appendix 1 Rules'!$A$1:$N$16,14))+IF(G110="h",VLOOKUP(G110,'Appendix 1 Rules'!$A$1:$N$16,14))+IF(G110="i1",VLOOKUP(G110,'Appendix 1 Rules'!$A$1:$N$16,14))+IF(G110="i2",VLOOKUP(G110,'Appendix 1 Rules'!$A$1:$N$16,14))+IF(G110="j",VLOOKUP(G110,'Appendix 1 Rules'!$A$1:$N$16,14))+IF(G110="k",VLOOKUP(G110,'Appendix 1 Rules'!$A$1:$N$16,14)))</f>
        <v/>
      </c>
      <c r="I110" s="72" t="str">
        <f>IF(G110="","",IF(OR(G110="b1",G110="b2",G110="d",G110="f1",G110="f2",G110="h",G110="i1",G110="i2",G110="j",G110="k"),MIN(H110,VLOOKUP(G110,'Appx 1 (Res) Rules'!$A:$D,4,0)),MIN(H110,VLOOKUP(G110,'Appx 1 (Res) Rules'!$A:$D,4,0),SUMPRODUCT(IF(J110="",0,INDEX('Appendix 1 Rules'!$B$2:$B$16,MATCH(G110,'Appendix 1 Rules'!$A$2:$A$16))))+(IF(L110="",0,INDEX('Appendix 1 Rules'!$C$2:$C$16,MATCH(G110,'Appendix 1 Rules'!$A$2:$A$16))))+(IF(N110="",0,INDEX('Appendix 1 Rules'!$D$2:$D$16,MATCH(G110,'Appendix 1 Rules'!$A$2:$A$16))))+(IF(P110="",0,INDEX('Appendix 1 Rules'!$E$2:$E$16,MATCH(G110,'Appendix 1 Rules'!$A$2:$A$16))))+(IF(R110="",0,INDEX('Appendix 1 Rules'!$F$2:$F$16,MATCH(G110,'Appendix 1 Rules'!$A$2:$A$16))))+(IF(T110="",0,INDEX('Appendix 1 Rules'!$G$2:$G$16,MATCH(G110,'Appendix 1 Rules'!$A$2:$A$16))))+(IF(V110="",0,INDEX('Appendix 1 Rules'!$H$2:$H$16,MATCH(G110,'Appendix 1 Rules'!$A$2:$A$16))))+(IF(X110="",0,INDEX('Appendix 1 Rules'!$I$2:$I$16,MATCH(G110,'Appendix 1 Rules'!$A$2:$A$16))))+(IF(Z110="",0,INDEX('Appendix 1 Rules'!$J$2:$J$16,MATCH(G110,'Appendix 1 Rules'!$A$2:$A$16))))+(IF(AB110="",0,INDEX('Appendix 1 Rules'!$K$2:$K$16,MATCH(G110,'Appendix 1 Rules'!$A$2:$A$16))))+(IF(AD110="",0,INDEX('Appendix 1 Rules'!$L$2:$L$16,MATCH(G110,'Appendix 1 Rules'!$A$2:$A$16))))+(IF(AF110="",0,INDEX('Appendix 1 Rules'!$M$2:$M$16,MATCH(G110,'Appendix 1 Rules'!$A$2:$A$16))))+IF(G110="b1",VLOOKUP(G110,'Appendix 1 Rules'!$A$1:$N$16,14))+IF(G110="b2",VLOOKUP(G110,'Appendix 1 Rules'!$A$1:$N$16,14))+IF(G110="d",VLOOKUP(G110,'Appendix 1 Rules'!$A$1:$N$16,14))+IF(G110="f1",VLOOKUP(G110,'Appendix 1 Rules'!$A$1:$N$16,14))+IF(G110="f2",VLOOKUP(G110,'Appendix 1 Rules'!$A$1:$N$16,14))+IF(G110="g",VLOOKUP(G110,'Appendix 1 Rules'!$A$1:$N$16,14))+IF(G110="h",VLOOKUP(G110,'Appendix 1 Rules'!$A$1:$N$16,14))+IF(G110="i1",VLOOKUP(G110,'Appendix 1 Rules'!$A$1:$N$16,14))+IF(G110="i2",VLOOKUP(G110,'Appendix 1 Rules'!$A$1:$N$16,14))+IF(G110="j",VLOOKUP(G110,'Appendix 1 Rules'!$A$1:$N$16,14))+IF(G110="k",VLOOKUP(G110,'Appendix 1 Rules'!$A$1:$N$16,14)))))</f>
        <v/>
      </c>
      <c r="J110" s="11"/>
      <c r="K110" s="14"/>
      <c r="L110" s="11"/>
      <c r="M110" s="14"/>
      <c r="N110" s="11"/>
      <c r="O110" s="14"/>
      <c r="P110" s="11"/>
      <c r="Q110" s="14"/>
      <c r="R110" s="63"/>
      <c r="S110" s="14"/>
      <c r="T110" s="11"/>
      <c r="U110" s="14"/>
      <c r="V110" s="11"/>
      <c r="W110" s="14"/>
      <c r="X110" s="64"/>
      <c r="Y110" s="14"/>
      <c r="Z110" s="64"/>
      <c r="AA110" s="14"/>
      <c r="AB110" s="9"/>
      <c r="AC110" s="13"/>
      <c r="AD110" s="9"/>
      <c r="AE110" s="13"/>
      <c r="AF110" s="9"/>
      <c r="AG110" s="13"/>
    </row>
    <row r="111" spans="1:33" ht="18" customHeight="1" x14ac:dyDescent="0.25">
      <c r="B111" s="84"/>
      <c r="C111" s="69"/>
      <c r="D111" s="10"/>
      <c r="E111" s="10"/>
      <c r="F111" s="10"/>
      <c r="G111" s="9"/>
      <c r="H111" s="17" t="str">
        <f>IF(G111="","",SUMPRODUCT(IF(J111="",0,INDEX('Appendix 1 Rules'!$B$2:$B$16,MATCH(G111,'Appendix 1 Rules'!$A$2:$A$16))))+(IF(L111="",0,INDEX('Appendix 1 Rules'!$C$2:$C$16,MATCH(G111,'Appendix 1 Rules'!$A$2:$A$16))))+(IF(N111="",0,INDEX('Appendix 1 Rules'!$D$2:$D$16,MATCH(G111,'Appendix 1 Rules'!$A$2:$A$16))))+(IF(P111="",0,INDEX('Appendix 1 Rules'!$E$2:$E$16,MATCH(G111,'Appendix 1 Rules'!$A$2:$A$16))))+(IF(R111="",0,INDEX('Appendix 1 Rules'!$F$2:$F$16,MATCH(G111,'Appendix 1 Rules'!$A$2:$A$16))))+(IF(T111="",0,INDEX('Appendix 1 Rules'!$G$2:$G$16,MATCH(G111,'Appendix 1 Rules'!$A$2:$A$16))))+(IF(V111="",0,INDEX('Appendix 1 Rules'!$H$2:$H$16,MATCH(G111,'Appendix 1 Rules'!$A$2:$A$16))))+(IF(X111="",0,INDEX('Appendix 1 Rules'!$I$2:$I$16,MATCH(G111,'Appendix 1 Rules'!$A$2:$A$16))))+(IF(Z111="",0,INDEX('Appendix 1 Rules'!$J$2:$J$16,MATCH(G111,'Appendix 1 Rules'!$A$2:$A$16))))+(IF(AB111="",0,INDEX('Appendix 1 Rules'!$K$2:$K$16,MATCH(G111,'Appendix 1 Rules'!$A$2:$A$16))))+(IF(AD111="",0,INDEX('Appendix 1 Rules'!$L$2:$L$16,MATCH(G111,'Appendix 1 Rules'!$A$2:$A$16))))+(IF(AF111="",0,INDEX('Appendix 1 Rules'!$M$2:$M$16,MATCH(G111,'Appendix 1 Rules'!$A$2:$A$16))))+IF(G111="b1",VLOOKUP(G111,'Appendix 1 Rules'!$A$1:$N$16,14))+IF(G111="b2",VLOOKUP(G111,'Appendix 1 Rules'!$A$1:$N$16,14))+IF(G111="d",VLOOKUP(G111,'Appendix 1 Rules'!$A$1:$N$16,14))+IF(G111="f1",VLOOKUP(G111,'Appendix 1 Rules'!$A$1:$N$16,14))+IF(G111="f2",VLOOKUP(G111,'Appendix 1 Rules'!$A$1:$N$16,14))+IF(G111="g",VLOOKUP(G111,'Appendix 1 Rules'!$A$1:$N$16,14))+IF(G111="h",VLOOKUP(G111,'Appendix 1 Rules'!$A$1:$N$16,14))+IF(G111="i1",VLOOKUP(G111,'Appendix 1 Rules'!$A$1:$N$16,14))+IF(G111="i2",VLOOKUP(G111,'Appendix 1 Rules'!$A$1:$N$16,14))+IF(G111="j",VLOOKUP(G111,'Appendix 1 Rules'!$A$1:$N$16,14))+IF(G111="k",VLOOKUP(G111,'Appendix 1 Rules'!$A$1:$N$16,14)))</f>
        <v/>
      </c>
      <c r="I111" s="72" t="str">
        <f>IF(G111="","",IF(OR(G111="b1",G111="b2",G111="d",G111="f1",G111="f2",G111="h",G111="i1",G111="i2",G111="j",G111="k"),MIN(H111,VLOOKUP(G111,'Appx 1 (Res) Rules'!$A:$D,4,0)),MIN(H111,VLOOKUP(G111,'Appx 1 (Res) Rules'!$A:$D,4,0),SUMPRODUCT(IF(J111="",0,INDEX('Appendix 1 Rules'!$B$2:$B$16,MATCH(G111,'Appendix 1 Rules'!$A$2:$A$16))))+(IF(L111="",0,INDEX('Appendix 1 Rules'!$C$2:$C$16,MATCH(G111,'Appendix 1 Rules'!$A$2:$A$16))))+(IF(N111="",0,INDEX('Appendix 1 Rules'!$D$2:$D$16,MATCH(G111,'Appendix 1 Rules'!$A$2:$A$16))))+(IF(P111="",0,INDEX('Appendix 1 Rules'!$E$2:$E$16,MATCH(G111,'Appendix 1 Rules'!$A$2:$A$16))))+(IF(R111="",0,INDEX('Appendix 1 Rules'!$F$2:$F$16,MATCH(G111,'Appendix 1 Rules'!$A$2:$A$16))))+(IF(T111="",0,INDEX('Appendix 1 Rules'!$G$2:$G$16,MATCH(G111,'Appendix 1 Rules'!$A$2:$A$16))))+(IF(V111="",0,INDEX('Appendix 1 Rules'!$H$2:$H$16,MATCH(G111,'Appendix 1 Rules'!$A$2:$A$16))))+(IF(X111="",0,INDEX('Appendix 1 Rules'!$I$2:$I$16,MATCH(G111,'Appendix 1 Rules'!$A$2:$A$16))))+(IF(Z111="",0,INDEX('Appendix 1 Rules'!$J$2:$J$16,MATCH(G111,'Appendix 1 Rules'!$A$2:$A$16))))+(IF(AB111="",0,INDEX('Appendix 1 Rules'!$K$2:$K$16,MATCH(G111,'Appendix 1 Rules'!$A$2:$A$16))))+(IF(AD111="",0,INDEX('Appendix 1 Rules'!$L$2:$L$16,MATCH(G111,'Appendix 1 Rules'!$A$2:$A$16))))+(IF(AF111="",0,INDEX('Appendix 1 Rules'!$M$2:$M$16,MATCH(G111,'Appendix 1 Rules'!$A$2:$A$16))))+IF(G111="b1",VLOOKUP(G111,'Appendix 1 Rules'!$A$1:$N$16,14))+IF(G111="b2",VLOOKUP(G111,'Appendix 1 Rules'!$A$1:$N$16,14))+IF(G111="d",VLOOKUP(G111,'Appendix 1 Rules'!$A$1:$N$16,14))+IF(G111="f1",VLOOKUP(G111,'Appendix 1 Rules'!$A$1:$N$16,14))+IF(G111="f2",VLOOKUP(G111,'Appendix 1 Rules'!$A$1:$N$16,14))+IF(G111="g",VLOOKUP(G111,'Appendix 1 Rules'!$A$1:$N$16,14))+IF(G111="h",VLOOKUP(G111,'Appendix 1 Rules'!$A$1:$N$16,14))+IF(G111="i1",VLOOKUP(G111,'Appendix 1 Rules'!$A$1:$N$16,14))+IF(G111="i2",VLOOKUP(G111,'Appendix 1 Rules'!$A$1:$N$16,14))+IF(G111="j",VLOOKUP(G111,'Appendix 1 Rules'!$A$1:$N$16,14))+IF(G111="k",VLOOKUP(G111,'Appendix 1 Rules'!$A$1:$N$16,14)))))</f>
        <v/>
      </c>
      <c r="J111" s="12"/>
      <c r="K111" s="13"/>
      <c r="L111" s="12"/>
      <c r="M111" s="13"/>
      <c r="N111" s="12"/>
      <c r="O111" s="13"/>
      <c r="P111" s="12"/>
      <c r="Q111" s="13"/>
      <c r="R111" s="12"/>
      <c r="S111" s="13"/>
      <c r="T111" s="12"/>
      <c r="U111" s="13"/>
      <c r="V111" s="12"/>
      <c r="W111" s="13"/>
      <c r="X111" s="12"/>
      <c r="Y111" s="13"/>
      <c r="Z111" s="12"/>
      <c r="AA111" s="13"/>
      <c r="AB111" s="9"/>
      <c r="AC111" s="13"/>
      <c r="AD111" s="9"/>
      <c r="AE111" s="13"/>
      <c r="AF111" s="9"/>
      <c r="AG111" s="13"/>
    </row>
    <row r="112" spans="1:33" ht="18" customHeight="1" x14ac:dyDescent="0.25">
      <c r="B112" s="84"/>
      <c r="C112" s="69"/>
      <c r="D112" s="10"/>
      <c r="E112" s="10"/>
      <c r="F112" s="10"/>
      <c r="G112" s="9"/>
      <c r="H112" s="17" t="str">
        <f>IF(G112="","",SUMPRODUCT(IF(J112="",0,INDEX('Appendix 1 Rules'!$B$2:$B$16,MATCH(G112,'Appendix 1 Rules'!$A$2:$A$16))))+(IF(L112="",0,INDEX('Appendix 1 Rules'!$C$2:$C$16,MATCH(G112,'Appendix 1 Rules'!$A$2:$A$16))))+(IF(N112="",0,INDEX('Appendix 1 Rules'!$D$2:$D$16,MATCH(G112,'Appendix 1 Rules'!$A$2:$A$16))))+(IF(P112="",0,INDEX('Appendix 1 Rules'!$E$2:$E$16,MATCH(G112,'Appendix 1 Rules'!$A$2:$A$16))))+(IF(R112="",0,INDEX('Appendix 1 Rules'!$F$2:$F$16,MATCH(G112,'Appendix 1 Rules'!$A$2:$A$16))))+(IF(T112="",0,INDEX('Appendix 1 Rules'!$G$2:$G$16,MATCH(G112,'Appendix 1 Rules'!$A$2:$A$16))))+(IF(V112="",0,INDEX('Appendix 1 Rules'!$H$2:$H$16,MATCH(G112,'Appendix 1 Rules'!$A$2:$A$16))))+(IF(X112="",0,INDEX('Appendix 1 Rules'!$I$2:$I$16,MATCH(G112,'Appendix 1 Rules'!$A$2:$A$16))))+(IF(Z112="",0,INDEX('Appendix 1 Rules'!$J$2:$J$16,MATCH(G112,'Appendix 1 Rules'!$A$2:$A$16))))+(IF(AB112="",0,INDEX('Appendix 1 Rules'!$K$2:$K$16,MATCH(G112,'Appendix 1 Rules'!$A$2:$A$16))))+(IF(AD112="",0,INDEX('Appendix 1 Rules'!$L$2:$L$16,MATCH(G112,'Appendix 1 Rules'!$A$2:$A$16))))+(IF(AF112="",0,INDEX('Appendix 1 Rules'!$M$2:$M$16,MATCH(G112,'Appendix 1 Rules'!$A$2:$A$16))))+IF(G112="b1",VLOOKUP(G112,'Appendix 1 Rules'!$A$1:$N$16,14))+IF(G112="b2",VLOOKUP(G112,'Appendix 1 Rules'!$A$1:$N$16,14))+IF(G112="d",VLOOKUP(G112,'Appendix 1 Rules'!$A$1:$N$16,14))+IF(G112="f1",VLOOKUP(G112,'Appendix 1 Rules'!$A$1:$N$16,14))+IF(G112="f2",VLOOKUP(G112,'Appendix 1 Rules'!$A$1:$N$16,14))+IF(G112="g",VLOOKUP(G112,'Appendix 1 Rules'!$A$1:$N$16,14))+IF(G112="h",VLOOKUP(G112,'Appendix 1 Rules'!$A$1:$N$16,14))+IF(G112="i1",VLOOKUP(G112,'Appendix 1 Rules'!$A$1:$N$16,14))+IF(G112="i2",VLOOKUP(G112,'Appendix 1 Rules'!$A$1:$N$16,14))+IF(G112="j",VLOOKUP(G112,'Appendix 1 Rules'!$A$1:$N$16,14))+IF(G112="k",VLOOKUP(G112,'Appendix 1 Rules'!$A$1:$N$16,14)))</f>
        <v/>
      </c>
      <c r="I112" s="72" t="str">
        <f>IF(G112="","",IF(OR(G112="b1",G112="b2",G112="d",G112="f1",G112="f2",G112="h",G112="i1",G112="i2",G112="j",G112="k"),MIN(H112,VLOOKUP(G112,'Appx 1 (Res) Rules'!$A:$D,4,0)),MIN(H112,VLOOKUP(G112,'Appx 1 (Res) Rules'!$A:$D,4,0),SUMPRODUCT(IF(J112="",0,INDEX('Appendix 1 Rules'!$B$2:$B$16,MATCH(G112,'Appendix 1 Rules'!$A$2:$A$16))))+(IF(L112="",0,INDEX('Appendix 1 Rules'!$C$2:$C$16,MATCH(G112,'Appendix 1 Rules'!$A$2:$A$16))))+(IF(N112="",0,INDEX('Appendix 1 Rules'!$D$2:$D$16,MATCH(G112,'Appendix 1 Rules'!$A$2:$A$16))))+(IF(P112="",0,INDEX('Appendix 1 Rules'!$E$2:$E$16,MATCH(G112,'Appendix 1 Rules'!$A$2:$A$16))))+(IF(R112="",0,INDEX('Appendix 1 Rules'!$F$2:$F$16,MATCH(G112,'Appendix 1 Rules'!$A$2:$A$16))))+(IF(T112="",0,INDEX('Appendix 1 Rules'!$G$2:$G$16,MATCH(G112,'Appendix 1 Rules'!$A$2:$A$16))))+(IF(V112="",0,INDEX('Appendix 1 Rules'!$H$2:$H$16,MATCH(G112,'Appendix 1 Rules'!$A$2:$A$16))))+(IF(X112="",0,INDEX('Appendix 1 Rules'!$I$2:$I$16,MATCH(G112,'Appendix 1 Rules'!$A$2:$A$16))))+(IF(Z112="",0,INDEX('Appendix 1 Rules'!$J$2:$J$16,MATCH(G112,'Appendix 1 Rules'!$A$2:$A$16))))+(IF(AB112="",0,INDEX('Appendix 1 Rules'!$K$2:$K$16,MATCH(G112,'Appendix 1 Rules'!$A$2:$A$16))))+(IF(AD112="",0,INDEX('Appendix 1 Rules'!$L$2:$L$16,MATCH(G112,'Appendix 1 Rules'!$A$2:$A$16))))+(IF(AF112="",0,INDEX('Appendix 1 Rules'!$M$2:$M$16,MATCH(G112,'Appendix 1 Rules'!$A$2:$A$16))))+IF(G112="b1",VLOOKUP(G112,'Appendix 1 Rules'!$A$1:$N$16,14))+IF(G112="b2",VLOOKUP(G112,'Appendix 1 Rules'!$A$1:$N$16,14))+IF(G112="d",VLOOKUP(G112,'Appendix 1 Rules'!$A$1:$N$16,14))+IF(G112="f1",VLOOKUP(G112,'Appendix 1 Rules'!$A$1:$N$16,14))+IF(G112="f2",VLOOKUP(G112,'Appendix 1 Rules'!$A$1:$N$16,14))+IF(G112="g",VLOOKUP(G112,'Appendix 1 Rules'!$A$1:$N$16,14))+IF(G112="h",VLOOKUP(G112,'Appendix 1 Rules'!$A$1:$N$16,14))+IF(G112="i1",VLOOKUP(G112,'Appendix 1 Rules'!$A$1:$N$16,14))+IF(G112="i2",VLOOKUP(G112,'Appendix 1 Rules'!$A$1:$N$16,14))+IF(G112="j",VLOOKUP(G112,'Appendix 1 Rules'!$A$1:$N$16,14))+IF(G112="k",VLOOKUP(G112,'Appendix 1 Rules'!$A$1:$N$16,14)))))</f>
        <v/>
      </c>
      <c r="J112" s="11"/>
      <c r="K112" s="14"/>
      <c r="L112" s="11"/>
      <c r="M112" s="14"/>
      <c r="N112" s="11"/>
      <c r="O112" s="14"/>
      <c r="P112" s="11"/>
      <c r="Q112" s="14"/>
      <c r="R112" s="63"/>
      <c r="S112" s="14"/>
      <c r="T112" s="11"/>
      <c r="U112" s="14"/>
      <c r="V112" s="11"/>
      <c r="W112" s="14"/>
      <c r="X112" s="64"/>
      <c r="Y112" s="14"/>
      <c r="Z112" s="64"/>
      <c r="AA112" s="14"/>
      <c r="AB112" s="9"/>
      <c r="AC112" s="13"/>
      <c r="AD112" s="9"/>
      <c r="AE112" s="13"/>
      <c r="AF112" s="9"/>
      <c r="AG112" s="13"/>
    </row>
    <row r="113" spans="1:33" ht="18" customHeight="1" x14ac:dyDescent="0.25">
      <c r="B113" s="84"/>
      <c r="C113" s="69"/>
      <c r="D113" s="10"/>
      <c r="E113" s="10"/>
      <c r="F113" s="10"/>
      <c r="G113" s="9"/>
      <c r="H113" s="17" t="str">
        <f>IF(G113="","",SUMPRODUCT(IF(J113="",0,INDEX('Appendix 1 Rules'!$B$2:$B$16,MATCH(G113,'Appendix 1 Rules'!$A$2:$A$16))))+(IF(L113="",0,INDEX('Appendix 1 Rules'!$C$2:$C$16,MATCH(G113,'Appendix 1 Rules'!$A$2:$A$16))))+(IF(N113="",0,INDEX('Appendix 1 Rules'!$D$2:$D$16,MATCH(G113,'Appendix 1 Rules'!$A$2:$A$16))))+(IF(P113="",0,INDEX('Appendix 1 Rules'!$E$2:$E$16,MATCH(G113,'Appendix 1 Rules'!$A$2:$A$16))))+(IF(R113="",0,INDEX('Appendix 1 Rules'!$F$2:$F$16,MATCH(G113,'Appendix 1 Rules'!$A$2:$A$16))))+(IF(T113="",0,INDEX('Appendix 1 Rules'!$G$2:$G$16,MATCH(G113,'Appendix 1 Rules'!$A$2:$A$16))))+(IF(V113="",0,INDEX('Appendix 1 Rules'!$H$2:$H$16,MATCH(G113,'Appendix 1 Rules'!$A$2:$A$16))))+(IF(X113="",0,INDEX('Appendix 1 Rules'!$I$2:$I$16,MATCH(G113,'Appendix 1 Rules'!$A$2:$A$16))))+(IF(Z113="",0,INDEX('Appendix 1 Rules'!$J$2:$J$16,MATCH(G113,'Appendix 1 Rules'!$A$2:$A$16))))+(IF(AB113="",0,INDEX('Appendix 1 Rules'!$K$2:$K$16,MATCH(G113,'Appendix 1 Rules'!$A$2:$A$16))))+(IF(AD113="",0,INDEX('Appendix 1 Rules'!$L$2:$L$16,MATCH(G113,'Appendix 1 Rules'!$A$2:$A$16))))+(IF(AF113="",0,INDEX('Appendix 1 Rules'!$M$2:$M$16,MATCH(G113,'Appendix 1 Rules'!$A$2:$A$16))))+IF(G113="b1",VLOOKUP(G113,'Appendix 1 Rules'!$A$1:$N$16,14))+IF(G113="b2",VLOOKUP(G113,'Appendix 1 Rules'!$A$1:$N$16,14))+IF(G113="d",VLOOKUP(G113,'Appendix 1 Rules'!$A$1:$N$16,14))+IF(G113="f1",VLOOKUP(G113,'Appendix 1 Rules'!$A$1:$N$16,14))+IF(G113="f2",VLOOKUP(G113,'Appendix 1 Rules'!$A$1:$N$16,14))+IF(G113="g",VLOOKUP(G113,'Appendix 1 Rules'!$A$1:$N$16,14))+IF(G113="h",VLOOKUP(G113,'Appendix 1 Rules'!$A$1:$N$16,14))+IF(G113="i1",VLOOKUP(G113,'Appendix 1 Rules'!$A$1:$N$16,14))+IF(G113="i2",VLOOKUP(G113,'Appendix 1 Rules'!$A$1:$N$16,14))+IF(G113="j",VLOOKUP(G113,'Appendix 1 Rules'!$A$1:$N$16,14))+IF(G113="k",VLOOKUP(G113,'Appendix 1 Rules'!$A$1:$N$16,14)))</f>
        <v/>
      </c>
      <c r="I113" s="72" t="str">
        <f>IF(G113="","",IF(OR(G113="b1",G113="b2",G113="d",G113="f1",G113="f2",G113="h",G113="i1",G113="i2",G113="j",G113="k"),MIN(H113,VLOOKUP(G113,'Appx 1 (Res) Rules'!$A:$D,4,0)),MIN(H113,VLOOKUP(G113,'Appx 1 (Res) Rules'!$A:$D,4,0),SUMPRODUCT(IF(J113="",0,INDEX('Appendix 1 Rules'!$B$2:$B$16,MATCH(G113,'Appendix 1 Rules'!$A$2:$A$16))))+(IF(L113="",0,INDEX('Appendix 1 Rules'!$C$2:$C$16,MATCH(G113,'Appendix 1 Rules'!$A$2:$A$16))))+(IF(N113="",0,INDEX('Appendix 1 Rules'!$D$2:$D$16,MATCH(G113,'Appendix 1 Rules'!$A$2:$A$16))))+(IF(P113="",0,INDEX('Appendix 1 Rules'!$E$2:$E$16,MATCH(G113,'Appendix 1 Rules'!$A$2:$A$16))))+(IF(R113="",0,INDEX('Appendix 1 Rules'!$F$2:$F$16,MATCH(G113,'Appendix 1 Rules'!$A$2:$A$16))))+(IF(T113="",0,INDEX('Appendix 1 Rules'!$G$2:$G$16,MATCH(G113,'Appendix 1 Rules'!$A$2:$A$16))))+(IF(V113="",0,INDEX('Appendix 1 Rules'!$H$2:$H$16,MATCH(G113,'Appendix 1 Rules'!$A$2:$A$16))))+(IF(X113="",0,INDEX('Appendix 1 Rules'!$I$2:$I$16,MATCH(G113,'Appendix 1 Rules'!$A$2:$A$16))))+(IF(Z113="",0,INDEX('Appendix 1 Rules'!$J$2:$J$16,MATCH(G113,'Appendix 1 Rules'!$A$2:$A$16))))+(IF(AB113="",0,INDEX('Appendix 1 Rules'!$K$2:$K$16,MATCH(G113,'Appendix 1 Rules'!$A$2:$A$16))))+(IF(AD113="",0,INDEX('Appendix 1 Rules'!$L$2:$L$16,MATCH(G113,'Appendix 1 Rules'!$A$2:$A$16))))+(IF(AF113="",0,INDEX('Appendix 1 Rules'!$M$2:$M$16,MATCH(G113,'Appendix 1 Rules'!$A$2:$A$16))))+IF(G113="b1",VLOOKUP(G113,'Appendix 1 Rules'!$A$1:$N$16,14))+IF(G113="b2",VLOOKUP(G113,'Appendix 1 Rules'!$A$1:$N$16,14))+IF(G113="d",VLOOKUP(G113,'Appendix 1 Rules'!$A$1:$N$16,14))+IF(G113="f1",VLOOKUP(G113,'Appendix 1 Rules'!$A$1:$N$16,14))+IF(G113="f2",VLOOKUP(G113,'Appendix 1 Rules'!$A$1:$N$16,14))+IF(G113="g",VLOOKUP(G113,'Appendix 1 Rules'!$A$1:$N$16,14))+IF(G113="h",VLOOKUP(G113,'Appendix 1 Rules'!$A$1:$N$16,14))+IF(G113="i1",VLOOKUP(G113,'Appendix 1 Rules'!$A$1:$N$16,14))+IF(G113="i2",VLOOKUP(G113,'Appendix 1 Rules'!$A$1:$N$16,14))+IF(G113="j",VLOOKUP(G113,'Appendix 1 Rules'!$A$1:$N$16,14))+IF(G113="k",VLOOKUP(G113,'Appendix 1 Rules'!$A$1:$N$16,14)))))</f>
        <v/>
      </c>
      <c r="J113" s="12"/>
      <c r="K113" s="13"/>
      <c r="L113" s="12"/>
      <c r="M113" s="13"/>
      <c r="N113" s="12"/>
      <c r="O113" s="13"/>
      <c r="P113" s="12"/>
      <c r="Q113" s="13"/>
      <c r="R113" s="12"/>
      <c r="S113" s="13"/>
      <c r="T113" s="12"/>
      <c r="U113" s="13"/>
      <c r="V113" s="12"/>
      <c r="W113" s="13"/>
      <c r="X113" s="12"/>
      <c r="Y113" s="13"/>
      <c r="Z113" s="12"/>
      <c r="AA113" s="13"/>
      <c r="AB113" s="9"/>
      <c r="AC113" s="13"/>
      <c r="AD113" s="9"/>
      <c r="AE113" s="13"/>
      <c r="AF113" s="9"/>
      <c r="AG113" s="13"/>
    </row>
    <row r="114" spans="1:33" ht="18" customHeight="1" x14ac:dyDescent="0.25">
      <c r="B114" s="84"/>
      <c r="C114" s="69"/>
      <c r="D114" s="10"/>
      <c r="E114" s="10"/>
      <c r="F114" s="10"/>
      <c r="G114" s="9"/>
      <c r="H114" s="17" t="str">
        <f>IF(G114="","",SUMPRODUCT(IF(J114="",0,INDEX('Appendix 1 Rules'!$B$2:$B$16,MATCH(G114,'Appendix 1 Rules'!$A$2:$A$16))))+(IF(L114="",0,INDEX('Appendix 1 Rules'!$C$2:$C$16,MATCH(G114,'Appendix 1 Rules'!$A$2:$A$16))))+(IF(N114="",0,INDEX('Appendix 1 Rules'!$D$2:$D$16,MATCH(G114,'Appendix 1 Rules'!$A$2:$A$16))))+(IF(P114="",0,INDEX('Appendix 1 Rules'!$E$2:$E$16,MATCH(G114,'Appendix 1 Rules'!$A$2:$A$16))))+(IF(R114="",0,INDEX('Appendix 1 Rules'!$F$2:$F$16,MATCH(G114,'Appendix 1 Rules'!$A$2:$A$16))))+(IF(T114="",0,INDEX('Appendix 1 Rules'!$G$2:$G$16,MATCH(G114,'Appendix 1 Rules'!$A$2:$A$16))))+(IF(V114="",0,INDEX('Appendix 1 Rules'!$H$2:$H$16,MATCH(G114,'Appendix 1 Rules'!$A$2:$A$16))))+(IF(X114="",0,INDEX('Appendix 1 Rules'!$I$2:$I$16,MATCH(G114,'Appendix 1 Rules'!$A$2:$A$16))))+(IF(Z114="",0,INDEX('Appendix 1 Rules'!$J$2:$J$16,MATCH(G114,'Appendix 1 Rules'!$A$2:$A$16))))+(IF(AB114="",0,INDEX('Appendix 1 Rules'!$K$2:$K$16,MATCH(G114,'Appendix 1 Rules'!$A$2:$A$16))))+(IF(AD114="",0,INDEX('Appendix 1 Rules'!$L$2:$L$16,MATCH(G114,'Appendix 1 Rules'!$A$2:$A$16))))+(IF(AF114="",0,INDEX('Appendix 1 Rules'!$M$2:$M$16,MATCH(G114,'Appendix 1 Rules'!$A$2:$A$16))))+IF(G114="b1",VLOOKUP(G114,'Appendix 1 Rules'!$A$1:$N$16,14))+IF(G114="b2",VLOOKUP(G114,'Appendix 1 Rules'!$A$1:$N$16,14))+IF(G114="d",VLOOKUP(G114,'Appendix 1 Rules'!$A$1:$N$16,14))+IF(G114="f1",VLOOKUP(G114,'Appendix 1 Rules'!$A$1:$N$16,14))+IF(G114="f2",VLOOKUP(G114,'Appendix 1 Rules'!$A$1:$N$16,14))+IF(G114="g",VLOOKUP(G114,'Appendix 1 Rules'!$A$1:$N$16,14))+IF(G114="h",VLOOKUP(G114,'Appendix 1 Rules'!$A$1:$N$16,14))+IF(G114="i1",VLOOKUP(G114,'Appendix 1 Rules'!$A$1:$N$16,14))+IF(G114="i2",VLOOKUP(G114,'Appendix 1 Rules'!$A$1:$N$16,14))+IF(G114="j",VLOOKUP(G114,'Appendix 1 Rules'!$A$1:$N$16,14))+IF(G114="k",VLOOKUP(G114,'Appendix 1 Rules'!$A$1:$N$16,14)))</f>
        <v/>
      </c>
      <c r="I114" s="72" t="str">
        <f>IF(G114="","",IF(OR(G114="b1",G114="b2",G114="d",G114="f1",G114="f2",G114="h",G114="i1",G114="i2",G114="j",G114="k"),MIN(H114,VLOOKUP(G114,'Appx 1 (Res) Rules'!$A:$D,4,0)),MIN(H114,VLOOKUP(G114,'Appx 1 (Res) Rules'!$A:$D,4,0),SUMPRODUCT(IF(J114="",0,INDEX('Appendix 1 Rules'!$B$2:$B$16,MATCH(G114,'Appendix 1 Rules'!$A$2:$A$16))))+(IF(L114="",0,INDEX('Appendix 1 Rules'!$C$2:$C$16,MATCH(G114,'Appendix 1 Rules'!$A$2:$A$16))))+(IF(N114="",0,INDEX('Appendix 1 Rules'!$D$2:$D$16,MATCH(G114,'Appendix 1 Rules'!$A$2:$A$16))))+(IF(P114="",0,INDEX('Appendix 1 Rules'!$E$2:$E$16,MATCH(G114,'Appendix 1 Rules'!$A$2:$A$16))))+(IF(R114="",0,INDEX('Appendix 1 Rules'!$F$2:$F$16,MATCH(G114,'Appendix 1 Rules'!$A$2:$A$16))))+(IF(T114="",0,INDEX('Appendix 1 Rules'!$G$2:$G$16,MATCH(G114,'Appendix 1 Rules'!$A$2:$A$16))))+(IF(V114="",0,INDEX('Appendix 1 Rules'!$H$2:$H$16,MATCH(G114,'Appendix 1 Rules'!$A$2:$A$16))))+(IF(X114="",0,INDEX('Appendix 1 Rules'!$I$2:$I$16,MATCH(G114,'Appendix 1 Rules'!$A$2:$A$16))))+(IF(Z114="",0,INDEX('Appendix 1 Rules'!$J$2:$J$16,MATCH(G114,'Appendix 1 Rules'!$A$2:$A$16))))+(IF(AB114="",0,INDEX('Appendix 1 Rules'!$K$2:$K$16,MATCH(G114,'Appendix 1 Rules'!$A$2:$A$16))))+(IF(AD114="",0,INDEX('Appendix 1 Rules'!$L$2:$L$16,MATCH(G114,'Appendix 1 Rules'!$A$2:$A$16))))+(IF(AF114="",0,INDEX('Appendix 1 Rules'!$M$2:$M$16,MATCH(G114,'Appendix 1 Rules'!$A$2:$A$16))))+IF(G114="b1",VLOOKUP(G114,'Appendix 1 Rules'!$A$1:$N$16,14))+IF(G114="b2",VLOOKUP(G114,'Appendix 1 Rules'!$A$1:$N$16,14))+IF(G114="d",VLOOKUP(G114,'Appendix 1 Rules'!$A$1:$N$16,14))+IF(G114="f1",VLOOKUP(G114,'Appendix 1 Rules'!$A$1:$N$16,14))+IF(G114="f2",VLOOKUP(G114,'Appendix 1 Rules'!$A$1:$N$16,14))+IF(G114="g",VLOOKUP(G114,'Appendix 1 Rules'!$A$1:$N$16,14))+IF(G114="h",VLOOKUP(G114,'Appendix 1 Rules'!$A$1:$N$16,14))+IF(G114="i1",VLOOKUP(G114,'Appendix 1 Rules'!$A$1:$N$16,14))+IF(G114="i2",VLOOKUP(G114,'Appendix 1 Rules'!$A$1:$N$16,14))+IF(G114="j",VLOOKUP(G114,'Appendix 1 Rules'!$A$1:$N$16,14))+IF(G114="k",VLOOKUP(G114,'Appendix 1 Rules'!$A$1:$N$16,14)))))</f>
        <v/>
      </c>
      <c r="J114" s="11"/>
      <c r="K114" s="14"/>
      <c r="L114" s="11"/>
      <c r="M114" s="14"/>
      <c r="N114" s="11"/>
      <c r="O114" s="14"/>
      <c r="P114" s="11"/>
      <c r="Q114" s="14"/>
      <c r="R114" s="63"/>
      <c r="S114" s="14"/>
      <c r="T114" s="11"/>
      <c r="U114" s="14"/>
      <c r="V114" s="11"/>
      <c r="W114" s="14"/>
      <c r="X114" s="64"/>
      <c r="Y114" s="14"/>
      <c r="Z114" s="64"/>
      <c r="AA114" s="14"/>
      <c r="AB114" s="9"/>
      <c r="AC114" s="13"/>
      <c r="AD114" s="9"/>
      <c r="AE114" s="13"/>
      <c r="AF114" s="9"/>
      <c r="AG114" s="13"/>
    </row>
    <row r="115" spans="1:33" ht="18" customHeight="1" x14ac:dyDescent="0.25">
      <c r="A115" s="76"/>
      <c r="B115" s="84"/>
      <c r="C115" s="66"/>
      <c r="D115" s="50"/>
      <c r="E115" s="50"/>
      <c r="F115" s="50"/>
      <c r="G115" s="44"/>
      <c r="H115" s="45" t="str">
        <f>IF(G115="","",SUMPRODUCT(IF(J115="",0,INDEX('Appendix 1 Rules'!$B$2:$B$16,MATCH(G115,'Appendix 1 Rules'!$A$2:$A$16))))+(IF(L115="",0,INDEX('Appendix 1 Rules'!$C$2:$C$16,MATCH(G115,'Appendix 1 Rules'!$A$2:$A$16))))+(IF(N115="",0,INDEX('Appendix 1 Rules'!$D$2:$D$16,MATCH(G115,'Appendix 1 Rules'!$A$2:$A$16))))+(IF(P115="",0,INDEX('Appendix 1 Rules'!$E$2:$E$16,MATCH(G115,'Appendix 1 Rules'!$A$2:$A$16))))+(IF(R115="",0,INDEX('Appendix 1 Rules'!$F$2:$F$16,MATCH(G115,'Appendix 1 Rules'!$A$2:$A$16))))+(IF(T115="",0,INDEX('Appendix 1 Rules'!$G$2:$G$16,MATCH(G115,'Appendix 1 Rules'!$A$2:$A$16))))+(IF(V115="",0,INDEX('Appendix 1 Rules'!$H$2:$H$16,MATCH(G115,'Appendix 1 Rules'!$A$2:$A$16))))+(IF(X115="",0,INDEX('Appendix 1 Rules'!$I$2:$I$16,MATCH(G115,'Appendix 1 Rules'!$A$2:$A$16))))+(IF(Z115="",0,INDEX('Appendix 1 Rules'!$J$2:$J$16,MATCH(G115,'Appendix 1 Rules'!$A$2:$A$16))))+(IF(AB115="",0,INDEX('Appendix 1 Rules'!$K$2:$K$16,MATCH(G115,'Appendix 1 Rules'!$A$2:$A$16))))+(IF(AD115="",0,INDEX('Appendix 1 Rules'!$L$2:$L$16,MATCH(G115,'Appendix 1 Rules'!$A$2:$A$16))))+(IF(AF115="",0,INDEX('Appendix 1 Rules'!$M$2:$M$16,MATCH(G115,'Appendix 1 Rules'!$A$2:$A$16))))+IF(G115="b1",VLOOKUP(G115,'Appendix 1 Rules'!$A$1:$N$16,14))+IF(G115="b2",VLOOKUP(G115,'Appendix 1 Rules'!$A$1:$N$16,14))+IF(G115="d",VLOOKUP(G115,'Appendix 1 Rules'!$A$1:$N$16,14))+IF(G115="f1",VLOOKUP(G115,'Appendix 1 Rules'!$A$1:$N$16,14))+IF(G115="f2",VLOOKUP(G115,'Appendix 1 Rules'!$A$1:$N$16,14))+IF(G115="g",VLOOKUP(G115,'Appendix 1 Rules'!$A$1:$N$16,14))+IF(G115="h",VLOOKUP(G115,'Appendix 1 Rules'!$A$1:$N$16,14))+IF(G115="i1",VLOOKUP(G115,'Appendix 1 Rules'!$A$1:$N$16,14))+IF(G115="i2",VLOOKUP(G115,'Appendix 1 Rules'!$A$1:$N$16,14))+IF(G115="j",VLOOKUP(G115,'Appendix 1 Rules'!$A$1:$N$16,14))+IF(G115="k",VLOOKUP(G115,'Appendix 1 Rules'!$A$1:$N$16,14)))</f>
        <v/>
      </c>
      <c r="I115" s="72" t="str">
        <f>IF(G115="","",IF(OR(G115="b1",G115="b2",G115="d",G115="f1",G115="f2",G115="h",G115="i1",G115="i2",G115="j",G115="k"),MIN(H115,VLOOKUP(G115,'Appx 1 (Res) Rules'!$A:$D,4,0)),MIN(H115,VLOOKUP(G115,'Appx 1 (Res) Rules'!$A:$D,4,0),SUMPRODUCT(IF(J115="",0,INDEX('Appendix 1 Rules'!$B$2:$B$16,MATCH(G115,'Appendix 1 Rules'!$A$2:$A$16))))+(IF(L115="",0,INDEX('Appendix 1 Rules'!$C$2:$C$16,MATCH(G115,'Appendix 1 Rules'!$A$2:$A$16))))+(IF(N115="",0,INDEX('Appendix 1 Rules'!$D$2:$D$16,MATCH(G115,'Appendix 1 Rules'!$A$2:$A$16))))+(IF(P115="",0,INDEX('Appendix 1 Rules'!$E$2:$E$16,MATCH(G115,'Appendix 1 Rules'!$A$2:$A$16))))+(IF(R115="",0,INDEX('Appendix 1 Rules'!$F$2:$F$16,MATCH(G115,'Appendix 1 Rules'!$A$2:$A$16))))+(IF(T115="",0,INDEX('Appendix 1 Rules'!$G$2:$G$16,MATCH(G115,'Appendix 1 Rules'!$A$2:$A$16))))+(IF(V115="",0,INDEX('Appendix 1 Rules'!$H$2:$H$16,MATCH(G115,'Appendix 1 Rules'!$A$2:$A$16))))+(IF(X115="",0,INDEX('Appendix 1 Rules'!$I$2:$I$16,MATCH(G115,'Appendix 1 Rules'!$A$2:$A$16))))+(IF(Z115="",0,INDEX('Appendix 1 Rules'!$J$2:$J$16,MATCH(G115,'Appendix 1 Rules'!$A$2:$A$16))))+(IF(AB115="",0,INDEX('Appendix 1 Rules'!$K$2:$K$16,MATCH(G115,'Appendix 1 Rules'!$A$2:$A$16))))+(IF(AD115="",0,INDEX('Appendix 1 Rules'!$L$2:$L$16,MATCH(G115,'Appendix 1 Rules'!$A$2:$A$16))))+(IF(AF115="",0,INDEX('Appendix 1 Rules'!$M$2:$M$16,MATCH(G115,'Appendix 1 Rules'!$A$2:$A$16))))+IF(G115="b1",VLOOKUP(G115,'Appendix 1 Rules'!$A$1:$N$16,14))+IF(G115="b2",VLOOKUP(G115,'Appendix 1 Rules'!$A$1:$N$16,14))+IF(G115="d",VLOOKUP(G115,'Appendix 1 Rules'!$A$1:$N$16,14))+IF(G115="f1",VLOOKUP(G115,'Appendix 1 Rules'!$A$1:$N$16,14))+IF(G115="f2",VLOOKUP(G115,'Appendix 1 Rules'!$A$1:$N$16,14))+IF(G115="g",VLOOKUP(G115,'Appendix 1 Rules'!$A$1:$N$16,14))+IF(G115="h",VLOOKUP(G115,'Appendix 1 Rules'!$A$1:$N$16,14))+IF(G115="i1",VLOOKUP(G115,'Appendix 1 Rules'!$A$1:$N$16,14))+IF(G115="i2",VLOOKUP(G115,'Appendix 1 Rules'!$A$1:$N$16,14))+IF(G115="j",VLOOKUP(G115,'Appendix 1 Rules'!$A$1:$N$16,14))+IF(G115="k",VLOOKUP(G115,'Appendix 1 Rules'!$A$1:$N$16,14)))))</f>
        <v/>
      </c>
      <c r="J115" s="55"/>
      <c r="K115" s="46"/>
      <c r="L115" s="55"/>
      <c r="M115" s="46"/>
      <c r="N115" s="55"/>
      <c r="O115" s="46"/>
      <c r="P115" s="55"/>
      <c r="Q115" s="46"/>
      <c r="R115" s="55"/>
      <c r="S115" s="46"/>
      <c r="T115" s="55"/>
      <c r="U115" s="46"/>
      <c r="V115" s="55"/>
      <c r="W115" s="46"/>
      <c r="X115" s="55"/>
      <c r="Y115" s="46"/>
      <c r="Z115" s="55"/>
      <c r="AA115" s="46"/>
      <c r="AB115" s="44"/>
      <c r="AC115" s="46"/>
      <c r="AD115" s="44"/>
      <c r="AE115" s="46"/>
      <c r="AF115" s="44"/>
      <c r="AG115" s="46"/>
    </row>
    <row r="116" spans="1:33" ht="18" customHeight="1" x14ac:dyDescent="0.25">
      <c r="B116" s="84"/>
      <c r="C116" s="69"/>
      <c r="D116" s="10"/>
      <c r="E116" s="10"/>
      <c r="F116" s="10"/>
      <c r="G116" s="9"/>
      <c r="H116" s="17" t="str">
        <f>IF(G116="","",SUMPRODUCT(IF(J116="",0,INDEX('Appendix 1 Rules'!$B$2:$B$16,MATCH(G116,'Appendix 1 Rules'!$A$2:$A$16))))+(IF(L116="",0,INDEX('Appendix 1 Rules'!$C$2:$C$16,MATCH(G116,'Appendix 1 Rules'!$A$2:$A$16))))+(IF(N116="",0,INDEX('Appendix 1 Rules'!$D$2:$D$16,MATCH(G116,'Appendix 1 Rules'!$A$2:$A$16))))+(IF(P116="",0,INDEX('Appendix 1 Rules'!$E$2:$E$16,MATCH(G116,'Appendix 1 Rules'!$A$2:$A$16))))+(IF(R116="",0,INDEX('Appendix 1 Rules'!$F$2:$F$16,MATCH(G116,'Appendix 1 Rules'!$A$2:$A$16))))+(IF(T116="",0,INDEX('Appendix 1 Rules'!$G$2:$G$16,MATCH(G116,'Appendix 1 Rules'!$A$2:$A$16))))+(IF(V116="",0,INDEX('Appendix 1 Rules'!$H$2:$H$16,MATCH(G116,'Appendix 1 Rules'!$A$2:$A$16))))+(IF(X116="",0,INDEX('Appendix 1 Rules'!$I$2:$I$16,MATCH(G116,'Appendix 1 Rules'!$A$2:$A$16))))+(IF(Z116="",0,INDEX('Appendix 1 Rules'!$J$2:$J$16,MATCH(G116,'Appendix 1 Rules'!$A$2:$A$16))))+(IF(AB116="",0,INDEX('Appendix 1 Rules'!$K$2:$K$16,MATCH(G116,'Appendix 1 Rules'!$A$2:$A$16))))+(IF(AD116="",0,INDEX('Appendix 1 Rules'!$L$2:$L$16,MATCH(G116,'Appendix 1 Rules'!$A$2:$A$16))))+(IF(AF116="",0,INDEX('Appendix 1 Rules'!$M$2:$M$16,MATCH(G116,'Appendix 1 Rules'!$A$2:$A$16))))+IF(G116="b1",VLOOKUP(G116,'Appendix 1 Rules'!$A$1:$N$16,14))+IF(G116="b2",VLOOKUP(G116,'Appendix 1 Rules'!$A$1:$N$16,14))+IF(G116="d",VLOOKUP(G116,'Appendix 1 Rules'!$A$1:$N$16,14))+IF(G116="f1",VLOOKUP(G116,'Appendix 1 Rules'!$A$1:$N$16,14))+IF(G116="f2",VLOOKUP(G116,'Appendix 1 Rules'!$A$1:$N$16,14))+IF(G116="g",VLOOKUP(G116,'Appendix 1 Rules'!$A$1:$N$16,14))+IF(G116="h",VLOOKUP(G116,'Appendix 1 Rules'!$A$1:$N$16,14))+IF(G116="i1",VLOOKUP(G116,'Appendix 1 Rules'!$A$1:$N$16,14))+IF(G116="i2",VLOOKUP(G116,'Appendix 1 Rules'!$A$1:$N$16,14))+IF(G116="j",VLOOKUP(G116,'Appendix 1 Rules'!$A$1:$N$16,14))+IF(G116="k",VLOOKUP(G116,'Appendix 1 Rules'!$A$1:$N$16,14)))</f>
        <v/>
      </c>
      <c r="I116" s="72" t="str">
        <f>IF(G116="","",IF(OR(G116="b1",G116="b2",G116="d",G116="f1",G116="f2",G116="h",G116="i1",G116="i2",G116="j",G116="k"),MIN(H116,VLOOKUP(G116,'Appx 1 (Res) Rules'!$A:$D,4,0)),MIN(H116,VLOOKUP(G116,'Appx 1 (Res) Rules'!$A:$D,4,0),SUMPRODUCT(IF(J116="",0,INDEX('Appendix 1 Rules'!$B$2:$B$16,MATCH(G116,'Appendix 1 Rules'!$A$2:$A$16))))+(IF(L116="",0,INDEX('Appendix 1 Rules'!$C$2:$C$16,MATCH(G116,'Appendix 1 Rules'!$A$2:$A$16))))+(IF(N116="",0,INDEX('Appendix 1 Rules'!$D$2:$D$16,MATCH(G116,'Appendix 1 Rules'!$A$2:$A$16))))+(IF(P116="",0,INDEX('Appendix 1 Rules'!$E$2:$E$16,MATCH(G116,'Appendix 1 Rules'!$A$2:$A$16))))+(IF(R116="",0,INDEX('Appendix 1 Rules'!$F$2:$F$16,MATCH(G116,'Appendix 1 Rules'!$A$2:$A$16))))+(IF(T116="",0,INDEX('Appendix 1 Rules'!$G$2:$G$16,MATCH(G116,'Appendix 1 Rules'!$A$2:$A$16))))+(IF(V116="",0,INDEX('Appendix 1 Rules'!$H$2:$H$16,MATCH(G116,'Appendix 1 Rules'!$A$2:$A$16))))+(IF(X116="",0,INDEX('Appendix 1 Rules'!$I$2:$I$16,MATCH(G116,'Appendix 1 Rules'!$A$2:$A$16))))+(IF(Z116="",0,INDEX('Appendix 1 Rules'!$J$2:$J$16,MATCH(G116,'Appendix 1 Rules'!$A$2:$A$16))))+(IF(AB116="",0,INDEX('Appendix 1 Rules'!$K$2:$K$16,MATCH(G116,'Appendix 1 Rules'!$A$2:$A$16))))+(IF(AD116="",0,INDEX('Appendix 1 Rules'!$L$2:$L$16,MATCH(G116,'Appendix 1 Rules'!$A$2:$A$16))))+(IF(AF116="",0,INDEX('Appendix 1 Rules'!$M$2:$M$16,MATCH(G116,'Appendix 1 Rules'!$A$2:$A$16))))+IF(G116="b1",VLOOKUP(G116,'Appendix 1 Rules'!$A$1:$N$16,14))+IF(G116="b2",VLOOKUP(G116,'Appendix 1 Rules'!$A$1:$N$16,14))+IF(G116="d",VLOOKUP(G116,'Appendix 1 Rules'!$A$1:$N$16,14))+IF(G116="f1",VLOOKUP(G116,'Appendix 1 Rules'!$A$1:$N$16,14))+IF(G116="f2",VLOOKUP(G116,'Appendix 1 Rules'!$A$1:$N$16,14))+IF(G116="g",VLOOKUP(G116,'Appendix 1 Rules'!$A$1:$N$16,14))+IF(G116="h",VLOOKUP(G116,'Appendix 1 Rules'!$A$1:$N$16,14))+IF(G116="i1",VLOOKUP(G116,'Appendix 1 Rules'!$A$1:$N$16,14))+IF(G116="i2",VLOOKUP(G116,'Appendix 1 Rules'!$A$1:$N$16,14))+IF(G116="j",VLOOKUP(G116,'Appendix 1 Rules'!$A$1:$N$16,14))+IF(G116="k",VLOOKUP(G116,'Appendix 1 Rules'!$A$1:$N$16,14)))))</f>
        <v/>
      </c>
      <c r="J116" s="11"/>
      <c r="K116" s="14"/>
      <c r="L116" s="11"/>
      <c r="M116" s="14"/>
      <c r="N116" s="11"/>
      <c r="O116" s="14"/>
      <c r="P116" s="11"/>
      <c r="Q116" s="14"/>
      <c r="R116" s="63"/>
      <c r="S116" s="14"/>
      <c r="T116" s="11"/>
      <c r="U116" s="14"/>
      <c r="V116" s="11"/>
      <c r="W116" s="14"/>
      <c r="X116" s="64"/>
      <c r="Y116" s="14"/>
      <c r="Z116" s="64"/>
      <c r="AA116" s="14"/>
      <c r="AB116" s="9"/>
      <c r="AC116" s="13"/>
      <c r="AD116" s="9"/>
      <c r="AE116" s="13"/>
      <c r="AF116" s="9"/>
      <c r="AG116" s="13"/>
    </row>
    <row r="117" spans="1:33" ht="18" customHeight="1" x14ac:dyDescent="0.25">
      <c r="B117" s="84"/>
      <c r="C117" s="69"/>
      <c r="D117" s="10"/>
      <c r="E117" s="10"/>
      <c r="F117" s="10"/>
      <c r="G117" s="9"/>
      <c r="H117" s="17" t="str">
        <f>IF(G117="","",SUMPRODUCT(IF(J117="",0,INDEX('Appendix 1 Rules'!$B$2:$B$16,MATCH(G117,'Appendix 1 Rules'!$A$2:$A$16))))+(IF(L117="",0,INDEX('Appendix 1 Rules'!$C$2:$C$16,MATCH(G117,'Appendix 1 Rules'!$A$2:$A$16))))+(IF(N117="",0,INDEX('Appendix 1 Rules'!$D$2:$D$16,MATCH(G117,'Appendix 1 Rules'!$A$2:$A$16))))+(IF(P117="",0,INDEX('Appendix 1 Rules'!$E$2:$E$16,MATCH(G117,'Appendix 1 Rules'!$A$2:$A$16))))+(IF(R117="",0,INDEX('Appendix 1 Rules'!$F$2:$F$16,MATCH(G117,'Appendix 1 Rules'!$A$2:$A$16))))+(IF(T117="",0,INDEX('Appendix 1 Rules'!$G$2:$G$16,MATCH(G117,'Appendix 1 Rules'!$A$2:$A$16))))+(IF(V117="",0,INDEX('Appendix 1 Rules'!$H$2:$H$16,MATCH(G117,'Appendix 1 Rules'!$A$2:$A$16))))+(IF(X117="",0,INDEX('Appendix 1 Rules'!$I$2:$I$16,MATCH(G117,'Appendix 1 Rules'!$A$2:$A$16))))+(IF(Z117="",0,INDEX('Appendix 1 Rules'!$J$2:$J$16,MATCH(G117,'Appendix 1 Rules'!$A$2:$A$16))))+(IF(AB117="",0,INDEX('Appendix 1 Rules'!$K$2:$K$16,MATCH(G117,'Appendix 1 Rules'!$A$2:$A$16))))+(IF(AD117="",0,INDEX('Appendix 1 Rules'!$L$2:$L$16,MATCH(G117,'Appendix 1 Rules'!$A$2:$A$16))))+(IF(AF117="",0,INDEX('Appendix 1 Rules'!$M$2:$M$16,MATCH(G117,'Appendix 1 Rules'!$A$2:$A$16))))+IF(G117="b1",VLOOKUP(G117,'Appendix 1 Rules'!$A$1:$N$16,14))+IF(G117="b2",VLOOKUP(G117,'Appendix 1 Rules'!$A$1:$N$16,14))+IF(G117="d",VLOOKUP(G117,'Appendix 1 Rules'!$A$1:$N$16,14))+IF(G117="f1",VLOOKUP(G117,'Appendix 1 Rules'!$A$1:$N$16,14))+IF(G117="f2",VLOOKUP(G117,'Appendix 1 Rules'!$A$1:$N$16,14))+IF(G117="g",VLOOKUP(G117,'Appendix 1 Rules'!$A$1:$N$16,14))+IF(G117="h",VLOOKUP(G117,'Appendix 1 Rules'!$A$1:$N$16,14))+IF(G117="i1",VLOOKUP(G117,'Appendix 1 Rules'!$A$1:$N$16,14))+IF(G117="i2",VLOOKUP(G117,'Appendix 1 Rules'!$A$1:$N$16,14))+IF(G117="j",VLOOKUP(G117,'Appendix 1 Rules'!$A$1:$N$16,14))+IF(G117="k",VLOOKUP(G117,'Appendix 1 Rules'!$A$1:$N$16,14)))</f>
        <v/>
      </c>
      <c r="I117" s="72" t="str">
        <f>IF(G117="","",IF(OR(G117="b1",G117="b2",G117="d",G117="f1",G117="f2",G117="h",G117="i1",G117="i2",G117="j",G117="k"),MIN(H117,VLOOKUP(G117,'Appx 1 (Res) Rules'!$A:$D,4,0)),MIN(H117,VLOOKUP(G117,'Appx 1 (Res) Rules'!$A:$D,4,0),SUMPRODUCT(IF(J117="",0,INDEX('Appendix 1 Rules'!$B$2:$B$16,MATCH(G117,'Appendix 1 Rules'!$A$2:$A$16))))+(IF(L117="",0,INDEX('Appendix 1 Rules'!$C$2:$C$16,MATCH(G117,'Appendix 1 Rules'!$A$2:$A$16))))+(IF(N117="",0,INDEX('Appendix 1 Rules'!$D$2:$D$16,MATCH(G117,'Appendix 1 Rules'!$A$2:$A$16))))+(IF(P117="",0,INDEX('Appendix 1 Rules'!$E$2:$E$16,MATCH(G117,'Appendix 1 Rules'!$A$2:$A$16))))+(IF(R117="",0,INDEX('Appendix 1 Rules'!$F$2:$F$16,MATCH(G117,'Appendix 1 Rules'!$A$2:$A$16))))+(IF(T117="",0,INDEX('Appendix 1 Rules'!$G$2:$G$16,MATCH(G117,'Appendix 1 Rules'!$A$2:$A$16))))+(IF(V117="",0,INDEX('Appendix 1 Rules'!$H$2:$H$16,MATCH(G117,'Appendix 1 Rules'!$A$2:$A$16))))+(IF(X117="",0,INDEX('Appendix 1 Rules'!$I$2:$I$16,MATCH(G117,'Appendix 1 Rules'!$A$2:$A$16))))+(IF(Z117="",0,INDEX('Appendix 1 Rules'!$J$2:$J$16,MATCH(G117,'Appendix 1 Rules'!$A$2:$A$16))))+(IF(AB117="",0,INDEX('Appendix 1 Rules'!$K$2:$K$16,MATCH(G117,'Appendix 1 Rules'!$A$2:$A$16))))+(IF(AD117="",0,INDEX('Appendix 1 Rules'!$L$2:$L$16,MATCH(G117,'Appendix 1 Rules'!$A$2:$A$16))))+(IF(AF117="",0,INDEX('Appendix 1 Rules'!$M$2:$M$16,MATCH(G117,'Appendix 1 Rules'!$A$2:$A$16))))+IF(G117="b1",VLOOKUP(G117,'Appendix 1 Rules'!$A$1:$N$16,14))+IF(G117="b2",VLOOKUP(G117,'Appendix 1 Rules'!$A$1:$N$16,14))+IF(G117="d",VLOOKUP(G117,'Appendix 1 Rules'!$A$1:$N$16,14))+IF(G117="f1",VLOOKUP(G117,'Appendix 1 Rules'!$A$1:$N$16,14))+IF(G117="f2",VLOOKUP(G117,'Appendix 1 Rules'!$A$1:$N$16,14))+IF(G117="g",VLOOKUP(G117,'Appendix 1 Rules'!$A$1:$N$16,14))+IF(G117="h",VLOOKUP(G117,'Appendix 1 Rules'!$A$1:$N$16,14))+IF(G117="i1",VLOOKUP(G117,'Appendix 1 Rules'!$A$1:$N$16,14))+IF(G117="i2",VLOOKUP(G117,'Appendix 1 Rules'!$A$1:$N$16,14))+IF(G117="j",VLOOKUP(G117,'Appendix 1 Rules'!$A$1:$N$16,14))+IF(G117="k",VLOOKUP(G117,'Appendix 1 Rules'!$A$1:$N$16,14)))))</f>
        <v/>
      </c>
      <c r="J117" s="12"/>
      <c r="K117" s="13"/>
      <c r="L117" s="12"/>
      <c r="M117" s="13"/>
      <c r="N117" s="12"/>
      <c r="O117" s="13"/>
      <c r="P117" s="12"/>
      <c r="Q117" s="13"/>
      <c r="R117" s="12"/>
      <c r="S117" s="13"/>
      <c r="T117" s="12"/>
      <c r="U117" s="13"/>
      <c r="V117" s="12"/>
      <c r="W117" s="13"/>
      <c r="X117" s="12"/>
      <c r="Y117" s="13"/>
      <c r="Z117" s="12"/>
      <c r="AA117" s="13"/>
      <c r="AB117" s="9"/>
      <c r="AC117" s="13"/>
      <c r="AD117" s="9"/>
      <c r="AE117" s="13"/>
      <c r="AF117" s="9"/>
      <c r="AG117" s="13"/>
    </row>
    <row r="118" spans="1:33" ht="18" customHeight="1" x14ac:dyDescent="0.25">
      <c r="B118" s="84"/>
      <c r="C118" s="69"/>
      <c r="D118" s="10"/>
      <c r="E118" s="10"/>
      <c r="F118" s="10"/>
      <c r="G118" s="9"/>
      <c r="H118" s="17" t="str">
        <f>IF(G118="","",SUMPRODUCT(IF(J118="",0,INDEX('Appendix 1 Rules'!$B$2:$B$16,MATCH(G118,'Appendix 1 Rules'!$A$2:$A$16))))+(IF(L118="",0,INDEX('Appendix 1 Rules'!$C$2:$C$16,MATCH(G118,'Appendix 1 Rules'!$A$2:$A$16))))+(IF(N118="",0,INDEX('Appendix 1 Rules'!$D$2:$D$16,MATCH(G118,'Appendix 1 Rules'!$A$2:$A$16))))+(IF(P118="",0,INDEX('Appendix 1 Rules'!$E$2:$E$16,MATCH(G118,'Appendix 1 Rules'!$A$2:$A$16))))+(IF(R118="",0,INDEX('Appendix 1 Rules'!$F$2:$F$16,MATCH(G118,'Appendix 1 Rules'!$A$2:$A$16))))+(IF(T118="",0,INDEX('Appendix 1 Rules'!$G$2:$G$16,MATCH(G118,'Appendix 1 Rules'!$A$2:$A$16))))+(IF(V118="",0,INDEX('Appendix 1 Rules'!$H$2:$H$16,MATCH(G118,'Appendix 1 Rules'!$A$2:$A$16))))+(IF(X118="",0,INDEX('Appendix 1 Rules'!$I$2:$I$16,MATCH(G118,'Appendix 1 Rules'!$A$2:$A$16))))+(IF(Z118="",0,INDEX('Appendix 1 Rules'!$J$2:$J$16,MATCH(G118,'Appendix 1 Rules'!$A$2:$A$16))))+(IF(AB118="",0,INDEX('Appendix 1 Rules'!$K$2:$K$16,MATCH(G118,'Appendix 1 Rules'!$A$2:$A$16))))+(IF(AD118="",0,INDEX('Appendix 1 Rules'!$L$2:$L$16,MATCH(G118,'Appendix 1 Rules'!$A$2:$A$16))))+(IF(AF118="",0,INDEX('Appendix 1 Rules'!$M$2:$M$16,MATCH(G118,'Appendix 1 Rules'!$A$2:$A$16))))+IF(G118="b1",VLOOKUP(G118,'Appendix 1 Rules'!$A$1:$N$16,14))+IF(G118="b2",VLOOKUP(G118,'Appendix 1 Rules'!$A$1:$N$16,14))+IF(G118="d",VLOOKUP(G118,'Appendix 1 Rules'!$A$1:$N$16,14))+IF(G118="f1",VLOOKUP(G118,'Appendix 1 Rules'!$A$1:$N$16,14))+IF(G118="f2",VLOOKUP(G118,'Appendix 1 Rules'!$A$1:$N$16,14))+IF(G118="g",VLOOKUP(G118,'Appendix 1 Rules'!$A$1:$N$16,14))+IF(G118="h",VLOOKUP(G118,'Appendix 1 Rules'!$A$1:$N$16,14))+IF(G118="i1",VLOOKUP(G118,'Appendix 1 Rules'!$A$1:$N$16,14))+IF(G118="i2",VLOOKUP(G118,'Appendix 1 Rules'!$A$1:$N$16,14))+IF(G118="j",VLOOKUP(G118,'Appendix 1 Rules'!$A$1:$N$16,14))+IF(G118="k",VLOOKUP(G118,'Appendix 1 Rules'!$A$1:$N$16,14)))</f>
        <v/>
      </c>
      <c r="I118" s="72" t="str">
        <f>IF(G118="","",IF(OR(G118="b1",G118="b2",G118="d",G118="f1",G118="f2",G118="h",G118="i1",G118="i2",G118="j",G118="k"),MIN(H118,VLOOKUP(G118,'Appx 1 (Res) Rules'!$A:$D,4,0)),MIN(H118,VLOOKUP(G118,'Appx 1 (Res) Rules'!$A:$D,4,0),SUMPRODUCT(IF(J118="",0,INDEX('Appendix 1 Rules'!$B$2:$B$16,MATCH(G118,'Appendix 1 Rules'!$A$2:$A$16))))+(IF(L118="",0,INDEX('Appendix 1 Rules'!$C$2:$C$16,MATCH(G118,'Appendix 1 Rules'!$A$2:$A$16))))+(IF(N118="",0,INDEX('Appendix 1 Rules'!$D$2:$D$16,MATCH(G118,'Appendix 1 Rules'!$A$2:$A$16))))+(IF(P118="",0,INDEX('Appendix 1 Rules'!$E$2:$E$16,MATCH(G118,'Appendix 1 Rules'!$A$2:$A$16))))+(IF(R118="",0,INDEX('Appendix 1 Rules'!$F$2:$F$16,MATCH(G118,'Appendix 1 Rules'!$A$2:$A$16))))+(IF(T118="",0,INDEX('Appendix 1 Rules'!$G$2:$G$16,MATCH(G118,'Appendix 1 Rules'!$A$2:$A$16))))+(IF(V118="",0,INDEX('Appendix 1 Rules'!$H$2:$H$16,MATCH(G118,'Appendix 1 Rules'!$A$2:$A$16))))+(IF(X118="",0,INDEX('Appendix 1 Rules'!$I$2:$I$16,MATCH(G118,'Appendix 1 Rules'!$A$2:$A$16))))+(IF(Z118="",0,INDEX('Appendix 1 Rules'!$J$2:$J$16,MATCH(G118,'Appendix 1 Rules'!$A$2:$A$16))))+(IF(AB118="",0,INDEX('Appendix 1 Rules'!$K$2:$K$16,MATCH(G118,'Appendix 1 Rules'!$A$2:$A$16))))+(IF(AD118="",0,INDEX('Appendix 1 Rules'!$L$2:$L$16,MATCH(G118,'Appendix 1 Rules'!$A$2:$A$16))))+(IF(AF118="",0,INDEX('Appendix 1 Rules'!$M$2:$M$16,MATCH(G118,'Appendix 1 Rules'!$A$2:$A$16))))+IF(G118="b1",VLOOKUP(G118,'Appendix 1 Rules'!$A$1:$N$16,14))+IF(G118="b2",VLOOKUP(G118,'Appendix 1 Rules'!$A$1:$N$16,14))+IF(G118="d",VLOOKUP(G118,'Appendix 1 Rules'!$A$1:$N$16,14))+IF(G118="f1",VLOOKUP(G118,'Appendix 1 Rules'!$A$1:$N$16,14))+IF(G118="f2",VLOOKUP(G118,'Appendix 1 Rules'!$A$1:$N$16,14))+IF(G118="g",VLOOKUP(G118,'Appendix 1 Rules'!$A$1:$N$16,14))+IF(G118="h",VLOOKUP(G118,'Appendix 1 Rules'!$A$1:$N$16,14))+IF(G118="i1",VLOOKUP(G118,'Appendix 1 Rules'!$A$1:$N$16,14))+IF(G118="i2",VLOOKUP(G118,'Appendix 1 Rules'!$A$1:$N$16,14))+IF(G118="j",VLOOKUP(G118,'Appendix 1 Rules'!$A$1:$N$16,14))+IF(G118="k",VLOOKUP(G118,'Appendix 1 Rules'!$A$1:$N$16,14)))))</f>
        <v/>
      </c>
      <c r="J118" s="11"/>
      <c r="K118" s="14"/>
      <c r="L118" s="11"/>
      <c r="M118" s="14"/>
      <c r="N118" s="11"/>
      <c r="O118" s="14"/>
      <c r="P118" s="11"/>
      <c r="Q118" s="14"/>
      <c r="R118" s="63"/>
      <c r="S118" s="14"/>
      <c r="T118" s="11"/>
      <c r="U118" s="14"/>
      <c r="V118" s="11"/>
      <c r="W118" s="14"/>
      <c r="X118" s="64"/>
      <c r="Y118" s="14"/>
      <c r="Z118" s="64"/>
      <c r="AA118" s="14"/>
      <c r="AB118" s="9"/>
      <c r="AC118" s="13"/>
      <c r="AD118" s="9"/>
      <c r="AE118" s="13"/>
      <c r="AF118" s="9"/>
      <c r="AG118" s="13"/>
    </row>
    <row r="119" spans="1:33" ht="18" customHeight="1" x14ac:dyDescent="0.25">
      <c r="B119" s="84"/>
      <c r="C119" s="69"/>
      <c r="D119" s="10"/>
      <c r="E119" s="10"/>
      <c r="F119" s="10"/>
      <c r="G119" s="9"/>
      <c r="H119" s="17" t="str">
        <f>IF(G119="","",SUMPRODUCT(IF(J119="",0,INDEX('Appendix 1 Rules'!$B$2:$B$16,MATCH(G119,'Appendix 1 Rules'!$A$2:$A$16))))+(IF(L119="",0,INDEX('Appendix 1 Rules'!$C$2:$C$16,MATCH(G119,'Appendix 1 Rules'!$A$2:$A$16))))+(IF(N119="",0,INDEX('Appendix 1 Rules'!$D$2:$D$16,MATCH(G119,'Appendix 1 Rules'!$A$2:$A$16))))+(IF(P119="",0,INDEX('Appendix 1 Rules'!$E$2:$E$16,MATCH(G119,'Appendix 1 Rules'!$A$2:$A$16))))+(IF(R119="",0,INDEX('Appendix 1 Rules'!$F$2:$F$16,MATCH(G119,'Appendix 1 Rules'!$A$2:$A$16))))+(IF(T119="",0,INDEX('Appendix 1 Rules'!$G$2:$G$16,MATCH(G119,'Appendix 1 Rules'!$A$2:$A$16))))+(IF(V119="",0,INDEX('Appendix 1 Rules'!$H$2:$H$16,MATCH(G119,'Appendix 1 Rules'!$A$2:$A$16))))+(IF(X119="",0,INDEX('Appendix 1 Rules'!$I$2:$I$16,MATCH(G119,'Appendix 1 Rules'!$A$2:$A$16))))+(IF(Z119="",0,INDEX('Appendix 1 Rules'!$J$2:$J$16,MATCH(G119,'Appendix 1 Rules'!$A$2:$A$16))))+(IF(AB119="",0,INDEX('Appendix 1 Rules'!$K$2:$K$16,MATCH(G119,'Appendix 1 Rules'!$A$2:$A$16))))+(IF(AD119="",0,INDEX('Appendix 1 Rules'!$L$2:$L$16,MATCH(G119,'Appendix 1 Rules'!$A$2:$A$16))))+(IF(AF119="",0,INDEX('Appendix 1 Rules'!$M$2:$M$16,MATCH(G119,'Appendix 1 Rules'!$A$2:$A$16))))+IF(G119="b1",VLOOKUP(G119,'Appendix 1 Rules'!$A$1:$N$16,14))+IF(G119="b2",VLOOKUP(G119,'Appendix 1 Rules'!$A$1:$N$16,14))+IF(G119="d",VLOOKUP(G119,'Appendix 1 Rules'!$A$1:$N$16,14))+IF(G119="f1",VLOOKUP(G119,'Appendix 1 Rules'!$A$1:$N$16,14))+IF(G119="f2",VLOOKUP(G119,'Appendix 1 Rules'!$A$1:$N$16,14))+IF(G119="g",VLOOKUP(G119,'Appendix 1 Rules'!$A$1:$N$16,14))+IF(G119="h",VLOOKUP(G119,'Appendix 1 Rules'!$A$1:$N$16,14))+IF(G119="i1",VLOOKUP(G119,'Appendix 1 Rules'!$A$1:$N$16,14))+IF(G119="i2",VLOOKUP(G119,'Appendix 1 Rules'!$A$1:$N$16,14))+IF(G119="j",VLOOKUP(G119,'Appendix 1 Rules'!$A$1:$N$16,14))+IF(G119="k",VLOOKUP(G119,'Appendix 1 Rules'!$A$1:$N$16,14)))</f>
        <v/>
      </c>
      <c r="I119" s="72" t="str">
        <f>IF(G119="","",IF(OR(G119="b1",G119="b2",G119="d",G119="f1",G119="f2",G119="h",G119="i1",G119="i2",G119="j",G119="k"),MIN(H119,VLOOKUP(G119,'Appx 1 (Res) Rules'!$A:$D,4,0)),MIN(H119,VLOOKUP(G119,'Appx 1 (Res) Rules'!$A:$D,4,0),SUMPRODUCT(IF(J119="",0,INDEX('Appendix 1 Rules'!$B$2:$B$16,MATCH(G119,'Appendix 1 Rules'!$A$2:$A$16))))+(IF(L119="",0,INDEX('Appendix 1 Rules'!$C$2:$C$16,MATCH(G119,'Appendix 1 Rules'!$A$2:$A$16))))+(IF(N119="",0,INDEX('Appendix 1 Rules'!$D$2:$D$16,MATCH(G119,'Appendix 1 Rules'!$A$2:$A$16))))+(IF(P119="",0,INDEX('Appendix 1 Rules'!$E$2:$E$16,MATCH(G119,'Appendix 1 Rules'!$A$2:$A$16))))+(IF(R119="",0,INDEX('Appendix 1 Rules'!$F$2:$F$16,MATCH(G119,'Appendix 1 Rules'!$A$2:$A$16))))+(IF(T119="",0,INDEX('Appendix 1 Rules'!$G$2:$G$16,MATCH(G119,'Appendix 1 Rules'!$A$2:$A$16))))+(IF(V119="",0,INDEX('Appendix 1 Rules'!$H$2:$H$16,MATCH(G119,'Appendix 1 Rules'!$A$2:$A$16))))+(IF(X119="",0,INDEX('Appendix 1 Rules'!$I$2:$I$16,MATCH(G119,'Appendix 1 Rules'!$A$2:$A$16))))+(IF(Z119="",0,INDEX('Appendix 1 Rules'!$J$2:$J$16,MATCH(G119,'Appendix 1 Rules'!$A$2:$A$16))))+(IF(AB119="",0,INDEX('Appendix 1 Rules'!$K$2:$K$16,MATCH(G119,'Appendix 1 Rules'!$A$2:$A$16))))+(IF(AD119="",0,INDEX('Appendix 1 Rules'!$L$2:$L$16,MATCH(G119,'Appendix 1 Rules'!$A$2:$A$16))))+(IF(AF119="",0,INDEX('Appendix 1 Rules'!$M$2:$M$16,MATCH(G119,'Appendix 1 Rules'!$A$2:$A$16))))+IF(G119="b1",VLOOKUP(G119,'Appendix 1 Rules'!$A$1:$N$16,14))+IF(G119="b2",VLOOKUP(G119,'Appendix 1 Rules'!$A$1:$N$16,14))+IF(G119="d",VLOOKUP(G119,'Appendix 1 Rules'!$A$1:$N$16,14))+IF(G119="f1",VLOOKUP(G119,'Appendix 1 Rules'!$A$1:$N$16,14))+IF(G119="f2",VLOOKUP(G119,'Appendix 1 Rules'!$A$1:$N$16,14))+IF(G119="g",VLOOKUP(G119,'Appendix 1 Rules'!$A$1:$N$16,14))+IF(G119="h",VLOOKUP(G119,'Appendix 1 Rules'!$A$1:$N$16,14))+IF(G119="i1",VLOOKUP(G119,'Appendix 1 Rules'!$A$1:$N$16,14))+IF(G119="i2",VLOOKUP(G119,'Appendix 1 Rules'!$A$1:$N$16,14))+IF(G119="j",VLOOKUP(G119,'Appendix 1 Rules'!$A$1:$N$16,14))+IF(G119="k",VLOOKUP(G119,'Appendix 1 Rules'!$A$1:$N$16,14)))))</f>
        <v/>
      </c>
      <c r="J119" s="12"/>
      <c r="K119" s="13"/>
      <c r="L119" s="12"/>
      <c r="M119" s="13"/>
      <c r="N119" s="12"/>
      <c r="O119" s="13"/>
      <c r="P119" s="12"/>
      <c r="Q119" s="13"/>
      <c r="R119" s="12"/>
      <c r="S119" s="13"/>
      <c r="T119" s="12"/>
      <c r="U119" s="13"/>
      <c r="V119" s="12"/>
      <c r="W119" s="13"/>
      <c r="X119" s="12"/>
      <c r="Y119" s="13"/>
      <c r="Z119" s="12"/>
      <c r="AA119" s="13"/>
      <c r="AB119" s="9"/>
      <c r="AC119" s="13"/>
      <c r="AD119" s="9"/>
      <c r="AE119" s="13"/>
      <c r="AF119" s="9"/>
      <c r="AG119" s="13"/>
    </row>
    <row r="120" spans="1:33" ht="18" customHeight="1" x14ac:dyDescent="0.25">
      <c r="B120" s="84"/>
      <c r="C120" s="69"/>
      <c r="D120" s="10"/>
      <c r="E120" s="10"/>
      <c r="F120" s="10"/>
      <c r="G120" s="9"/>
      <c r="H120" s="17" t="str">
        <f>IF(G120="","",SUMPRODUCT(IF(J120="",0,INDEX('Appendix 1 Rules'!$B$2:$B$16,MATCH(G120,'Appendix 1 Rules'!$A$2:$A$16))))+(IF(L120="",0,INDEX('Appendix 1 Rules'!$C$2:$C$16,MATCH(G120,'Appendix 1 Rules'!$A$2:$A$16))))+(IF(N120="",0,INDEX('Appendix 1 Rules'!$D$2:$D$16,MATCH(G120,'Appendix 1 Rules'!$A$2:$A$16))))+(IF(P120="",0,INDEX('Appendix 1 Rules'!$E$2:$E$16,MATCH(G120,'Appendix 1 Rules'!$A$2:$A$16))))+(IF(R120="",0,INDEX('Appendix 1 Rules'!$F$2:$F$16,MATCH(G120,'Appendix 1 Rules'!$A$2:$A$16))))+(IF(T120="",0,INDEX('Appendix 1 Rules'!$G$2:$G$16,MATCH(G120,'Appendix 1 Rules'!$A$2:$A$16))))+(IF(V120="",0,INDEX('Appendix 1 Rules'!$H$2:$H$16,MATCH(G120,'Appendix 1 Rules'!$A$2:$A$16))))+(IF(X120="",0,INDEX('Appendix 1 Rules'!$I$2:$I$16,MATCH(G120,'Appendix 1 Rules'!$A$2:$A$16))))+(IF(Z120="",0,INDEX('Appendix 1 Rules'!$J$2:$J$16,MATCH(G120,'Appendix 1 Rules'!$A$2:$A$16))))+(IF(AB120="",0,INDEX('Appendix 1 Rules'!$K$2:$K$16,MATCH(G120,'Appendix 1 Rules'!$A$2:$A$16))))+(IF(AD120="",0,INDEX('Appendix 1 Rules'!$L$2:$L$16,MATCH(G120,'Appendix 1 Rules'!$A$2:$A$16))))+(IF(AF120="",0,INDEX('Appendix 1 Rules'!$M$2:$M$16,MATCH(G120,'Appendix 1 Rules'!$A$2:$A$16))))+IF(G120="b1",VLOOKUP(G120,'Appendix 1 Rules'!$A$1:$N$16,14))+IF(G120="b2",VLOOKUP(G120,'Appendix 1 Rules'!$A$1:$N$16,14))+IF(G120="d",VLOOKUP(G120,'Appendix 1 Rules'!$A$1:$N$16,14))+IF(G120="f1",VLOOKUP(G120,'Appendix 1 Rules'!$A$1:$N$16,14))+IF(G120="f2",VLOOKUP(G120,'Appendix 1 Rules'!$A$1:$N$16,14))+IF(G120="g",VLOOKUP(G120,'Appendix 1 Rules'!$A$1:$N$16,14))+IF(G120="h",VLOOKUP(G120,'Appendix 1 Rules'!$A$1:$N$16,14))+IF(G120="i1",VLOOKUP(G120,'Appendix 1 Rules'!$A$1:$N$16,14))+IF(G120="i2",VLOOKUP(G120,'Appendix 1 Rules'!$A$1:$N$16,14))+IF(G120="j",VLOOKUP(G120,'Appendix 1 Rules'!$A$1:$N$16,14))+IF(G120="k",VLOOKUP(G120,'Appendix 1 Rules'!$A$1:$N$16,14)))</f>
        <v/>
      </c>
      <c r="I120" s="72" t="str">
        <f>IF(G120="","",IF(OR(G120="b1",G120="b2",G120="d",G120="f1",G120="f2",G120="h",G120="i1",G120="i2",G120="j",G120="k"),MIN(H120,VLOOKUP(G120,'Appx 1 (Res) Rules'!$A:$D,4,0)),MIN(H120,VLOOKUP(G120,'Appx 1 (Res) Rules'!$A:$D,4,0),SUMPRODUCT(IF(J120="",0,INDEX('Appendix 1 Rules'!$B$2:$B$16,MATCH(G120,'Appendix 1 Rules'!$A$2:$A$16))))+(IF(L120="",0,INDEX('Appendix 1 Rules'!$C$2:$C$16,MATCH(G120,'Appendix 1 Rules'!$A$2:$A$16))))+(IF(N120="",0,INDEX('Appendix 1 Rules'!$D$2:$D$16,MATCH(G120,'Appendix 1 Rules'!$A$2:$A$16))))+(IF(P120="",0,INDEX('Appendix 1 Rules'!$E$2:$E$16,MATCH(G120,'Appendix 1 Rules'!$A$2:$A$16))))+(IF(R120="",0,INDEX('Appendix 1 Rules'!$F$2:$F$16,MATCH(G120,'Appendix 1 Rules'!$A$2:$A$16))))+(IF(T120="",0,INDEX('Appendix 1 Rules'!$G$2:$G$16,MATCH(G120,'Appendix 1 Rules'!$A$2:$A$16))))+(IF(V120="",0,INDEX('Appendix 1 Rules'!$H$2:$H$16,MATCH(G120,'Appendix 1 Rules'!$A$2:$A$16))))+(IF(X120="",0,INDEX('Appendix 1 Rules'!$I$2:$I$16,MATCH(G120,'Appendix 1 Rules'!$A$2:$A$16))))+(IF(Z120="",0,INDEX('Appendix 1 Rules'!$J$2:$J$16,MATCH(G120,'Appendix 1 Rules'!$A$2:$A$16))))+(IF(AB120="",0,INDEX('Appendix 1 Rules'!$K$2:$K$16,MATCH(G120,'Appendix 1 Rules'!$A$2:$A$16))))+(IF(AD120="",0,INDEX('Appendix 1 Rules'!$L$2:$L$16,MATCH(G120,'Appendix 1 Rules'!$A$2:$A$16))))+(IF(AF120="",0,INDEX('Appendix 1 Rules'!$M$2:$M$16,MATCH(G120,'Appendix 1 Rules'!$A$2:$A$16))))+IF(G120="b1",VLOOKUP(G120,'Appendix 1 Rules'!$A$1:$N$16,14))+IF(G120="b2",VLOOKUP(G120,'Appendix 1 Rules'!$A$1:$N$16,14))+IF(G120="d",VLOOKUP(G120,'Appendix 1 Rules'!$A$1:$N$16,14))+IF(G120="f1",VLOOKUP(G120,'Appendix 1 Rules'!$A$1:$N$16,14))+IF(G120="f2",VLOOKUP(G120,'Appendix 1 Rules'!$A$1:$N$16,14))+IF(G120="g",VLOOKUP(G120,'Appendix 1 Rules'!$A$1:$N$16,14))+IF(G120="h",VLOOKUP(G120,'Appendix 1 Rules'!$A$1:$N$16,14))+IF(G120="i1",VLOOKUP(G120,'Appendix 1 Rules'!$A$1:$N$16,14))+IF(G120="i2",VLOOKUP(G120,'Appendix 1 Rules'!$A$1:$N$16,14))+IF(G120="j",VLOOKUP(G120,'Appendix 1 Rules'!$A$1:$N$16,14))+IF(G120="k",VLOOKUP(G120,'Appendix 1 Rules'!$A$1:$N$16,14)))))</f>
        <v/>
      </c>
      <c r="J120" s="11"/>
      <c r="K120" s="14"/>
      <c r="L120" s="11"/>
      <c r="M120" s="14"/>
      <c r="N120" s="11"/>
      <c r="O120" s="14"/>
      <c r="P120" s="11"/>
      <c r="Q120" s="14"/>
      <c r="R120" s="63"/>
      <c r="S120" s="14"/>
      <c r="T120" s="11"/>
      <c r="U120" s="14"/>
      <c r="V120" s="11"/>
      <c r="W120" s="14"/>
      <c r="X120" s="64"/>
      <c r="Y120" s="14"/>
      <c r="Z120" s="64"/>
      <c r="AA120" s="14"/>
      <c r="AB120" s="9"/>
      <c r="AC120" s="13"/>
      <c r="AD120" s="9"/>
      <c r="AE120" s="13"/>
      <c r="AF120" s="9"/>
      <c r="AG120" s="13"/>
    </row>
    <row r="121" spans="1:33" ht="18" customHeight="1" x14ac:dyDescent="0.25">
      <c r="B121" s="84"/>
      <c r="C121" s="69"/>
      <c r="D121" s="10"/>
      <c r="E121" s="10"/>
      <c r="F121" s="10"/>
      <c r="G121" s="9"/>
      <c r="H121" s="17" t="str">
        <f>IF(G121="","",SUMPRODUCT(IF(J121="",0,INDEX('Appendix 1 Rules'!$B$2:$B$16,MATCH(G121,'Appendix 1 Rules'!$A$2:$A$16))))+(IF(L121="",0,INDEX('Appendix 1 Rules'!$C$2:$C$16,MATCH(G121,'Appendix 1 Rules'!$A$2:$A$16))))+(IF(N121="",0,INDEX('Appendix 1 Rules'!$D$2:$D$16,MATCH(G121,'Appendix 1 Rules'!$A$2:$A$16))))+(IF(P121="",0,INDEX('Appendix 1 Rules'!$E$2:$E$16,MATCH(G121,'Appendix 1 Rules'!$A$2:$A$16))))+(IF(R121="",0,INDEX('Appendix 1 Rules'!$F$2:$F$16,MATCH(G121,'Appendix 1 Rules'!$A$2:$A$16))))+(IF(T121="",0,INDEX('Appendix 1 Rules'!$G$2:$G$16,MATCH(G121,'Appendix 1 Rules'!$A$2:$A$16))))+(IF(V121="",0,INDEX('Appendix 1 Rules'!$H$2:$H$16,MATCH(G121,'Appendix 1 Rules'!$A$2:$A$16))))+(IF(X121="",0,INDEX('Appendix 1 Rules'!$I$2:$I$16,MATCH(G121,'Appendix 1 Rules'!$A$2:$A$16))))+(IF(Z121="",0,INDEX('Appendix 1 Rules'!$J$2:$J$16,MATCH(G121,'Appendix 1 Rules'!$A$2:$A$16))))+(IF(AB121="",0,INDEX('Appendix 1 Rules'!$K$2:$K$16,MATCH(G121,'Appendix 1 Rules'!$A$2:$A$16))))+(IF(AD121="",0,INDEX('Appendix 1 Rules'!$L$2:$L$16,MATCH(G121,'Appendix 1 Rules'!$A$2:$A$16))))+(IF(AF121="",0,INDEX('Appendix 1 Rules'!$M$2:$M$16,MATCH(G121,'Appendix 1 Rules'!$A$2:$A$16))))+IF(G121="b1",VLOOKUP(G121,'Appendix 1 Rules'!$A$1:$N$16,14))+IF(G121="b2",VLOOKUP(G121,'Appendix 1 Rules'!$A$1:$N$16,14))+IF(G121="d",VLOOKUP(G121,'Appendix 1 Rules'!$A$1:$N$16,14))+IF(G121="f1",VLOOKUP(G121,'Appendix 1 Rules'!$A$1:$N$16,14))+IF(G121="f2",VLOOKUP(G121,'Appendix 1 Rules'!$A$1:$N$16,14))+IF(G121="g",VLOOKUP(G121,'Appendix 1 Rules'!$A$1:$N$16,14))+IF(G121="h",VLOOKUP(G121,'Appendix 1 Rules'!$A$1:$N$16,14))+IF(G121="i1",VLOOKUP(G121,'Appendix 1 Rules'!$A$1:$N$16,14))+IF(G121="i2",VLOOKUP(G121,'Appendix 1 Rules'!$A$1:$N$16,14))+IF(G121="j",VLOOKUP(G121,'Appendix 1 Rules'!$A$1:$N$16,14))+IF(G121="k",VLOOKUP(G121,'Appendix 1 Rules'!$A$1:$N$16,14)))</f>
        <v/>
      </c>
      <c r="I121" s="72" t="str">
        <f>IF(G121="","",IF(OR(G121="b1",G121="b2",G121="d",G121="f1",G121="f2",G121="h",G121="i1",G121="i2",G121="j",G121="k"),MIN(H121,VLOOKUP(G121,'Appx 1 (Res) Rules'!$A:$D,4,0)),MIN(H121,VLOOKUP(G121,'Appx 1 (Res) Rules'!$A:$D,4,0),SUMPRODUCT(IF(J121="",0,INDEX('Appendix 1 Rules'!$B$2:$B$16,MATCH(G121,'Appendix 1 Rules'!$A$2:$A$16))))+(IF(L121="",0,INDEX('Appendix 1 Rules'!$C$2:$C$16,MATCH(G121,'Appendix 1 Rules'!$A$2:$A$16))))+(IF(N121="",0,INDEX('Appendix 1 Rules'!$D$2:$D$16,MATCH(G121,'Appendix 1 Rules'!$A$2:$A$16))))+(IF(P121="",0,INDEX('Appendix 1 Rules'!$E$2:$E$16,MATCH(G121,'Appendix 1 Rules'!$A$2:$A$16))))+(IF(R121="",0,INDEX('Appendix 1 Rules'!$F$2:$F$16,MATCH(G121,'Appendix 1 Rules'!$A$2:$A$16))))+(IF(T121="",0,INDEX('Appendix 1 Rules'!$G$2:$G$16,MATCH(G121,'Appendix 1 Rules'!$A$2:$A$16))))+(IF(V121="",0,INDEX('Appendix 1 Rules'!$H$2:$H$16,MATCH(G121,'Appendix 1 Rules'!$A$2:$A$16))))+(IF(X121="",0,INDEX('Appendix 1 Rules'!$I$2:$I$16,MATCH(G121,'Appendix 1 Rules'!$A$2:$A$16))))+(IF(Z121="",0,INDEX('Appendix 1 Rules'!$J$2:$J$16,MATCH(G121,'Appendix 1 Rules'!$A$2:$A$16))))+(IF(AB121="",0,INDEX('Appendix 1 Rules'!$K$2:$K$16,MATCH(G121,'Appendix 1 Rules'!$A$2:$A$16))))+(IF(AD121="",0,INDEX('Appendix 1 Rules'!$L$2:$L$16,MATCH(G121,'Appendix 1 Rules'!$A$2:$A$16))))+(IF(AF121="",0,INDEX('Appendix 1 Rules'!$M$2:$M$16,MATCH(G121,'Appendix 1 Rules'!$A$2:$A$16))))+IF(G121="b1",VLOOKUP(G121,'Appendix 1 Rules'!$A$1:$N$16,14))+IF(G121="b2",VLOOKUP(G121,'Appendix 1 Rules'!$A$1:$N$16,14))+IF(G121="d",VLOOKUP(G121,'Appendix 1 Rules'!$A$1:$N$16,14))+IF(G121="f1",VLOOKUP(G121,'Appendix 1 Rules'!$A$1:$N$16,14))+IF(G121="f2",VLOOKUP(G121,'Appendix 1 Rules'!$A$1:$N$16,14))+IF(G121="g",VLOOKUP(G121,'Appendix 1 Rules'!$A$1:$N$16,14))+IF(G121="h",VLOOKUP(G121,'Appendix 1 Rules'!$A$1:$N$16,14))+IF(G121="i1",VLOOKUP(G121,'Appendix 1 Rules'!$A$1:$N$16,14))+IF(G121="i2",VLOOKUP(G121,'Appendix 1 Rules'!$A$1:$N$16,14))+IF(G121="j",VLOOKUP(G121,'Appendix 1 Rules'!$A$1:$N$16,14))+IF(G121="k",VLOOKUP(G121,'Appendix 1 Rules'!$A$1:$N$16,14)))))</f>
        <v/>
      </c>
      <c r="J121" s="12"/>
      <c r="K121" s="13"/>
      <c r="L121" s="12"/>
      <c r="M121" s="13"/>
      <c r="N121" s="12"/>
      <c r="O121" s="13"/>
      <c r="P121" s="12"/>
      <c r="Q121" s="13"/>
      <c r="R121" s="12"/>
      <c r="S121" s="13"/>
      <c r="T121" s="12"/>
      <c r="U121" s="13"/>
      <c r="V121" s="12"/>
      <c r="W121" s="13"/>
      <c r="X121" s="12"/>
      <c r="Y121" s="13"/>
      <c r="Z121" s="12"/>
      <c r="AA121" s="13"/>
      <c r="AB121" s="9"/>
      <c r="AC121" s="13"/>
      <c r="AD121" s="9"/>
      <c r="AE121" s="13"/>
      <c r="AF121" s="9"/>
      <c r="AG121" s="13"/>
    </row>
    <row r="122" spans="1:33" ht="18" customHeight="1" x14ac:dyDescent="0.25">
      <c r="B122" s="84"/>
      <c r="C122" s="69"/>
      <c r="D122" s="10"/>
      <c r="E122" s="10"/>
      <c r="F122" s="10"/>
      <c r="G122" s="9"/>
      <c r="H122" s="17" t="str">
        <f>IF(G122="","",SUMPRODUCT(IF(J122="",0,INDEX('Appendix 1 Rules'!$B$2:$B$16,MATCH(G122,'Appendix 1 Rules'!$A$2:$A$16))))+(IF(L122="",0,INDEX('Appendix 1 Rules'!$C$2:$C$16,MATCH(G122,'Appendix 1 Rules'!$A$2:$A$16))))+(IF(N122="",0,INDEX('Appendix 1 Rules'!$D$2:$D$16,MATCH(G122,'Appendix 1 Rules'!$A$2:$A$16))))+(IF(P122="",0,INDEX('Appendix 1 Rules'!$E$2:$E$16,MATCH(G122,'Appendix 1 Rules'!$A$2:$A$16))))+(IF(R122="",0,INDEX('Appendix 1 Rules'!$F$2:$F$16,MATCH(G122,'Appendix 1 Rules'!$A$2:$A$16))))+(IF(T122="",0,INDEX('Appendix 1 Rules'!$G$2:$G$16,MATCH(G122,'Appendix 1 Rules'!$A$2:$A$16))))+(IF(V122="",0,INDEX('Appendix 1 Rules'!$H$2:$H$16,MATCH(G122,'Appendix 1 Rules'!$A$2:$A$16))))+(IF(X122="",0,INDEX('Appendix 1 Rules'!$I$2:$I$16,MATCH(G122,'Appendix 1 Rules'!$A$2:$A$16))))+(IF(Z122="",0,INDEX('Appendix 1 Rules'!$J$2:$J$16,MATCH(G122,'Appendix 1 Rules'!$A$2:$A$16))))+(IF(AB122="",0,INDEX('Appendix 1 Rules'!$K$2:$K$16,MATCH(G122,'Appendix 1 Rules'!$A$2:$A$16))))+(IF(AD122="",0,INDEX('Appendix 1 Rules'!$L$2:$L$16,MATCH(G122,'Appendix 1 Rules'!$A$2:$A$16))))+(IF(AF122="",0,INDEX('Appendix 1 Rules'!$M$2:$M$16,MATCH(G122,'Appendix 1 Rules'!$A$2:$A$16))))+IF(G122="b1",VLOOKUP(G122,'Appendix 1 Rules'!$A$1:$N$16,14))+IF(G122="b2",VLOOKUP(G122,'Appendix 1 Rules'!$A$1:$N$16,14))+IF(G122="d",VLOOKUP(G122,'Appendix 1 Rules'!$A$1:$N$16,14))+IF(G122="f1",VLOOKUP(G122,'Appendix 1 Rules'!$A$1:$N$16,14))+IF(G122="f2",VLOOKUP(G122,'Appendix 1 Rules'!$A$1:$N$16,14))+IF(G122="g",VLOOKUP(G122,'Appendix 1 Rules'!$A$1:$N$16,14))+IF(G122="h",VLOOKUP(G122,'Appendix 1 Rules'!$A$1:$N$16,14))+IF(G122="i1",VLOOKUP(G122,'Appendix 1 Rules'!$A$1:$N$16,14))+IF(G122="i2",VLOOKUP(G122,'Appendix 1 Rules'!$A$1:$N$16,14))+IF(G122="j",VLOOKUP(G122,'Appendix 1 Rules'!$A$1:$N$16,14))+IF(G122="k",VLOOKUP(G122,'Appendix 1 Rules'!$A$1:$N$16,14)))</f>
        <v/>
      </c>
      <c r="I122" s="72" t="str">
        <f>IF(G122="","",IF(OR(G122="b1",G122="b2",G122="d",G122="f1",G122="f2",G122="h",G122="i1",G122="i2",G122="j",G122="k"),MIN(H122,VLOOKUP(G122,'Appx 1 (Res) Rules'!$A:$D,4,0)),MIN(H122,VLOOKUP(G122,'Appx 1 (Res) Rules'!$A:$D,4,0),SUMPRODUCT(IF(J122="",0,INDEX('Appendix 1 Rules'!$B$2:$B$16,MATCH(G122,'Appendix 1 Rules'!$A$2:$A$16))))+(IF(L122="",0,INDEX('Appendix 1 Rules'!$C$2:$C$16,MATCH(G122,'Appendix 1 Rules'!$A$2:$A$16))))+(IF(N122="",0,INDEX('Appendix 1 Rules'!$D$2:$D$16,MATCH(G122,'Appendix 1 Rules'!$A$2:$A$16))))+(IF(P122="",0,INDEX('Appendix 1 Rules'!$E$2:$E$16,MATCH(G122,'Appendix 1 Rules'!$A$2:$A$16))))+(IF(R122="",0,INDEX('Appendix 1 Rules'!$F$2:$F$16,MATCH(G122,'Appendix 1 Rules'!$A$2:$A$16))))+(IF(T122="",0,INDEX('Appendix 1 Rules'!$G$2:$G$16,MATCH(G122,'Appendix 1 Rules'!$A$2:$A$16))))+(IF(V122="",0,INDEX('Appendix 1 Rules'!$H$2:$H$16,MATCH(G122,'Appendix 1 Rules'!$A$2:$A$16))))+(IF(X122="",0,INDEX('Appendix 1 Rules'!$I$2:$I$16,MATCH(G122,'Appendix 1 Rules'!$A$2:$A$16))))+(IF(Z122="",0,INDEX('Appendix 1 Rules'!$J$2:$J$16,MATCH(G122,'Appendix 1 Rules'!$A$2:$A$16))))+(IF(AB122="",0,INDEX('Appendix 1 Rules'!$K$2:$K$16,MATCH(G122,'Appendix 1 Rules'!$A$2:$A$16))))+(IF(AD122="",0,INDEX('Appendix 1 Rules'!$L$2:$L$16,MATCH(G122,'Appendix 1 Rules'!$A$2:$A$16))))+(IF(AF122="",0,INDEX('Appendix 1 Rules'!$M$2:$M$16,MATCH(G122,'Appendix 1 Rules'!$A$2:$A$16))))+IF(G122="b1",VLOOKUP(G122,'Appendix 1 Rules'!$A$1:$N$16,14))+IF(G122="b2",VLOOKUP(G122,'Appendix 1 Rules'!$A$1:$N$16,14))+IF(G122="d",VLOOKUP(G122,'Appendix 1 Rules'!$A$1:$N$16,14))+IF(G122="f1",VLOOKUP(G122,'Appendix 1 Rules'!$A$1:$N$16,14))+IF(G122="f2",VLOOKUP(G122,'Appendix 1 Rules'!$A$1:$N$16,14))+IF(G122="g",VLOOKUP(G122,'Appendix 1 Rules'!$A$1:$N$16,14))+IF(G122="h",VLOOKUP(G122,'Appendix 1 Rules'!$A$1:$N$16,14))+IF(G122="i1",VLOOKUP(G122,'Appendix 1 Rules'!$A$1:$N$16,14))+IF(G122="i2",VLOOKUP(G122,'Appendix 1 Rules'!$A$1:$N$16,14))+IF(G122="j",VLOOKUP(G122,'Appendix 1 Rules'!$A$1:$N$16,14))+IF(G122="k",VLOOKUP(G122,'Appendix 1 Rules'!$A$1:$N$16,14)))))</f>
        <v/>
      </c>
      <c r="J122" s="11"/>
      <c r="K122" s="14"/>
      <c r="L122" s="11"/>
      <c r="M122" s="14"/>
      <c r="N122" s="11"/>
      <c r="O122" s="14"/>
      <c r="P122" s="11"/>
      <c r="Q122" s="14"/>
      <c r="R122" s="63"/>
      <c r="S122" s="14"/>
      <c r="T122" s="11"/>
      <c r="U122" s="14"/>
      <c r="V122" s="11"/>
      <c r="W122" s="14"/>
      <c r="X122" s="64"/>
      <c r="Y122" s="14"/>
      <c r="Z122" s="64"/>
      <c r="AA122" s="14"/>
      <c r="AB122" s="9"/>
      <c r="AC122" s="13"/>
      <c r="AD122" s="9"/>
      <c r="AE122" s="13"/>
      <c r="AF122" s="9"/>
      <c r="AG122" s="13"/>
    </row>
    <row r="123" spans="1:33" ht="18" customHeight="1" x14ac:dyDescent="0.25">
      <c r="B123" s="84"/>
      <c r="C123" s="69"/>
      <c r="D123" s="10"/>
      <c r="E123" s="10"/>
      <c r="F123" s="10"/>
      <c r="G123" s="9"/>
      <c r="H123" s="17" t="str">
        <f>IF(G123="","",SUMPRODUCT(IF(J123="",0,INDEX('Appendix 1 Rules'!$B$2:$B$16,MATCH(G123,'Appendix 1 Rules'!$A$2:$A$16))))+(IF(L123="",0,INDEX('Appendix 1 Rules'!$C$2:$C$16,MATCH(G123,'Appendix 1 Rules'!$A$2:$A$16))))+(IF(N123="",0,INDEX('Appendix 1 Rules'!$D$2:$D$16,MATCH(G123,'Appendix 1 Rules'!$A$2:$A$16))))+(IF(P123="",0,INDEX('Appendix 1 Rules'!$E$2:$E$16,MATCH(G123,'Appendix 1 Rules'!$A$2:$A$16))))+(IF(R123="",0,INDEX('Appendix 1 Rules'!$F$2:$F$16,MATCH(G123,'Appendix 1 Rules'!$A$2:$A$16))))+(IF(T123="",0,INDEX('Appendix 1 Rules'!$G$2:$G$16,MATCH(G123,'Appendix 1 Rules'!$A$2:$A$16))))+(IF(V123="",0,INDEX('Appendix 1 Rules'!$H$2:$H$16,MATCH(G123,'Appendix 1 Rules'!$A$2:$A$16))))+(IF(X123="",0,INDEX('Appendix 1 Rules'!$I$2:$I$16,MATCH(G123,'Appendix 1 Rules'!$A$2:$A$16))))+(IF(Z123="",0,INDEX('Appendix 1 Rules'!$J$2:$J$16,MATCH(G123,'Appendix 1 Rules'!$A$2:$A$16))))+(IF(AB123="",0,INDEX('Appendix 1 Rules'!$K$2:$K$16,MATCH(G123,'Appendix 1 Rules'!$A$2:$A$16))))+(IF(AD123="",0,INDEX('Appendix 1 Rules'!$L$2:$L$16,MATCH(G123,'Appendix 1 Rules'!$A$2:$A$16))))+(IF(AF123="",0,INDEX('Appendix 1 Rules'!$M$2:$M$16,MATCH(G123,'Appendix 1 Rules'!$A$2:$A$16))))+IF(G123="b1",VLOOKUP(G123,'Appendix 1 Rules'!$A$1:$N$16,14))+IF(G123="b2",VLOOKUP(G123,'Appendix 1 Rules'!$A$1:$N$16,14))+IF(G123="d",VLOOKUP(G123,'Appendix 1 Rules'!$A$1:$N$16,14))+IF(G123="f1",VLOOKUP(G123,'Appendix 1 Rules'!$A$1:$N$16,14))+IF(G123="f2",VLOOKUP(G123,'Appendix 1 Rules'!$A$1:$N$16,14))+IF(G123="g",VLOOKUP(G123,'Appendix 1 Rules'!$A$1:$N$16,14))+IF(G123="h",VLOOKUP(G123,'Appendix 1 Rules'!$A$1:$N$16,14))+IF(G123="i1",VLOOKUP(G123,'Appendix 1 Rules'!$A$1:$N$16,14))+IF(G123="i2",VLOOKUP(G123,'Appendix 1 Rules'!$A$1:$N$16,14))+IF(G123="j",VLOOKUP(G123,'Appendix 1 Rules'!$A$1:$N$16,14))+IF(G123="k",VLOOKUP(G123,'Appendix 1 Rules'!$A$1:$N$16,14)))</f>
        <v/>
      </c>
      <c r="I123" s="72" t="str">
        <f>IF(G123="","",IF(OR(G123="b1",G123="b2",G123="d",G123="f1",G123="f2",G123="h",G123="i1",G123="i2",G123="j",G123="k"),MIN(H123,VLOOKUP(G123,'Appx 1 (Res) Rules'!$A:$D,4,0)),MIN(H123,VLOOKUP(G123,'Appx 1 (Res) Rules'!$A:$D,4,0),SUMPRODUCT(IF(J123="",0,INDEX('Appendix 1 Rules'!$B$2:$B$16,MATCH(G123,'Appendix 1 Rules'!$A$2:$A$16))))+(IF(L123="",0,INDEX('Appendix 1 Rules'!$C$2:$C$16,MATCH(G123,'Appendix 1 Rules'!$A$2:$A$16))))+(IF(N123="",0,INDEX('Appendix 1 Rules'!$D$2:$D$16,MATCH(G123,'Appendix 1 Rules'!$A$2:$A$16))))+(IF(P123="",0,INDEX('Appendix 1 Rules'!$E$2:$E$16,MATCH(G123,'Appendix 1 Rules'!$A$2:$A$16))))+(IF(R123="",0,INDEX('Appendix 1 Rules'!$F$2:$F$16,MATCH(G123,'Appendix 1 Rules'!$A$2:$A$16))))+(IF(T123="",0,INDEX('Appendix 1 Rules'!$G$2:$G$16,MATCH(G123,'Appendix 1 Rules'!$A$2:$A$16))))+(IF(V123="",0,INDEX('Appendix 1 Rules'!$H$2:$H$16,MATCH(G123,'Appendix 1 Rules'!$A$2:$A$16))))+(IF(X123="",0,INDEX('Appendix 1 Rules'!$I$2:$I$16,MATCH(G123,'Appendix 1 Rules'!$A$2:$A$16))))+(IF(Z123="",0,INDEX('Appendix 1 Rules'!$J$2:$J$16,MATCH(G123,'Appendix 1 Rules'!$A$2:$A$16))))+(IF(AB123="",0,INDEX('Appendix 1 Rules'!$K$2:$K$16,MATCH(G123,'Appendix 1 Rules'!$A$2:$A$16))))+(IF(AD123="",0,INDEX('Appendix 1 Rules'!$L$2:$L$16,MATCH(G123,'Appendix 1 Rules'!$A$2:$A$16))))+(IF(AF123="",0,INDEX('Appendix 1 Rules'!$M$2:$M$16,MATCH(G123,'Appendix 1 Rules'!$A$2:$A$16))))+IF(G123="b1",VLOOKUP(G123,'Appendix 1 Rules'!$A$1:$N$16,14))+IF(G123="b2",VLOOKUP(G123,'Appendix 1 Rules'!$A$1:$N$16,14))+IF(G123="d",VLOOKUP(G123,'Appendix 1 Rules'!$A$1:$N$16,14))+IF(G123="f1",VLOOKUP(G123,'Appendix 1 Rules'!$A$1:$N$16,14))+IF(G123="f2",VLOOKUP(G123,'Appendix 1 Rules'!$A$1:$N$16,14))+IF(G123="g",VLOOKUP(G123,'Appendix 1 Rules'!$A$1:$N$16,14))+IF(G123="h",VLOOKUP(G123,'Appendix 1 Rules'!$A$1:$N$16,14))+IF(G123="i1",VLOOKUP(G123,'Appendix 1 Rules'!$A$1:$N$16,14))+IF(G123="i2",VLOOKUP(G123,'Appendix 1 Rules'!$A$1:$N$16,14))+IF(G123="j",VLOOKUP(G123,'Appendix 1 Rules'!$A$1:$N$16,14))+IF(G123="k",VLOOKUP(G123,'Appendix 1 Rules'!$A$1:$N$16,14)))))</f>
        <v/>
      </c>
      <c r="J123" s="12"/>
      <c r="K123" s="13"/>
      <c r="L123" s="12"/>
      <c r="M123" s="13"/>
      <c r="N123" s="12"/>
      <c r="O123" s="13"/>
      <c r="P123" s="12"/>
      <c r="Q123" s="13"/>
      <c r="R123" s="12"/>
      <c r="S123" s="13"/>
      <c r="T123" s="12"/>
      <c r="U123" s="13"/>
      <c r="V123" s="12"/>
      <c r="W123" s="13"/>
      <c r="X123" s="12"/>
      <c r="Y123" s="13"/>
      <c r="Z123" s="12"/>
      <c r="AA123" s="13"/>
      <c r="AB123" s="9"/>
      <c r="AC123" s="13"/>
      <c r="AD123" s="9"/>
      <c r="AE123" s="13"/>
      <c r="AF123" s="9"/>
      <c r="AG123" s="13"/>
    </row>
    <row r="124" spans="1:33" ht="18" customHeight="1" x14ac:dyDescent="0.25">
      <c r="B124" s="84"/>
      <c r="C124" s="69"/>
      <c r="D124" s="10"/>
      <c r="E124" s="10"/>
      <c r="F124" s="10"/>
      <c r="G124" s="9"/>
      <c r="H124" s="17" t="str">
        <f>IF(G124="","",SUMPRODUCT(IF(J124="",0,INDEX('Appendix 1 Rules'!$B$2:$B$16,MATCH(G124,'Appendix 1 Rules'!$A$2:$A$16))))+(IF(L124="",0,INDEX('Appendix 1 Rules'!$C$2:$C$16,MATCH(G124,'Appendix 1 Rules'!$A$2:$A$16))))+(IF(N124="",0,INDEX('Appendix 1 Rules'!$D$2:$D$16,MATCH(G124,'Appendix 1 Rules'!$A$2:$A$16))))+(IF(P124="",0,INDEX('Appendix 1 Rules'!$E$2:$E$16,MATCH(G124,'Appendix 1 Rules'!$A$2:$A$16))))+(IF(R124="",0,INDEX('Appendix 1 Rules'!$F$2:$F$16,MATCH(G124,'Appendix 1 Rules'!$A$2:$A$16))))+(IF(T124="",0,INDEX('Appendix 1 Rules'!$G$2:$G$16,MATCH(G124,'Appendix 1 Rules'!$A$2:$A$16))))+(IF(V124="",0,INDEX('Appendix 1 Rules'!$H$2:$H$16,MATCH(G124,'Appendix 1 Rules'!$A$2:$A$16))))+(IF(X124="",0,INDEX('Appendix 1 Rules'!$I$2:$I$16,MATCH(G124,'Appendix 1 Rules'!$A$2:$A$16))))+(IF(Z124="",0,INDEX('Appendix 1 Rules'!$J$2:$J$16,MATCH(G124,'Appendix 1 Rules'!$A$2:$A$16))))+(IF(AB124="",0,INDEX('Appendix 1 Rules'!$K$2:$K$16,MATCH(G124,'Appendix 1 Rules'!$A$2:$A$16))))+(IF(AD124="",0,INDEX('Appendix 1 Rules'!$L$2:$L$16,MATCH(G124,'Appendix 1 Rules'!$A$2:$A$16))))+(IF(AF124="",0,INDEX('Appendix 1 Rules'!$M$2:$M$16,MATCH(G124,'Appendix 1 Rules'!$A$2:$A$16))))+IF(G124="b1",VLOOKUP(G124,'Appendix 1 Rules'!$A$1:$N$16,14))+IF(G124="b2",VLOOKUP(G124,'Appendix 1 Rules'!$A$1:$N$16,14))+IF(G124="d",VLOOKUP(G124,'Appendix 1 Rules'!$A$1:$N$16,14))+IF(G124="f1",VLOOKUP(G124,'Appendix 1 Rules'!$A$1:$N$16,14))+IF(G124="f2",VLOOKUP(G124,'Appendix 1 Rules'!$A$1:$N$16,14))+IF(G124="g",VLOOKUP(G124,'Appendix 1 Rules'!$A$1:$N$16,14))+IF(G124="h",VLOOKUP(G124,'Appendix 1 Rules'!$A$1:$N$16,14))+IF(G124="i1",VLOOKUP(G124,'Appendix 1 Rules'!$A$1:$N$16,14))+IF(G124="i2",VLOOKUP(G124,'Appendix 1 Rules'!$A$1:$N$16,14))+IF(G124="j",VLOOKUP(G124,'Appendix 1 Rules'!$A$1:$N$16,14))+IF(G124="k",VLOOKUP(G124,'Appendix 1 Rules'!$A$1:$N$16,14)))</f>
        <v/>
      </c>
      <c r="I124" s="72" t="str">
        <f>IF(G124="","",IF(OR(G124="b1",G124="b2",G124="d",G124="f1",G124="f2",G124="h",G124="i1",G124="i2",G124="j",G124="k"),MIN(H124,VLOOKUP(G124,'Appx 1 (Res) Rules'!$A:$D,4,0)),MIN(H124,VLOOKUP(G124,'Appx 1 (Res) Rules'!$A:$D,4,0),SUMPRODUCT(IF(J124="",0,INDEX('Appendix 1 Rules'!$B$2:$B$16,MATCH(G124,'Appendix 1 Rules'!$A$2:$A$16))))+(IF(L124="",0,INDEX('Appendix 1 Rules'!$C$2:$C$16,MATCH(G124,'Appendix 1 Rules'!$A$2:$A$16))))+(IF(N124="",0,INDEX('Appendix 1 Rules'!$D$2:$D$16,MATCH(G124,'Appendix 1 Rules'!$A$2:$A$16))))+(IF(P124="",0,INDEX('Appendix 1 Rules'!$E$2:$E$16,MATCH(G124,'Appendix 1 Rules'!$A$2:$A$16))))+(IF(R124="",0,INDEX('Appendix 1 Rules'!$F$2:$F$16,MATCH(G124,'Appendix 1 Rules'!$A$2:$A$16))))+(IF(T124="",0,INDEX('Appendix 1 Rules'!$G$2:$G$16,MATCH(G124,'Appendix 1 Rules'!$A$2:$A$16))))+(IF(V124="",0,INDEX('Appendix 1 Rules'!$H$2:$H$16,MATCH(G124,'Appendix 1 Rules'!$A$2:$A$16))))+(IF(X124="",0,INDEX('Appendix 1 Rules'!$I$2:$I$16,MATCH(G124,'Appendix 1 Rules'!$A$2:$A$16))))+(IF(Z124="",0,INDEX('Appendix 1 Rules'!$J$2:$J$16,MATCH(G124,'Appendix 1 Rules'!$A$2:$A$16))))+(IF(AB124="",0,INDEX('Appendix 1 Rules'!$K$2:$K$16,MATCH(G124,'Appendix 1 Rules'!$A$2:$A$16))))+(IF(AD124="",0,INDEX('Appendix 1 Rules'!$L$2:$L$16,MATCH(G124,'Appendix 1 Rules'!$A$2:$A$16))))+(IF(AF124="",0,INDEX('Appendix 1 Rules'!$M$2:$M$16,MATCH(G124,'Appendix 1 Rules'!$A$2:$A$16))))+IF(G124="b1",VLOOKUP(G124,'Appendix 1 Rules'!$A$1:$N$16,14))+IF(G124="b2",VLOOKUP(G124,'Appendix 1 Rules'!$A$1:$N$16,14))+IF(G124="d",VLOOKUP(G124,'Appendix 1 Rules'!$A$1:$N$16,14))+IF(G124="f1",VLOOKUP(G124,'Appendix 1 Rules'!$A$1:$N$16,14))+IF(G124="f2",VLOOKUP(G124,'Appendix 1 Rules'!$A$1:$N$16,14))+IF(G124="g",VLOOKUP(G124,'Appendix 1 Rules'!$A$1:$N$16,14))+IF(G124="h",VLOOKUP(G124,'Appendix 1 Rules'!$A$1:$N$16,14))+IF(G124="i1",VLOOKUP(G124,'Appendix 1 Rules'!$A$1:$N$16,14))+IF(G124="i2",VLOOKUP(G124,'Appendix 1 Rules'!$A$1:$N$16,14))+IF(G124="j",VLOOKUP(G124,'Appendix 1 Rules'!$A$1:$N$16,14))+IF(G124="k",VLOOKUP(G124,'Appendix 1 Rules'!$A$1:$N$16,14)))))</f>
        <v/>
      </c>
      <c r="J124" s="11"/>
      <c r="K124" s="14"/>
      <c r="L124" s="11"/>
      <c r="M124" s="14"/>
      <c r="N124" s="11"/>
      <c r="O124" s="14"/>
      <c r="P124" s="11"/>
      <c r="Q124" s="14"/>
      <c r="R124" s="63"/>
      <c r="S124" s="14"/>
      <c r="T124" s="11"/>
      <c r="U124" s="14"/>
      <c r="V124" s="11"/>
      <c r="W124" s="14"/>
      <c r="X124" s="64"/>
      <c r="Y124" s="14"/>
      <c r="Z124" s="64"/>
      <c r="AA124" s="14"/>
      <c r="AB124" s="9"/>
      <c r="AC124" s="13"/>
      <c r="AD124" s="9"/>
      <c r="AE124" s="13"/>
      <c r="AF124" s="9"/>
      <c r="AG124" s="13"/>
    </row>
    <row r="125" spans="1:33" ht="18" customHeight="1" x14ac:dyDescent="0.25">
      <c r="B125" s="84"/>
      <c r="C125" s="69"/>
      <c r="D125" s="10"/>
      <c r="E125" s="10"/>
      <c r="F125" s="10"/>
      <c r="G125" s="9"/>
      <c r="H125" s="17" t="str">
        <f>IF(G125="","",SUMPRODUCT(IF(J125="",0,INDEX('Appendix 1 Rules'!$B$2:$B$16,MATCH(G125,'Appendix 1 Rules'!$A$2:$A$16))))+(IF(L125="",0,INDEX('Appendix 1 Rules'!$C$2:$C$16,MATCH(G125,'Appendix 1 Rules'!$A$2:$A$16))))+(IF(N125="",0,INDEX('Appendix 1 Rules'!$D$2:$D$16,MATCH(G125,'Appendix 1 Rules'!$A$2:$A$16))))+(IF(P125="",0,INDEX('Appendix 1 Rules'!$E$2:$E$16,MATCH(G125,'Appendix 1 Rules'!$A$2:$A$16))))+(IF(R125="",0,INDEX('Appendix 1 Rules'!$F$2:$F$16,MATCH(G125,'Appendix 1 Rules'!$A$2:$A$16))))+(IF(T125="",0,INDEX('Appendix 1 Rules'!$G$2:$G$16,MATCH(G125,'Appendix 1 Rules'!$A$2:$A$16))))+(IF(V125="",0,INDEX('Appendix 1 Rules'!$H$2:$H$16,MATCH(G125,'Appendix 1 Rules'!$A$2:$A$16))))+(IF(X125="",0,INDEX('Appendix 1 Rules'!$I$2:$I$16,MATCH(G125,'Appendix 1 Rules'!$A$2:$A$16))))+(IF(Z125="",0,INDEX('Appendix 1 Rules'!$J$2:$J$16,MATCH(G125,'Appendix 1 Rules'!$A$2:$A$16))))+(IF(AB125="",0,INDEX('Appendix 1 Rules'!$K$2:$K$16,MATCH(G125,'Appendix 1 Rules'!$A$2:$A$16))))+(IF(AD125="",0,INDEX('Appendix 1 Rules'!$L$2:$L$16,MATCH(G125,'Appendix 1 Rules'!$A$2:$A$16))))+(IF(AF125="",0,INDEX('Appendix 1 Rules'!$M$2:$M$16,MATCH(G125,'Appendix 1 Rules'!$A$2:$A$16))))+IF(G125="b1",VLOOKUP(G125,'Appendix 1 Rules'!$A$1:$N$16,14))+IF(G125="b2",VLOOKUP(G125,'Appendix 1 Rules'!$A$1:$N$16,14))+IF(G125="d",VLOOKUP(G125,'Appendix 1 Rules'!$A$1:$N$16,14))+IF(G125="f1",VLOOKUP(G125,'Appendix 1 Rules'!$A$1:$N$16,14))+IF(G125="f2",VLOOKUP(G125,'Appendix 1 Rules'!$A$1:$N$16,14))+IF(G125="g",VLOOKUP(G125,'Appendix 1 Rules'!$A$1:$N$16,14))+IF(G125="h",VLOOKUP(G125,'Appendix 1 Rules'!$A$1:$N$16,14))+IF(G125="i1",VLOOKUP(G125,'Appendix 1 Rules'!$A$1:$N$16,14))+IF(G125="i2",VLOOKUP(G125,'Appendix 1 Rules'!$A$1:$N$16,14))+IF(G125="j",VLOOKUP(G125,'Appendix 1 Rules'!$A$1:$N$16,14))+IF(G125="k",VLOOKUP(G125,'Appendix 1 Rules'!$A$1:$N$16,14)))</f>
        <v/>
      </c>
      <c r="I125" s="72" t="str">
        <f>IF(G125="","",IF(OR(G125="b1",G125="b2",G125="d",G125="f1",G125="f2",G125="h",G125="i1",G125="i2",G125="j",G125="k"),MIN(H125,VLOOKUP(G125,'Appx 1 (Res) Rules'!$A:$D,4,0)),MIN(H125,VLOOKUP(G125,'Appx 1 (Res) Rules'!$A:$D,4,0),SUMPRODUCT(IF(J125="",0,INDEX('Appendix 1 Rules'!$B$2:$B$16,MATCH(G125,'Appendix 1 Rules'!$A$2:$A$16))))+(IF(L125="",0,INDEX('Appendix 1 Rules'!$C$2:$C$16,MATCH(G125,'Appendix 1 Rules'!$A$2:$A$16))))+(IF(N125="",0,INDEX('Appendix 1 Rules'!$D$2:$D$16,MATCH(G125,'Appendix 1 Rules'!$A$2:$A$16))))+(IF(P125="",0,INDEX('Appendix 1 Rules'!$E$2:$E$16,MATCH(G125,'Appendix 1 Rules'!$A$2:$A$16))))+(IF(R125="",0,INDEX('Appendix 1 Rules'!$F$2:$F$16,MATCH(G125,'Appendix 1 Rules'!$A$2:$A$16))))+(IF(T125="",0,INDEX('Appendix 1 Rules'!$G$2:$G$16,MATCH(G125,'Appendix 1 Rules'!$A$2:$A$16))))+(IF(V125="",0,INDEX('Appendix 1 Rules'!$H$2:$H$16,MATCH(G125,'Appendix 1 Rules'!$A$2:$A$16))))+(IF(X125="",0,INDEX('Appendix 1 Rules'!$I$2:$I$16,MATCH(G125,'Appendix 1 Rules'!$A$2:$A$16))))+(IF(Z125="",0,INDEX('Appendix 1 Rules'!$J$2:$J$16,MATCH(G125,'Appendix 1 Rules'!$A$2:$A$16))))+(IF(AB125="",0,INDEX('Appendix 1 Rules'!$K$2:$K$16,MATCH(G125,'Appendix 1 Rules'!$A$2:$A$16))))+(IF(AD125="",0,INDEX('Appendix 1 Rules'!$L$2:$L$16,MATCH(G125,'Appendix 1 Rules'!$A$2:$A$16))))+(IF(AF125="",0,INDEX('Appendix 1 Rules'!$M$2:$M$16,MATCH(G125,'Appendix 1 Rules'!$A$2:$A$16))))+IF(G125="b1",VLOOKUP(G125,'Appendix 1 Rules'!$A$1:$N$16,14))+IF(G125="b2",VLOOKUP(G125,'Appendix 1 Rules'!$A$1:$N$16,14))+IF(G125="d",VLOOKUP(G125,'Appendix 1 Rules'!$A$1:$N$16,14))+IF(G125="f1",VLOOKUP(G125,'Appendix 1 Rules'!$A$1:$N$16,14))+IF(G125="f2",VLOOKUP(G125,'Appendix 1 Rules'!$A$1:$N$16,14))+IF(G125="g",VLOOKUP(G125,'Appendix 1 Rules'!$A$1:$N$16,14))+IF(G125="h",VLOOKUP(G125,'Appendix 1 Rules'!$A$1:$N$16,14))+IF(G125="i1",VLOOKUP(G125,'Appendix 1 Rules'!$A$1:$N$16,14))+IF(G125="i2",VLOOKUP(G125,'Appendix 1 Rules'!$A$1:$N$16,14))+IF(G125="j",VLOOKUP(G125,'Appendix 1 Rules'!$A$1:$N$16,14))+IF(G125="k",VLOOKUP(G125,'Appendix 1 Rules'!$A$1:$N$16,14)))))</f>
        <v/>
      </c>
      <c r="J125" s="12"/>
      <c r="K125" s="13"/>
      <c r="L125" s="12"/>
      <c r="M125" s="13"/>
      <c r="N125" s="12"/>
      <c r="O125" s="13"/>
      <c r="P125" s="12"/>
      <c r="Q125" s="13"/>
      <c r="R125" s="12"/>
      <c r="S125" s="13"/>
      <c r="T125" s="12"/>
      <c r="U125" s="13"/>
      <c r="V125" s="12"/>
      <c r="W125" s="13"/>
      <c r="X125" s="12"/>
      <c r="Y125" s="13"/>
      <c r="Z125" s="12"/>
      <c r="AA125" s="13"/>
      <c r="AB125" s="9"/>
      <c r="AC125" s="13"/>
      <c r="AD125" s="9"/>
      <c r="AE125" s="13"/>
      <c r="AF125" s="9"/>
      <c r="AG125" s="13"/>
    </row>
    <row r="126" spans="1:33" ht="18" customHeight="1" x14ac:dyDescent="0.25">
      <c r="B126" s="84"/>
      <c r="C126" s="69"/>
      <c r="D126" s="10"/>
      <c r="E126" s="10"/>
      <c r="F126" s="10"/>
      <c r="G126" s="9"/>
      <c r="H126" s="17" t="str">
        <f>IF(G126="","",SUMPRODUCT(IF(J126="",0,INDEX('Appendix 1 Rules'!$B$2:$B$16,MATCH(G126,'Appendix 1 Rules'!$A$2:$A$16))))+(IF(L126="",0,INDEX('Appendix 1 Rules'!$C$2:$C$16,MATCH(G126,'Appendix 1 Rules'!$A$2:$A$16))))+(IF(N126="",0,INDEX('Appendix 1 Rules'!$D$2:$D$16,MATCH(G126,'Appendix 1 Rules'!$A$2:$A$16))))+(IF(P126="",0,INDEX('Appendix 1 Rules'!$E$2:$E$16,MATCH(G126,'Appendix 1 Rules'!$A$2:$A$16))))+(IF(R126="",0,INDEX('Appendix 1 Rules'!$F$2:$F$16,MATCH(G126,'Appendix 1 Rules'!$A$2:$A$16))))+(IF(T126="",0,INDEX('Appendix 1 Rules'!$G$2:$G$16,MATCH(G126,'Appendix 1 Rules'!$A$2:$A$16))))+(IF(V126="",0,INDEX('Appendix 1 Rules'!$H$2:$H$16,MATCH(G126,'Appendix 1 Rules'!$A$2:$A$16))))+(IF(X126="",0,INDEX('Appendix 1 Rules'!$I$2:$I$16,MATCH(G126,'Appendix 1 Rules'!$A$2:$A$16))))+(IF(Z126="",0,INDEX('Appendix 1 Rules'!$J$2:$J$16,MATCH(G126,'Appendix 1 Rules'!$A$2:$A$16))))+(IF(AB126="",0,INDEX('Appendix 1 Rules'!$K$2:$K$16,MATCH(G126,'Appendix 1 Rules'!$A$2:$A$16))))+(IF(AD126="",0,INDEX('Appendix 1 Rules'!$L$2:$L$16,MATCH(G126,'Appendix 1 Rules'!$A$2:$A$16))))+(IF(AF126="",0,INDEX('Appendix 1 Rules'!$M$2:$M$16,MATCH(G126,'Appendix 1 Rules'!$A$2:$A$16))))+IF(G126="b1",VLOOKUP(G126,'Appendix 1 Rules'!$A$1:$N$16,14))+IF(G126="b2",VLOOKUP(G126,'Appendix 1 Rules'!$A$1:$N$16,14))+IF(G126="d",VLOOKUP(G126,'Appendix 1 Rules'!$A$1:$N$16,14))+IF(G126="f1",VLOOKUP(G126,'Appendix 1 Rules'!$A$1:$N$16,14))+IF(G126="f2",VLOOKUP(G126,'Appendix 1 Rules'!$A$1:$N$16,14))+IF(G126="g",VLOOKUP(G126,'Appendix 1 Rules'!$A$1:$N$16,14))+IF(G126="h",VLOOKUP(G126,'Appendix 1 Rules'!$A$1:$N$16,14))+IF(G126="i1",VLOOKUP(G126,'Appendix 1 Rules'!$A$1:$N$16,14))+IF(G126="i2",VLOOKUP(G126,'Appendix 1 Rules'!$A$1:$N$16,14))+IF(G126="j",VLOOKUP(G126,'Appendix 1 Rules'!$A$1:$N$16,14))+IF(G126="k",VLOOKUP(G126,'Appendix 1 Rules'!$A$1:$N$16,14)))</f>
        <v/>
      </c>
      <c r="I126" s="72" t="str">
        <f>IF(G126="","",IF(OR(G126="b1",G126="b2",G126="d",G126="f1",G126="f2",G126="h",G126="i1",G126="i2",G126="j",G126="k"),MIN(H126,VLOOKUP(G126,'Appx 1 (Res) Rules'!$A:$D,4,0)),MIN(H126,VLOOKUP(G126,'Appx 1 (Res) Rules'!$A:$D,4,0),SUMPRODUCT(IF(J126="",0,INDEX('Appendix 1 Rules'!$B$2:$B$16,MATCH(G126,'Appendix 1 Rules'!$A$2:$A$16))))+(IF(L126="",0,INDEX('Appendix 1 Rules'!$C$2:$C$16,MATCH(G126,'Appendix 1 Rules'!$A$2:$A$16))))+(IF(N126="",0,INDEX('Appendix 1 Rules'!$D$2:$D$16,MATCH(G126,'Appendix 1 Rules'!$A$2:$A$16))))+(IF(P126="",0,INDEX('Appendix 1 Rules'!$E$2:$E$16,MATCH(G126,'Appendix 1 Rules'!$A$2:$A$16))))+(IF(R126="",0,INDEX('Appendix 1 Rules'!$F$2:$F$16,MATCH(G126,'Appendix 1 Rules'!$A$2:$A$16))))+(IF(T126="",0,INDEX('Appendix 1 Rules'!$G$2:$G$16,MATCH(G126,'Appendix 1 Rules'!$A$2:$A$16))))+(IF(V126="",0,INDEX('Appendix 1 Rules'!$H$2:$H$16,MATCH(G126,'Appendix 1 Rules'!$A$2:$A$16))))+(IF(X126="",0,INDEX('Appendix 1 Rules'!$I$2:$I$16,MATCH(G126,'Appendix 1 Rules'!$A$2:$A$16))))+(IF(Z126="",0,INDEX('Appendix 1 Rules'!$J$2:$J$16,MATCH(G126,'Appendix 1 Rules'!$A$2:$A$16))))+(IF(AB126="",0,INDEX('Appendix 1 Rules'!$K$2:$K$16,MATCH(G126,'Appendix 1 Rules'!$A$2:$A$16))))+(IF(AD126="",0,INDEX('Appendix 1 Rules'!$L$2:$L$16,MATCH(G126,'Appendix 1 Rules'!$A$2:$A$16))))+(IF(AF126="",0,INDEX('Appendix 1 Rules'!$M$2:$M$16,MATCH(G126,'Appendix 1 Rules'!$A$2:$A$16))))+IF(G126="b1",VLOOKUP(G126,'Appendix 1 Rules'!$A$1:$N$16,14))+IF(G126="b2",VLOOKUP(G126,'Appendix 1 Rules'!$A$1:$N$16,14))+IF(G126="d",VLOOKUP(G126,'Appendix 1 Rules'!$A$1:$N$16,14))+IF(G126="f1",VLOOKUP(G126,'Appendix 1 Rules'!$A$1:$N$16,14))+IF(G126="f2",VLOOKUP(G126,'Appendix 1 Rules'!$A$1:$N$16,14))+IF(G126="g",VLOOKUP(G126,'Appendix 1 Rules'!$A$1:$N$16,14))+IF(G126="h",VLOOKUP(G126,'Appendix 1 Rules'!$A$1:$N$16,14))+IF(G126="i1",VLOOKUP(G126,'Appendix 1 Rules'!$A$1:$N$16,14))+IF(G126="i2",VLOOKUP(G126,'Appendix 1 Rules'!$A$1:$N$16,14))+IF(G126="j",VLOOKUP(G126,'Appendix 1 Rules'!$A$1:$N$16,14))+IF(G126="k",VLOOKUP(G126,'Appendix 1 Rules'!$A$1:$N$16,14)))))</f>
        <v/>
      </c>
      <c r="J126" s="11"/>
      <c r="K126" s="14"/>
      <c r="L126" s="11"/>
      <c r="M126" s="14"/>
      <c r="N126" s="11"/>
      <c r="O126" s="14"/>
      <c r="P126" s="11"/>
      <c r="Q126" s="14"/>
      <c r="R126" s="63"/>
      <c r="S126" s="14"/>
      <c r="T126" s="11"/>
      <c r="U126" s="14"/>
      <c r="V126" s="11"/>
      <c r="W126" s="14"/>
      <c r="X126" s="64"/>
      <c r="Y126" s="14"/>
      <c r="Z126" s="64"/>
      <c r="AA126" s="14"/>
      <c r="AB126" s="9"/>
      <c r="AC126" s="13"/>
      <c r="AD126" s="9"/>
      <c r="AE126" s="13"/>
      <c r="AF126" s="9"/>
      <c r="AG126" s="13"/>
    </row>
    <row r="127" spans="1:33" ht="18" customHeight="1" x14ac:dyDescent="0.25">
      <c r="B127" s="84"/>
      <c r="C127" s="69"/>
      <c r="D127" s="10"/>
      <c r="E127" s="10"/>
      <c r="F127" s="10"/>
      <c r="G127" s="9"/>
      <c r="H127" s="17" t="str">
        <f>IF(G127="","",SUMPRODUCT(IF(J127="",0,INDEX('Appendix 1 Rules'!$B$2:$B$16,MATCH(G127,'Appendix 1 Rules'!$A$2:$A$16))))+(IF(L127="",0,INDEX('Appendix 1 Rules'!$C$2:$C$16,MATCH(G127,'Appendix 1 Rules'!$A$2:$A$16))))+(IF(N127="",0,INDEX('Appendix 1 Rules'!$D$2:$D$16,MATCH(G127,'Appendix 1 Rules'!$A$2:$A$16))))+(IF(P127="",0,INDEX('Appendix 1 Rules'!$E$2:$E$16,MATCH(G127,'Appendix 1 Rules'!$A$2:$A$16))))+(IF(R127="",0,INDEX('Appendix 1 Rules'!$F$2:$F$16,MATCH(G127,'Appendix 1 Rules'!$A$2:$A$16))))+(IF(T127="",0,INDEX('Appendix 1 Rules'!$G$2:$G$16,MATCH(G127,'Appendix 1 Rules'!$A$2:$A$16))))+(IF(V127="",0,INDEX('Appendix 1 Rules'!$H$2:$H$16,MATCH(G127,'Appendix 1 Rules'!$A$2:$A$16))))+(IF(X127="",0,INDEX('Appendix 1 Rules'!$I$2:$I$16,MATCH(G127,'Appendix 1 Rules'!$A$2:$A$16))))+(IF(Z127="",0,INDEX('Appendix 1 Rules'!$J$2:$J$16,MATCH(G127,'Appendix 1 Rules'!$A$2:$A$16))))+(IF(AB127="",0,INDEX('Appendix 1 Rules'!$K$2:$K$16,MATCH(G127,'Appendix 1 Rules'!$A$2:$A$16))))+(IF(AD127="",0,INDEX('Appendix 1 Rules'!$L$2:$L$16,MATCH(G127,'Appendix 1 Rules'!$A$2:$A$16))))+(IF(AF127="",0,INDEX('Appendix 1 Rules'!$M$2:$M$16,MATCH(G127,'Appendix 1 Rules'!$A$2:$A$16))))+IF(G127="b1",VLOOKUP(G127,'Appendix 1 Rules'!$A$1:$N$16,14))+IF(G127="b2",VLOOKUP(G127,'Appendix 1 Rules'!$A$1:$N$16,14))+IF(G127="d",VLOOKUP(G127,'Appendix 1 Rules'!$A$1:$N$16,14))+IF(G127="f1",VLOOKUP(G127,'Appendix 1 Rules'!$A$1:$N$16,14))+IF(G127="f2",VLOOKUP(G127,'Appendix 1 Rules'!$A$1:$N$16,14))+IF(G127="g",VLOOKUP(G127,'Appendix 1 Rules'!$A$1:$N$16,14))+IF(G127="h",VLOOKUP(G127,'Appendix 1 Rules'!$A$1:$N$16,14))+IF(G127="i1",VLOOKUP(G127,'Appendix 1 Rules'!$A$1:$N$16,14))+IF(G127="i2",VLOOKUP(G127,'Appendix 1 Rules'!$A$1:$N$16,14))+IF(G127="j",VLOOKUP(G127,'Appendix 1 Rules'!$A$1:$N$16,14))+IF(G127="k",VLOOKUP(G127,'Appendix 1 Rules'!$A$1:$N$16,14)))</f>
        <v/>
      </c>
      <c r="I127" s="72" t="str">
        <f>IF(G127="","",IF(OR(G127="b1",G127="b2",G127="d",G127="f1",G127="f2",G127="h",G127="i1",G127="i2",G127="j",G127="k"),MIN(H127,VLOOKUP(G127,'Appx 1 (Res) Rules'!$A:$D,4,0)),MIN(H127,VLOOKUP(G127,'Appx 1 (Res) Rules'!$A:$D,4,0),SUMPRODUCT(IF(J127="",0,INDEX('Appendix 1 Rules'!$B$2:$B$16,MATCH(G127,'Appendix 1 Rules'!$A$2:$A$16))))+(IF(L127="",0,INDEX('Appendix 1 Rules'!$C$2:$C$16,MATCH(G127,'Appendix 1 Rules'!$A$2:$A$16))))+(IF(N127="",0,INDEX('Appendix 1 Rules'!$D$2:$D$16,MATCH(G127,'Appendix 1 Rules'!$A$2:$A$16))))+(IF(P127="",0,INDEX('Appendix 1 Rules'!$E$2:$E$16,MATCH(G127,'Appendix 1 Rules'!$A$2:$A$16))))+(IF(R127="",0,INDEX('Appendix 1 Rules'!$F$2:$F$16,MATCH(G127,'Appendix 1 Rules'!$A$2:$A$16))))+(IF(T127="",0,INDEX('Appendix 1 Rules'!$G$2:$G$16,MATCH(G127,'Appendix 1 Rules'!$A$2:$A$16))))+(IF(V127="",0,INDEX('Appendix 1 Rules'!$H$2:$H$16,MATCH(G127,'Appendix 1 Rules'!$A$2:$A$16))))+(IF(X127="",0,INDEX('Appendix 1 Rules'!$I$2:$I$16,MATCH(G127,'Appendix 1 Rules'!$A$2:$A$16))))+(IF(Z127="",0,INDEX('Appendix 1 Rules'!$J$2:$J$16,MATCH(G127,'Appendix 1 Rules'!$A$2:$A$16))))+(IF(AB127="",0,INDEX('Appendix 1 Rules'!$K$2:$K$16,MATCH(G127,'Appendix 1 Rules'!$A$2:$A$16))))+(IF(AD127="",0,INDEX('Appendix 1 Rules'!$L$2:$L$16,MATCH(G127,'Appendix 1 Rules'!$A$2:$A$16))))+(IF(AF127="",0,INDEX('Appendix 1 Rules'!$M$2:$M$16,MATCH(G127,'Appendix 1 Rules'!$A$2:$A$16))))+IF(G127="b1",VLOOKUP(G127,'Appendix 1 Rules'!$A$1:$N$16,14))+IF(G127="b2",VLOOKUP(G127,'Appendix 1 Rules'!$A$1:$N$16,14))+IF(G127="d",VLOOKUP(G127,'Appendix 1 Rules'!$A$1:$N$16,14))+IF(G127="f1",VLOOKUP(G127,'Appendix 1 Rules'!$A$1:$N$16,14))+IF(G127="f2",VLOOKUP(G127,'Appendix 1 Rules'!$A$1:$N$16,14))+IF(G127="g",VLOOKUP(G127,'Appendix 1 Rules'!$A$1:$N$16,14))+IF(G127="h",VLOOKUP(G127,'Appendix 1 Rules'!$A$1:$N$16,14))+IF(G127="i1",VLOOKUP(G127,'Appendix 1 Rules'!$A$1:$N$16,14))+IF(G127="i2",VLOOKUP(G127,'Appendix 1 Rules'!$A$1:$N$16,14))+IF(G127="j",VLOOKUP(G127,'Appendix 1 Rules'!$A$1:$N$16,14))+IF(G127="k",VLOOKUP(G127,'Appendix 1 Rules'!$A$1:$N$16,14)))))</f>
        <v/>
      </c>
      <c r="J127" s="12"/>
      <c r="K127" s="13"/>
      <c r="L127" s="12"/>
      <c r="M127" s="13"/>
      <c r="N127" s="12"/>
      <c r="O127" s="13"/>
      <c r="P127" s="12"/>
      <c r="Q127" s="13"/>
      <c r="R127" s="12"/>
      <c r="S127" s="13"/>
      <c r="T127" s="12"/>
      <c r="U127" s="13"/>
      <c r="V127" s="12"/>
      <c r="W127" s="13"/>
      <c r="X127" s="12"/>
      <c r="Y127" s="13"/>
      <c r="Z127" s="12"/>
      <c r="AA127" s="13"/>
      <c r="AB127" s="9"/>
      <c r="AC127" s="13"/>
      <c r="AD127" s="9"/>
      <c r="AE127" s="13"/>
      <c r="AF127" s="9"/>
      <c r="AG127" s="13"/>
    </row>
    <row r="128" spans="1:33" ht="18" customHeight="1" x14ac:dyDescent="0.25">
      <c r="B128" s="84"/>
      <c r="C128" s="69"/>
      <c r="D128" s="10"/>
      <c r="E128" s="10"/>
      <c r="F128" s="10"/>
      <c r="G128" s="9"/>
      <c r="H128" s="17" t="str">
        <f>IF(G128="","",SUMPRODUCT(IF(J128="",0,INDEX('Appendix 1 Rules'!$B$2:$B$16,MATCH(G128,'Appendix 1 Rules'!$A$2:$A$16))))+(IF(L128="",0,INDEX('Appendix 1 Rules'!$C$2:$C$16,MATCH(G128,'Appendix 1 Rules'!$A$2:$A$16))))+(IF(N128="",0,INDEX('Appendix 1 Rules'!$D$2:$D$16,MATCH(G128,'Appendix 1 Rules'!$A$2:$A$16))))+(IF(P128="",0,INDEX('Appendix 1 Rules'!$E$2:$E$16,MATCH(G128,'Appendix 1 Rules'!$A$2:$A$16))))+(IF(R128="",0,INDEX('Appendix 1 Rules'!$F$2:$F$16,MATCH(G128,'Appendix 1 Rules'!$A$2:$A$16))))+(IF(T128="",0,INDEX('Appendix 1 Rules'!$G$2:$G$16,MATCH(G128,'Appendix 1 Rules'!$A$2:$A$16))))+(IF(V128="",0,INDEX('Appendix 1 Rules'!$H$2:$H$16,MATCH(G128,'Appendix 1 Rules'!$A$2:$A$16))))+(IF(X128="",0,INDEX('Appendix 1 Rules'!$I$2:$I$16,MATCH(G128,'Appendix 1 Rules'!$A$2:$A$16))))+(IF(Z128="",0,INDEX('Appendix 1 Rules'!$J$2:$J$16,MATCH(G128,'Appendix 1 Rules'!$A$2:$A$16))))+(IF(AB128="",0,INDEX('Appendix 1 Rules'!$K$2:$K$16,MATCH(G128,'Appendix 1 Rules'!$A$2:$A$16))))+(IF(AD128="",0,INDEX('Appendix 1 Rules'!$L$2:$L$16,MATCH(G128,'Appendix 1 Rules'!$A$2:$A$16))))+(IF(AF128="",0,INDEX('Appendix 1 Rules'!$M$2:$M$16,MATCH(G128,'Appendix 1 Rules'!$A$2:$A$16))))+IF(G128="b1",VLOOKUP(G128,'Appendix 1 Rules'!$A$1:$N$16,14))+IF(G128="b2",VLOOKUP(G128,'Appendix 1 Rules'!$A$1:$N$16,14))+IF(G128="d",VLOOKUP(G128,'Appendix 1 Rules'!$A$1:$N$16,14))+IF(G128="f1",VLOOKUP(G128,'Appendix 1 Rules'!$A$1:$N$16,14))+IF(G128="f2",VLOOKUP(G128,'Appendix 1 Rules'!$A$1:$N$16,14))+IF(G128="g",VLOOKUP(G128,'Appendix 1 Rules'!$A$1:$N$16,14))+IF(G128="h",VLOOKUP(G128,'Appendix 1 Rules'!$A$1:$N$16,14))+IF(G128="i1",VLOOKUP(G128,'Appendix 1 Rules'!$A$1:$N$16,14))+IF(G128="i2",VLOOKUP(G128,'Appendix 1 Rules'!$A$1:$N$16,14))+IF(G128="j",VLOOKUP(G128,'Appendix 1 Rules'!$A$1:$N$16,14))+IF(G128="k",VLOOKUP(G128,'Appendix 1 Rules'!$A$1:$N$16,14)))</f>
        <v/>
      </c>
      <c r="I128" s="72" t="str">
        <f>IF(G128="","",IF(OR(G128="b1",G128="b2",G128="d",G128="f1",G128="f2",G128="h",G128="i1",G128="i2",G128="j",G128="k"),MIN(H128,VLOOKUP(G128,'Appx 1 (Res) Rules'!$A:$D,4,0)),MIN(H128,VLOOKUP(G128,'Appx 1 (Res) Rules'!$A:$D,4,0),SUMPRODUCT(IF(J128="",0,INDEX('Appendix 1 Rules'!$B$2:$B$16,MATCH(G128,'Appendix 1 Rules'!$A$2:$A$16))))+(IF(L128="",0,INDEX('Appendix 1 Rules'!$C$2:$C$16,MATCH(G128,'Appendix 1 Rules'!$A$2:$A$16))))+(IF(N128="",0,INDEX('Appendix 1 Rules'!$D$2:$D$16,MATCH(G128,'Appendix 1 Rules'!$A$2:$A$16))))+(IF(P128="",0,INDEX('Appendix 1 Rules'!$E$2:$E$16,MATCH(G128,'Appendix 1 Rules'!$A$2:$A$16))))+(IF(R128="",0,INDEX('Appendix 1 Rules'!$F$2:$F$16,MATCH(G128,'Appendix 1 Rules'!$A$2:$A$16))))+(IF(T128="",0,INDEX('Appendix 1 Rules'!$G$2:$G$16,MATCH(G128,'Appendix 1 Rules'!$A$2:$A$16))))+(IF(V128="",0,INDEX('Appendix 1 Rules'!$H$2:$H$16,MATCH(G128,'Appendix 1 Rules'!$A$2:$A$16))))+(IF(X128="",0,INDEX('Appendix 1 Rules'!$I$2:$I$16,MATCH(G128,'Appendix 1 Rules'!$A$2:$A$16))))+(IF(Z128="",0,INDEX('Appendix 1 Rules'!$J$2:$J$16,MATCH(G128,'Appendix 1 Rules'!$A$2:$A$16))))+(IF(AB128="",0,INDEX('Appendix 1 Rules'!$K$2:$K$16,MATCH(G128,'Appendix 1 Rules'!$A$2:$A$16))))+(IF(AD128="",0,INDEX('Appendix 1 Rules'!$L$2:$L$16,MATCH(G128,'Appendix 1 Rules'!$A$2:$A$16))))+(IF(AF128="",0,INDEX('Appendix 1 Rules'!$M$2:$M$16,MATCH(G128,'Appendix 1 Rules'!$A$2:$A$16))))+IF(G128="b1",VLOOKUP(G128,'Appendix 1 Rules'!$A$1:$N$16,14))+IF(G128="b2",VLOOKUP(G128,'Appendix 1 Rules'!$A$1:$N$16,14))+IF(G128="d",VLOOKUP(G128,'Appendix 1 Rules'!$A$1:$N$16,14))+IF(G128="f1",VLOOKUP(G128,'Appendix 1 Rules'!$A$1:$N$16,14))+IF(G128="f2",VLOOKUP(G128,'Appendix 1 Rules'!$A$1:$N$16,14))+IF(G128="g",VLOOKUP(G128,'Appendix 1 Rules'!$A$1:$N$16,14))+IF(G128="h",VLOOKUP(G128,'Appendix 1 Rules'!$A$1:$N$16,14))+IF(G128="i1",VLOOKUP(G128,'Appendix 1 Rules'!$A$1:$N$16,14))+IF(G128="i2",VLOOKUP(G128,'Appendix 1 Rules'!$A$1:$N$16,14))+IF(G128="j",VLOOKUP(G128,'Appendix 1 Rules'!$A$1:$N$16,14))+IF(G128="k",VLOOKUP(G128,'Appendix 1 Rules'!$A$1:$N$16,14)))))</f>
        <v/>
      </c>
      <c r="J128" s="11"/>
      <c r="K128" s="14"/>
      <c r="L128" s="11"/>
      <c r="M128" s="14"/>
      <c r="N128" s="11"/>
      <c r="O128" s="14"/>
      <c r="P128" s="11"/>
      <c r="Q128" s="14"/>
      <c r="R128" s="63"/>
      <c r="S128" s="14"/>
      <c r="T128" s="11"/>
      <c r="U128" s="14"/>
      <c r="V128" s="11"/>
      <c r="W128" s="14"/>
      <c r="X128" s="64"/>
      <c r="Y128" s="14"/>
      <c r="Z128" s="64"/>
      <c r="AA128" s="14"/>
      <c r="AB128" s="9"/>
      <c r="AC128" s="13"/>
      <c r="AD128" s="9"/>
      <c r="AE128" s="13"/>
      <c r="AF128" s="9"/>
      <c r="AG128" s="13"/>
    </row>
    <row r="129" spans="1:33" ht="18" customHeight="1" x14ac:dyDescent="0.25">
      <c r="B129" s="84"/>
      <c r="C129" s="69"/>
      <c r="D129" s="10"/>
      <c r="E129" s="10"/>
      <c r="F129" s="10"/>
      <c r="G129" s="9"/>
      <c r="H129" s="17" t="str">
        <f>IF(G129="","",SUMPRODUCT(IF(J129="",0,INDEX('Appendix 1 Rules'!$B$2:$B$16,MATCH(G129,'Appendix 1 Rules'!$A$2:$A$16))))+(IF(L129="",0,INDEX('Appendix 1 Rules'!$C$2:$C$16,MATCH(G129,'Appendix 1 Rules'!$A$2:$A$16))))+(IF(N129="",0,INDEX('Appendix 1 Rules'!$D$2:$D$16,MATCH(G129,'Appendix 1 Rules'!$A$2:$A$16))))+(IF(P129="",0,INDEX('Appendix 1 Rules'!$E$2:$E$16,MATCH(G129,'Appendix 1 Rules'!$A$2:$A$16))))+(IF(R129="",0,INDEX('Appendix 1 Rules'!$F$2:$F$16,MATCH(G129,'Appendix 1 Rules'!$A$2:$A$16))))+(IF(T129="",0,INDEX('Appendix 1 Rules'!$G$2:$G$16,MATCH(G129,'Appendix 1 Rules'!$A$2:$A$16))))+(IF(V129="",0,INDEX('Appendix 1 Rules'!$H$2:$H$16,MATCH(G129,'Appendix 1 Rules'!$A$2:$A$16))))+(IF(X129="",0,INDEX('Appendix 1 Rules'!$I$2:$I$16,MATCH(G129,'Appendix 1 Rules'!$A$2:$A$16))))+(IF(Z129="",0,INDEX('Appendix 1 Rules'!$J$2:$J$16,MATCH(G129,'Appendix 1 Rules'!$A$2:$A$16))))+(IF(AB129="",0,INDEX('Appendix 1 Rules'!$K$2:$K$16,MATCH(G129,'Appendix 1 Rules'!$A$2:$A$16))))+(IF(AD129="",0,INDEX('Appendix 1 Rules'!$L$2:$L$16,MATCH(G129,'Appendix 1 Rules'!$A$2:$A$16))))+(IF(AF129="",0,INDEX('Appendix 1 Rules'!$M$2:$M$16,MATCH(G129,'Appendix 1 Rules'!$A$2:$A$16))))+IF(G129="b1",VLOOKUP(G129,'Appendix 1 Rules'!$A$1:$N$16,14))+IF(G129="b2",VLOOKUP(G129,'Appendix 1 Rules'!$A$1:$N$16,14))+IF(G129="d",VLOOKUP(G129,'Appendix 1 Rules'!$A$1:$N$16,14))+IF(G129="f1",VLOOKUP(G129,'Appendix 1 Rules'!$A$1:$N$16,14))+IF(G129="f2",VLOOKUP(G129,'Appendix 1 Rules'!$A$1:$N$16,14))+IF(G129="g",VLOOKUP(G129,'Appendix 1 Rules'!$A$1:$N$16,14))+IF(G129="h",VLOOKUP(G129,'Appendix 1 Rules'!$A$1:$N$16,14))+IF(G129="i1",VLOOKUP(G129,'Appendix 1 Rules'!$A$1:$N$16,14))+IF(G129="i2",VLOOKUP(G129,'Appendix 1 Rules'!$A$1:$N$16,14))+IF(G129="j",VLOOKUP(G129,'Appendix 1 Rules'!$A$1:$N$16,14))+IF(G129="k",VLOOKUP(G129,'Appendix 1 Rules'!$A$1:$N$16,14)))</f>
        <v/>
      </c>
      <c r="I129" s="72" t="str">
        <f>IF(G129="","",IF(OR(G129="b1",G129="b2",G129="d",G129="f1",G129="f2",G129="h",G129="i1",G129="i2",G129="j",G129="k"),MIN(H129,VLOOKUP(G129,'Appx 1 (Res) Rules'!$A:$D,4,0)),MIN(H129,VLOOKUP(G129,'Appx 1 (Res) Rules'!$A:$D,4,0),SUMPRODUCT(IF(J129="",0,INDEX('Appendix 1 Rules'!$B$2:$B$16,MATCH(G129,'Appendix 1 Rules'!$A$2:$A$16))))+(IF(L129="",0,INDEX('Appendix 1 Rules'!$C$2:$C$16,MATCH(G129,'Appendix 1 Rules'!$A$2:$A$16))))+(IF(N129="",0,INDEX('Appendix 1 Rules'!$D$2:$D$16,MATCH(G129,'Appendix 1 Rules'!$A$2:$A$16))))+(IF(P129="",0,INDEX('Appendix 1 Rules'!$E$2:$E$16,MATCH(G129,'Appendix 1 Rules'!$A$2:$A$16))))+(IF(R129="",0,INDEX('Appendix 1 Rules'!$F$2:$F$16,MATCH(G129,'Appendix 1 Rules'!$A$2:$A$16))))+(IF(T129="",0,INDEX('Appendix 1 Rules'!$G$2:$G$16,MATCH(G129,'Appendix 1 Rules'!$A$2:$A$16))))+(IF(V129="",0,INDEX('Appendix 1 Rules'!$H$2:$H$16,MATCH(G129,'Appendix 1 Rules'!$A$2:$A$16))))+(IF(X129="",0,INDEX('Appendix 1 Rules'!$I$2:$I$16,MATCH(G129,'Appendix 1 Rules'!$A$2:$A$16))))+(IF(Z129="",0,INDEX('Appendix 1 Rules'!$J$2:$J$16,MATCH(G129,'Appendix 1 Rules'!$A$2:$A$16))))+(IF(AB129="",0,INDEX('Appendix 1 Rules'!$K$2:$K$16,MATCH(G129,'Appendix 1 Rules'!$A$2:$A$16))))+(IF(AD129="",0,INDEX('Appendix 1 Rules'!$L$2:$L$16,MATCH(G129,'Appendix 1 Rules'!$A$2:$A$16))))+(IF(AF129="",0,INDEX('Appendix 1 Rules'!$M$2:$M$16,MATCH(G129,'Appendix 1 Rules'!$A$2:$A$16))))+IF(G129="b1",VLOOKUP(G129,'Appendix 1 Rules'!$A$1:$N$16,14))+IF(G129="b2",VLOOKUP(G129,'Appendix 1 Rules'!$A$1:$N$16,14))+IF(G129="d",VLOOKUP(G129,'Appendix 1 Rules'!$A$1:$N$16,14))+IF(G129="f1",VLOOKUP(G129,'Appendix 1 Rules'!$A$1:$N$16,14))+IF(G129="f2",VLOOKUP(G129,'Appendix 1 Rules'!$A$1:$N$16,14))+IF(G129="g",VLOOKUP(G129,'Appendix 1 Rules'!$A$1:$N$16,14))+IF(G129="h",VLOOKUP(G129,'Appendix 1 Rules'!$A$1:$N$16,14))+IF(G129="i1",VLOOKUP(G129,'Appendix 1 Rules'!$A$1:$N$16,14))+IF(G129="i2",VLOOKUP(G129,'Appendix 1 Rules'!$A$1:$N$16,14))+IF(G129="j",VLOOKUP(G129,'Appendix 1 Rules'!$A$1:$N$16,14))+IF(G129="k",VLOOKUP(G129,'Appendix 1 Rules'!$A$1:$N$16,14)))))</f>
        <v/>
      </c>
      <c r="J129" s="12"/>
      <c r="K129" s="13"/>
      <c r="L129" s="12"/>
      <c r="M129" s="13"/>
      <c r="N129" s="12"/>
      <c r="O129" s="13"/>
      <c r="P129" s="12"/>
      <c r="Q129" s="13"/>
      <c r="R129" s="12"/>
      <c r="S129" s="13"/>
      <c r="T129" s="12"/>
      <c r="U129" s="13"/>
      <c r="V129" s="12"/>
      <c r="W129" s="13"/>
      <c r="X129" s="12"/>
      <c r="Y129" s="13"/>
      <c r="Z129" s="12"/>
      <c r="AA129" s="13"/>
      <c r="AB129" s="9"/>
      <c r="AC129" s="13"/>
      <c r="AD129" s="9"/>
      <c r="AE129" s="13"/>
      <c r="AF129" s="9"/>
      <c r="AG129" s="13"/>
    </row>
    <row r="130" spans="1:33" ht="18" customHeight="1" x14ac:dyDescent="0.25">
      <c r="A130" s="76"/>
      <c r="B130" s="84"/>
      <c r="C130" s="66"/>
      <c r="D130" s="50"/>
      <c r="E130" s="50"/>
      <c r="F130" s="50"/>
      <c r="G130" s="44"/>
      <c r="H130" s="45" t="str">
        <f>IF(G130="","",SUMPRODUCT(IF(J130="",0,INDEX('Appendix 1 Rules'!$B$2:$B$16,MATCH(G130,'Appendix 1 Rules'!$A$2:$A$16))))+(IF(L130="",0,INDEX('Appendix 1 Rules'!$C$2:$C$16,MATCH(G130,'Appendix 1 Rules'!$A$2:$A$16))))+(IF(N130="",0,INDEX('Appendix 1 Rules'!$D$2:$D$16,MATCH(G130,'Appendix 1 Rules'!$A$2:$A$16))))+(IF(P130="",0,INDEX('Appendix 1 Rules'!$E$2:$E$16,MATCH(G130,'Appendix 1 Rules'!$A$2:$A$16))))+(IF(R130="",0,INDEX('Appendix 1 Rules'!$F$2:$F$16,MATCH(G130,'Appendix 1 Rules'!$A$2:$A$16))))+(IF(T130="",0,INDEX('Appendix 1 Rules'!$G$2:$G$16,MATCH(G130,'Appendix 1 Rules'!$A$2:$A$16))))+(IF(V130="",0,INDEX('Appendix 1 Rules'!$H$2:$H$16,MATCH(G130,'Appendix 1 Rules'!$A$2:$A$16))))+(IF(X130="",0,INDEX('Appendix 1 Rules'!$I$2:$I$16,MATCH(G130,'Appendix 1 Rules'!$A$2:$A$16))))+(IF(Z130="",0,INDEX('Appendix 1 Rules'!$J$2:$J$16,MATCH(G130,'Appendix 1 Rules'!$A$2:$A$16))))+(IF(AB130="",0,INDEX('Appendix 1 Rules'!$K$2:$K$16,MATCH(G130,'Appendix 1 Rules'!$A$2:$A$16))))+(IF(AD130="",0,INDEX('Appendix 1 Rules'!$L$2:$L$16,MATCH(G130,'Appendix 1 Rules'!$A$2:$A$16))))+(IF(AF130="",0,INDEX('Appendix 1 Rules'!$M$2:$M$16,MATCH(G130,'Appendix 1 Rules'!$A$2:$A$16))))+IF(G130="b1",VLOOKUP(G130,'Appendix 1 Rules'!$A$1:$N$16,14))+IF(G130="b2",VLOOKUP(G130,'Appendix 1 Rules'!$A$1:$N$16,14))+IF(G130="d",VLOOKUP(G130,'Appendix 1 Rules'!$A$1:$N$16,14))+IF(G130="f1",VLOOKUP(G130,'Appendix 1 Rules'!$A$1:$N$16,14))+IF(G130="f2",VLOOKUP(G130,'Appendix 1 Rules'!$A$1:$N$16,14))+IF(G130="g",VLOOKUP(G130,'Appendix 1 Rules'!$A$1:$N$16,14))+IF(G130="h",VLOOKUP(G130,'Appendix 1 Rules'!$A$1:$N$16,14))+IF(G130="i1",VLOOKUP(G130,'Appendix 1 Rules'!$A$1:$N$16,14))+IF(G130="i2",VLOOKUP(G130,'Appendix 1 Rules'!$A$1:$N$16,14))+IF(G130="j",VLOOKUP(G130,'Appendix 1 Rules'!$A$1:$N$16,14))+IF(G130="k",VLOOKUP(G130,'Appendix 1 Rules'!$A$1:$N$16,14)))</f>
        <v/>
      </c>
      <c r="I130" s="72" t="str">
        <f>IF(G130="","",IF(OR(G130="b1",G130="b2",G130="d",G130="f1",G130="f2",G130="h",G130="i1",G130="i2",G130="j",G130="k"),MIN(H130,VLOOKUP(G130,'Appx 1 (Res) Rules'!$A:$D,4,0)),MIN(H130,VLOOKUP(G130,'Appx 1 (Res) Rules'!$A:$D,4,0),SUMPRODUCT(IF(J130="",0,INDEX('Appendix 1 Rules'!$B$2:$B$16,MATCH(G130,'Appendix 1 Rules'!$A$2:$A$16))))+(IF(L130="",0,INDEX('Appendix 1 Rules'!$C$2:$C$16,MATCH(G130,'Appendix 1 Rules'!$A$2:$A$16))))+(IF(N130="",0,INDEX('Appendix 1 Rules'!$D$2:$D$16,MATCH(G130,'Appendix 1 Rules'!$A$2:$A$16))))+(IF(P130="",0,INDEX('Appendix 1 Rules'!$E$2:$E$16,MATCH(G130,'Appendix 1 Rules'!$A$2:$A$16))))+(IF(R130="",0,INDEX('Appendix 1 Rules'!$F$2:$F$16,MATCH(G130,'Appendix 1 Rules'!$A$2:$A$16))))+(IF(T130="",0,INDEX('Appendix 1 Rules'!$G$2:$G$16,MATCH(G130,'Appendix 1 Rules'!$A$2:$A$16))))+(IF(V130="",0,INDEX('Appendix 1 Rules'!$H$2:$H$16,MATCH(G130,'Appendix 1 Rules'!$A$2:$A$16))))+(IF(X130="",0,INDEX('Appendix 1 Rules'!$I$2:$I$16,MATCH(G130,'Appendix 1 Rules'!$A$2:$A$16))))+(IF(Z130="",0,INDEX('Appendix 1 Rules'!$J$2:$J$16,MATCH(G130,'Appendix 1 Rules'!$A$2:$A$16))))+(IF(AB130="",0,INDEX('Appendix 1 Rules'!$K$2:$K$16,MATCH(G130,'Appendix 1 Rules'!$A$2:$A$16))))+(IF(AD130="",0,INDEX('Appendix 1 Rules'!$L$2:$L$16,MATCH(G130,'Appendix 1 Rules'!$A$2:$A$16))))+(IF(AF130="",0,INDEX('Appendix 1 Rules'!$M$2:$M$16,MATCH(G130,'Appendix 1 Rules'!$A$2:$A$16))))+IF(G130="b1",VLOOKUP(G130,'Appendix 1 Rules'!$A$1:$N$16,14))+IF(G130="b2",VLOOKUP(G130,'Appendix 1 Rules'!$A$1:$N$16,14))+IF(G130="d",VLOOKUP(G130,'Appendix 1 Rules'!$A$1:$N$16,14))+IF(G130="f1",VLOOKUP(G130,'Appendix 1 Rules'!$A$1:$N$16,14))+IF(G130="f2",VLOOKUP(G130,'Appendix 1 Rules'!$A$1:$N$16,14))+IF(G130="g",VLOOKUP(G130,'Appendix 1 Rules'!$A$1:$N$16,14))+IF(G130="h",VLOOKUP(G130,'Appendix 1 Rules'!$A$1:$N$16,14))+IF(G130="i1",VLOOKUP(G130,'Appendix 1 Rules'!$A$1:$N$16,14))+IF(G130="i2",VLOOKUP(G130,'Appendix 1 Rules'!$A$1:$N$16,14))+IF(G130="j",VLOOKUP(G130,'Appendix 1 Rules'!$A$1:$N$16,14))+IF(G130="k",VLOOKUP(G130,'Appendix 1 Rules'!$A$1:$N$16,14)))))</f>
        <v/>
      </c>
      <c r="J130" s="51"/>
      <c r="K130" s="52"/>
      <c r="L130" s="51"/>
      <c r="M130" s="52"/>
      <c r="N130" s="51"/>
      <c r="O130" s="52"/>
      <c r="P130" s="51"/>
      <c r="Q130" s="52"/>
      <c r="R130" s="67"/>
      <c r="S130" s="52"/>
      <c r="T130" s="51"/>
      <c r="U130" s="52"/>
      <c r="V130" s="51"/>
      <c r="W130" s="52"/>
      <c r="X130" s="68"/>
      <c r="Y130" s="52"/>
      <c r="Z130" s="68"/>
      <c r="AA130" s="52"/>
      <c r="AB130" s="44"/>
      <c r="AC130" s="46"/>
      <c r="AD130" s="44"/>
      <c r="AE130" s="46"/>
      <c r="AF130" s="44"/>
      <c r="AG130" s="46"/>
    </row>
    <row r="131" spans="1:33" ht="18" customHeight="1" x14ac:dyDescent="0.25">
      <c r="B131" s="84"/>
      <c r="C131" s="69"/>
      <c r="D131" s="10"/>
      <c r="E131" s="10"/>
      <c r="F131" s="10"/>
      <c r="G131" s="9"/>
      <c r="H131" s="17" t="str">
        <f>IF(G131="","",SUMPRODUCT(IF(J131="",0,INDEX('Appendix 1 Rules'!$B$2:$B$16,MATCH(G131,'Appendix 1 Rules'!$A$2:$A$16))))+(IF(L131="",0,INDEX('Appendix 1 Rules'!$C$2:$C$16,MATCH(G131,'Appendix 1 Rules'!$A$2:$A$16))))+(IF(N131="",0,INDEX('Appendix 1 Rules'!$D$2:$D$16,MATCH(G131,'Appendix 1 Rules'!$A$2:$A$16))))+(IF(P131="",0,INDEX('Appendix 1 Rules'!$E$2:$E$16,MATCH(G131,'Appendix 1 Rules'!$A$2:$A$16))))+(IF(R131="",0,INDEX('Appendix 1 Rules'!$F$2:$F$16,MATCH(G131,'Appendix 1 Rules'!$A$2:$A$16))))+(IF(T131="",0,INDEX('Appendix 1 Rules'!$G$2:$G$16,MATCH(G131,'Appendix 1 Rules'!$A$2:$A$16))))+(IF(V131="",0,INDEX('Appendix 1 Rules'!$H$2:$H$16,MATCH(G131,'Appendix 1 Rules'!$A$2:$A$16))))+(IF(X131="",0,INDEX('Appendix 1 Rules'!$I$2:$I$16,MATCH(G131,'Appendix 1 Rules'!$A$2:$A$16))))+(IF(Z131="",0,INDEX('Appendix 1 Rules'!$J$2:$J$16,MATCH(G131,'Appendix 1 Rules'!$A$2:$A$16))))+(IF(AB131="",0,INDEX('Appendix 1 Rules'!$K$2:$K$16,MATCH(G131,'Appendix 1 Rules'!$A$2:$A$16))))+(IF(AD131="",0,INDEX('Appendix 1 Rules'!$L$2:$L$16,MATCH(G131,'Appendix 1 Rules'!$A$2:$A$16))))+(IF(AF131="",0,INDEX('Appendix 1 Rules'!$M$2:$M$16,MATCH(G131,'Appendix 1 Rules'!$A$2:$A$16))))+IF(G131="b1",VLOOKUP(G131,'Appendix 1 Rules'!$A$1:$N$16,14))+IF(G131="b2",VLOOKUP(G131,'Appendix 1 Rules'!$A$1:$N$16,14))+IF(G131="d",VLOOKUP(G131,'Appendix 1 Rules'!$A$1:$N$16,14))+IF(G131="f1",VLOOKUP(G131,'Appendix 1 Rules'!$A$1:$N$16,14))+IF(G131="f2",VLOOKUP(G131,'Appendix 1 Rules'!$A$1:$N$16,14))+IF(G131="g",VLOOKUP(G131,'Appendix 1 Rules'!$A$1:$N$16,14))+IF(G131="h",VLOOKUP(G131,'Appendix 1 Rules'!$A$1:$N$16,14))+IF(G131="i1",VLOOKUP(G131,'Appendix 1 Rules'!$A$1:$N$16,14))+IF(G131="i2",VLOOKUP(G131,'Appendix 1 Rules'!$A$1:$N$16,14))+IF(G131="j",VLOOKUP(G131,'Appendix 1 Rules'!$A$1:$N$16,14))+IF(G131="k",VLOOKUP(G131,'Appendix 1 Rules'!$A$1:$N$16,14)))</f>
        <v/>
      </c>
      <c r="I131" s="72" t="str">
        <f>IF(G131="","",IF(OR(G131="b1",G131="b2",G131="d",G131="f1",G131="f2",G131="h",G131="i1",G131="i2",G131="j",G131="k"),MIN(H131,VLOOKUP(G131,'Appx 1 (Res) Rules'!$A:$D,4,0)),MIN(H131,VLOOKUP(G131,'Appx 1 (Res) Rules'!$A:$D,4,0),SUMPRODUCT(IF(J131="",0,INDEX('Appendix 1 Rules'!$B$2:$B$16,MATCH(G131,'Appendix 1 Rules'!$A$2:$A$16))))+(IF(L131="",0,INDEX('Appendix 1 Rules'!$C$2:$C$16,MATCH(G131,'Appendix 1 Rules'!$A$2:$A$16))))+(IF(N131="",0,INDEX('Appendix 1 Rules'!$D$2:$D$16,MATCH(G131,'Appendix 1 Rules'!$A$2:$A$16))))+(IF(P131="",0,INDEX('Appendix 1 Rules'!$E$2:$E$16,MATCH(G131,'Appendix 1 Rules'!$A$2:$A$16))))+(IF(R131="",0,INDEX('Appendix 1 Rules'!$F$2:$F$16,MATCH(G131,'Appendix 1 Rules'!$A$2:$A$16))))+(IF(T131="",0,INDEX('Appendix 1 Rules'!$G$2:$G$16,MATCH(G131,'Appendix 1 Rules'!$A$2:$A$16))))+(IF(V131="",0,INDEX('Appendix 1 Rules'!$H$2:$H$16,MATCH(G131,'Appendix 1 Rules'!$A$2:$A$16))))+(IF(X131="",0,INDEX('Appendix 1 Rules'!$I$2:$I$16,MATCH(G131,'Appendix 1 Rules'!$A$2:$A$16))))+(IF(Z131="",0,INDEX('Appendix 1 Rules'!$J$2:$J$16,MATCH(G131,'Appendix 1 Rules'!$A$2:$A$16))))+(IF(AB131="",0,INDEX('Appendix 1 Rules'!$K$2:$K$16,MATCH(G131,'Appendix 1 Rules'!$A$2:$A$16))))+(IF(AD131="",0,INDEX('Appendix 1 Rules'!$L$2:$L$16,MATCH(G131,'Appendix 1 Rules'!$A$2:$A$16))))+(IF(AF131="",0,INDEX('Appendix 1 Rules'!$M$2:$M$16,MATCH(G131,'Appendix 1 Rules'!$A$2:$A$16))))+IF(G131="b1",VLOOKUP(G131,'Appendix 1 Rules'!$A$1:$N$16,14))+IF(G131="b2",VLOOKUP(G131,'Appendix 1 Rules'!$A$1:$N$16,14))+IF(G131="d",VLOOKUP(G131,'Appendix 1 Rules'!$A$1:$N$16,14))+IF(G131="f1",VLOOKUP(G131,'Appendix 1 Rules'!$A$1:$N$16,14))+IF(G131="f2",VLOOKUP(G131,'Appendix 1 Rules'!$A$1:$N$16,14))+IF(G131="g",VLOOKUP(G131,'Appendix 1 Rules'!$A$1:$N$16,14))+IF(G131="h",VLOOKUP(G131,'Appendix 1 Rules'!$A$1:$N$16,14))+IF(G131="i1",VLOOKUP(G131,'Appendix 1 Rules'!$A$1:$N$16,14))+IF(G131="i2",VLOOKUP(G131,'Appendix 1 Rules'!$A$1:$N$16,14))+IF(G131="j",VLOOKUP(G131,'Appendix 1 Rules'!$A$1:$N$16,14))+IF(G131="k",VLOOKUP(G131,'Appendix 1 Rules'!$A$1:$N$16,14)))))</f>
        <v/>
      </c>
      <c r="J131" s="12"/>
      <c r="K131" s="13"/>
      <c r="L131" s="12"/>
      <c r="M131" s="13"/>
      <c r="N131" s="12"/>
      <c r="O131" s="13"/>
      <c r="P131" s="12"/>
      <c r="Q131" s="13"/>
      <c r="R131" s="12"/>
      <c r="S131" s="13"/>
      <c r="T131" s="12"/>
      <c r="U131" s="13"/>
      <c r="V131" s="12"/>
      <c r="W131" s="13"/>
      <c r="X131" s="12"/>
      <c r="Y131" s="13"/>
      <c r="Z131" s="12"/>
      <c r="AA131" s="13"/>
      <c r="AB131" s="9"/>
      <c r="AC131" s="13"/>
      <c r="AD131" s="9"/>
      <c r="AE131" s="13"/>
      <c r="AF131" s="9"/>
      <c r="AG131" s="13"/>
    </row>
    <row r="132" spans="1:33" ht="18" customHeight="1" x14ac:dyDescent="0.25">
      <c r="B132" s="84"/>
      <c r="C132" s="69"/>
      <c r="D132" s="10"/>
      <c r="E132" s="10"/>
      <c r="F132" s="10"/>
      <c r="G132" s="9"/>
      <c r="H132" s="17" t="str">
        <f>IF(G132="","",SUMPRODUCT(IF(J132="",0,INDEX('Appendix 1 Rules'!$B$2:$B$16,MATCH(G132,'Appendix 1 Rules'!$A$2:$A$16))))+(IF(L132="",0,INDEX('Appendix 1 Rules'!$C$2:$C$16,MATCH(G132,'Appendix 1 Rules'!$A$2:$A$16))))+(IF(N132="",0,INDEX('Appendix 1 Rules'!$D$2:$D$16,MATCH(G132,'Appendix 1 Rules'!$A$2:$A$16))))+(IF(P132="",0,INDEX('Appendix 1 Rules'!$E$2:$E$16,MATCH(G132,'Appendix 1 Rules'!$A$2:$A$16))))+(IF(R132="",0,INDEX('Appendix 1 Rules'!$F$2:$F$16,MATCH(G132,'Appendix 1 Rules'!$A$2:$A$16))))+(IF(T132="",0,INDEX('Appendix 1 Rules'!$G$2:$G$16,MATCH(G132,'Appendix 1 Rules'!$A$2:$A$16))))+(IF(V132="",0,INDEX('Appendix 1 Rules'!$H$2:$H$16,MATCH(G132,'Appendix 1 Rules'!$A$2:$A$16))))+(IF(X132="",0,INDEX('Appendix 1 Rules'!$I$2:$I$16,MATCH(G132,'Appendix 1 Rules'!$A$2:$A$16))))+(IF(Z132="",0,INDEX('Appendix 1 Rules'!$J$2:$J$16,MATCH(G132,'Appendix 1 Rules'!$A$2:$A$16))))+(IF(AB132="",0,INDEX('Appendix 1 Rules'!$K$2:$K$16,MATCH(G132,'Appendix 1 Rules'!$A$2:$A$16))))+(IF(AD132="",0,INDEX('Appendix 1 Rules'!$L$2:$L$16,MATCH(G132,'Appendix 1 Rules'!$A$2:$A$16))))+(IF(AF132="",0,INDEX('Appendix 1 Rules'!$M$2:$M$16,MATCH(G132,'Appendix 1 Rules'!$A$2:$A$16))))+IF(G132="b1",VLOOKUP(G132,'Appendix 1 Rules'!$A$1:$N$16,14))+IF(G132="b2",VLOOKUP(G132,'Appendix 1 Rules'!$A$1:$N$16,14))+IF(G132="d",VLOOKUP(G132,'Appendix 1 Rules'!$A$1:$N$16,14))+IF(G132="f1",VLOOKUP(G132,'Appendix 1 Rules'!$A$1:$N$16,14))+IF(G132="f2",VLOOKUP(G132,'Appendix 1 Rules'!$A$1:$N$16,14))+IF(G132="g",VLOOKUP(G132,'Appendix 1 Rules'!$A$1:$N$16,14))+IF(G132="h",VLOOKUP(G132,'Appendix 1 Rules'!$A$1:$N$16,14))+IF(G132="i1",VLOOKUP(G132,'Appendix 1 Rules'!$A$1:$N$16,14))+IF(G132="i2",VLOOKUP(G132,'Appendix 1 Rules'!$A$1:$N$16,14))+IF(G132="j",VLOOKUP(G132,'Appendix 1 Rules'!$A$1:$N$16,14))+IF(G132="k",VLOOKUP(G132,'Appendix 1 Rules'!$A$1:$N$16,14)))</f>
        <v/>
      </c>
      <c r="I132" s="72" t="str">
        <f>IF(G132="","",IF(OR(G132="b1",G132="b2",G132="d",G132="f1",G132="f2",G132="h",G132="i1",G132="i2",G132="j",G132="k"),MIN(H132,VLOOKUP(G132,'Appx 1 (Res) Rules'!$A:$D,4,0)),MIN(H132,VLOOKUP(G132,'Appx 1 (Res) Rules'!$A:$D,4,0),SUMPRODUCT(IF(J132="",0,INDEX('Appendix 1 Rules'!$B$2:$B$16,MATCH(G132,'Appendix 1 Rules'!$A$2:$A$16))))+(IF(L132="",0,INDEX('Appendix 1 Rules'!$C$2:$C$16,MATCH(G132,'Appendix 1 Rules'!$A$2:$A$16))))+(IF(N132="",0,INDEX('Appendix 1 Rules'!$D$2:$D$16,MATCH(G132,'Appendix 1 Rules'!$A$2:$A$16))))+(IF(P132="",0,INDEX('Appendix 1 Rules'!$E$2:$E$16,MATCH(G132,'Appendix 1 Rules'!$A$2:$A$16))))+(IF(R132="",0,INDEX('Appendix 1 Rules'!$F$2:$F$16,MATCH(G132,'Appendix 1 Rules'!$A$2:$A$16))))+(IF(T132="",0,INDEX('Appendix 1 Rules'!$G$2:$G$16,MATCH(G132,'Appendix 1 Rules'!$A$2:$A$16))))+(IF(V132="",0,INDEX('Appendix 1 Rules'!$H$2:$H$16,MATCH(G132,'Appendix 1 Rules'!$A$2:$A$16))))+(IF(X132="",0,INDEX('Appendix 1 Rules'!$I$2:$I$16,MATCH(G132,'Appendix 1 Rules'!$A$2:$A$16))))+(IF(Z132="",0,INDEX('Appendix 1 Rules'!$J$2:$J$16,MATCH(G132,'Appendix 1 Rules'!$A$2:$A$16))))+(IF(AB132="",0,INDEX('Appendix 1 Rules'!$K$2:$K$16,MATCH(G132,'Appendix 1 Rules'!$A$2:$A$16))))+(IF(AD132="",0,INDEX('Appendix 1 Rules'!$L$2:$L$16,MATCH(G132,'Appendix 1 Rules'!$A$2:$A$16))))+(IF(AF132="",0,INDEX('Appendix 1 Rules'!$M$2:$M$16,MATCH(G132,'Appendix 1 Rules'!$A$2:$A$16))))+IF(G132="b1",VLOOKUP(G132,'Appendix 1 Rules'!$A$1:$N$16,14))+IF(G132="b2",VLOOKUP(G132,'Appendix 1 Rules'!$A$1:$N$16,14))+IF(G132="d",VLOOKUP(G132,'Appendix 1 Rules'!$A$1:$N$16,14))+IF(G132="f1",VLOOKUP(G132,'Appendix 1 Rules'!$A$1:$N$16,14))+IF(G132="f2",VLOOKUP(G132,'Appendix 1 Rules'!$A$1:$N$16,14))+IF(G132="g",VLOOKUP(G132,'Appendix 1 Rules'!$A$1:$N$16,14))+IF(G132="h",VLOOKUP(G132,'Appendix 1 Rules'!$A$1:$N$16,14))+IF(G132="i1",VLOOKUP(G132,'Appendix 1 Rules'!$A$1:$N$16,14))+IF(G132="i2",VLOOKUP(G132,'Appendix 1 Rules'!$A$1:$N$16,14))+IF(G132="j",VLOOKUP(G132,'Appendix 1 Rules'!$A$1:$N$16,14))+IF(G132="k",VLOOKUP(G132,'Appendix 1 Rules'!$A$1:$N$16,14)))))</f>
        <v/>
      </c>
      <c r="J132" s="11"/>
      <c r="K132" s="14"/>
      <c r="L132" s="11"/>
      <c r="M132" s="14"/>
      <c r="N132" s="11"/>
      <c r="O132" s="14"/>
      <c r="P132" s="11"/>
      <c r="Q132" s="14"/>
      <c r="R132" s="63"/>
      <c r="S132" s="14"/>
      <c r="T132" s="11"/>
      <c r="U132" s="14"/>
      <c r="V132" s="11"/>
      <c r="W132" s="14"/>
      <c r="X132" s="64"/>
      <c r="Y132" s="14"/>
      <c r="Z132" s="64"/>
      <c r="AA132" s="14"/>
      <c r="AB132" s="9"/>
      <c r="AC132" s="13"/>
      <c r="AD132" s="9"/>
      <c r="AE132" s="13"/>
      <c r="AF132" s="9"/>
      <c r="AG132" s="13"/>
    </row>
    <row r="133" spans="1:33" ht="18" customHeight="1" x14ac:dyDescent="0.25">
      <c r="B133" s="84"/>
      <c r="C133" s="69"/>
      <c r="D133" s="10"/>
      <c r="E133" s="10"/>
      <c r="F133" s="10"/>
      <c r="G133" s="9"/>
      <c r="H133" s="17" t="str">
        <f>IF(G133="","",SUMPRODUCT(IF(J133="",0,INDEX('Appendix 1 Rules'!$B$2:$B$16,MATCH(G133,'Appendix 1 Rules'!$A$2:$A$16))))+(IF(L133="",0,INDEX('Appendix 1 Rules'!$C$2:$C$16,MATCH(G133,'Appendix 1 Rules'!$A$2:$A$16))))+(IF(N133="",0,INDEX('Appendix 1 Rules'!$D$2:$D$16,MATCH(G133,'Appendix 1 Rules'!$A$2:$A$16))))+(IF(P133="",0,INDEX('Appendix 1 Rules'!$E$2:$E$16,MATCH(G133,'Appendix 1 Rules'!$A$2:$A$16))))+(IF(R133="",0,INDEX('Appendix 1 Rules'!$F$2:$F$16,MATCH(G133,'Appendix 1 Rules'!$A$2:$A$16))))+(IF(T133="",0,INDEX('Appendix 1 Rules'!$G$2:$G$16,MATCH(G133,'Appendix 1 Rules'!$A$2:$A$16))))+(IF(V133="",0,INDEX('Appendix 1 Rules'!$H$2:$H$16,MATCH(G133,'Appendix 1 Rules'!$A$2:$A$16))))+(IF(X133="",0,INDEX('Appendix 1 Rules'!$I$2:$I$16,MATCH(G133,'Appendix 1 Rules'!$A$2:$A$16))))+(IF(Z133="",0,INDEX('Appendix 1 Rules'!$J$2:$J$16,MATCH(G133,'Appendix 1 Rules'!$A$2:$A$16))))+(IF(AB133="",0,INDEX('Appendix 1 Rules'!$K$2:$K$16,MATCH(G133,'Appendix 1 Rules'!$A$2:$A$16))))+(IF(AD133="",0,INDEX('Appendix 1 Rules'!$L$2:$L$16,MATCH(G133,'Appendix 1 Rules'!$A$2:$A$16))))+(IF(AF133="",0,INDEX('Appendix 1 Rules'!$M$2:$M$16,MATCH(G133,'Appendix 1 Rules'!$A$2:$A$16))))+IF(G133="b1",VLOOKUP(G133,'Appendix 1 Rules'!$A$1:$N$16,14))+IF(G133="b2",VLOOKUP(G133,'Appendix 1 Rules'!$A$1:$N$16,14))+IF(G133="d",VLOOKUP(G133,'Appendix 1 Rules'!$A$1:$N$16,14))+IF(G133="f1",VLOOKUP(G133,'Appendix 1 Rules'!$A$1:$N$16,14))+IF(G133="f2",VLOOKUP(G133,'Appendix 1 Rules'!$A$1:$N$16,14))+IF(G133="g",VLOOKUP(G133,'Appendix 1 Rules'!$A$1:$N$16,14))+IF(G133="h",VLOOKUP(G133,'Appendix 1 Rules'!$A$1:$N$16,14))+IF(G133="i1",VLOOKUP(G133,'Appendix 1 Rules'!$A$1:$N$16,14))+IF(G133="i2",VLOOKUP(G133,'Appendix 1 Rules'!$A$1:$N$16,14))+IF(G133="j",VLOOKUP(G133,'Appendix 1 Rules'!$A$1:$N$16,14))+IF(G133="k",VLOOKUP(G133,'Appendix 1 Rules'!$A$1:$N$16,14)))</f>
        <v/>
      </c>
      <c r="I133" s="72" t="str">
        <f>IF(G133="","",IF(OR(G133="b1",G133="b2",G133="d",G133="f1",G133="f2",G133="h",G133="i1",G133="i2",G133="j",G133="k"),MIN(H133,VLOOKUP(G133,'Appx 1 (Res) Rules'!$A:$D,4,0)),MIN(H133,VLOOKUP(G133,'Appx 1 (Res) Rules'!$A:$D,4,0),SUMPRODUCT(IF(J133="",0,INDEX('Appendix 1 Rules'!$B$2:$B$16,MATCH(G133,'Appendix 1 Rules'!$A$2:$A$16))))+(IF(L133="",0,INDEX('Appendix 1 Rules'!$C$2:$C$16,MATCH(G133,'Appendix 1 Rules'!$A$2:$A$16))))+(IF(N133="",0,INDEX('Appendix 1 Rules'!$D$2:$D$16,MATCH(G133,'Appendix 1 Rules'!$A$2:$A$16))))+(IF(P133="",0,INDEX('Appendix 1 Rules'!$E$2:$E$16,MATCH(G133,'Appendix 1 Rules'!$A$2:$A$16))))+(IF(R133="",0,INDEX('Appendix 1 Rules'!$F$2:$F$16,MATCH(G133,'Appendix 1 Rules'!$A$2:$A$16))))+(IF(T133="",0,INDEX('Appendix 1 Rules'!$G$2:$G$16,MATCH(G133,'Appendix 1 Rules'!$A$2:$A$16))))+(IF(V133="",0,INDEX('Appendix 1 Rules'!$H$2:$H$16,MATCH(G133,'Appendix 1 Rules'!$A$2:$A$16))))+(IF(X133="",0,INDEX('Appendix 1 Rules'!$I$2:$I$16,MATCH(G133,'Appendix 1 Rules'!$A$2:$A$16))))+(IF(Z133="",0,INDEX('Appendix 1 Rules'!$J$2:$J$16,MATCH(G133,'Appendix 1 Rules'!$A$2:$A$16))))+(IF(AB133="",0,INDEX('Appendix 1 Rules'!$K$2:$K$16,MATCH(G133,'Appendix 1 Rules'!$A$2:$A$16))))+(IF(AD133="",0,INDEX('Appendix 1 Rules'!$L$2:$L$16,MATCH(G133,'Appendix 1 Rules'!$A$2:$A$16))))+(IF(AF133="",0,INDEX('Appendix 1 Rules'!$M$2:$M$16,MATCH(G133,'Appendix 1 Rules'!$A$2:$A$16))))+IF(G133="b1",VLOOKUP(G133,'Appendix 1 Rules'!$A$1:$N$16,14))+IF(G133="b2",VLOOKUP(G133,'Appendix 1 Rules'!$A$1:$N$16,14))+IF(G133="d",VLOOKUP(G133,'Appendix 1 Rules'!$A$1:$N$16,14))+IF(G133="f1",VLOOKUP(G133,'Appendix 1 Rules'!$A$1:$N$16,14))+IF(G133="f2",VLOOKUP(G133,'Appendix 1 Rules'!$A$1:$N$16,14))+IF(G133="g",VLOOKUP(G133,'Appendix 1 Rules'!$A$1:$N$16,14))+IF(G133="h",VLOOKUP(G133,'Appendix 1 Rules'!$A$1:$N$16,14))+IF(G133="i1",VLOOKUP(G133,'Appendix 1 Rules'!$A$1:$N$16,14))+IF(G133="i2",VLOOKUP(G133,'Appendix 1 Rules'!$A$1:$N$16,14))+IF(G133="j",VLOOKUP(G133,'Appendix 1 Rules'!$A$1:$N$16,14))+IF(G133="k",VLOOKUP(G133,'Appendix 1 Rules'!$A$1:$N$16,14)))))</f>
        <v/>
      </c>
      <c r="J133" s="12"/>
      <c r="K133" s="13"/>
      <c r="L133" s="12"/>
      <c r="M133" s="13"/>
      <c r="N133" s="12"/>
      <c r="O133" s="13"/>
      <c r="P133" s="12"/>
      <c r="Q133" s="13"/>
      <c r="R133" s="12"/>
      <c r="S133" s="13"/>
      <c r="T133" s="12"/>
      <c r="U133" s="13"/>
      <c r="V133" s="12"/>
      <c r="W133" s="13"/>
      <c r="X133" s="12"/>
      <c r="Y133" s="13"/>
      <c r="Z133" s="12"/>
      <c r="AA133" s="13"/>
      <c r="AB133" s="9"/>
      <c r="AC133" s="13"/>
      <c r="AD133" s="9"/>
      <c r="AE133" s="13"/>
      <c r="AF133" s="9"/>
      <c r="AG133" s="13"/>
    </row>
    <row r="134" spans="1:33" ht="18" customHeight="1" x14ac:dyDescent="0.25">
      <c r="B134" s="84"/>
      <c r="C134" s="69"/>
      <c r="D134" s="10"/>
      <c r="E134" s="10"/>
      <c r="F134" s="10"/>
      <c r="G134" s="9"/>
      <c r="H134" s="17" t="str">
        <f>IF(G134="","",SUMPRODUCT(IF(J134="",0,INDEX('Appendix 1 Rules'!$B$2:$B$16,MATCH(G134,'Appendix 1 Rules'!$A$2:$A$16))))+(IF(L134="",0,INDEX('Appendix 1 Rules'!$C$2:$C$16,MATCH(G134,'Appendix 1 Rules'!$A$2:$A$16))))+(IF(N134="",0,INDEX('Appendix 1 Rules'!$D$2:$D$16,MATCH(G134,'Appendix 1 Rules'!$A$2:$A$16))))+(IF(P134="",0,INDEX('Appendix 1 Rules'!$E$2:$E$16,MATCH(G134,'Appendix 1 Rules'!$A$2:$A$16))))+(IF(R134="",0,INDEX('Appendix 1 Rules'!$F$2:$F$16,MATCH(G134,'Appendix 1 Rules'!$A$2:$A$16))))+(IF(T134="",0,INDEX('Appendix 1 Rules'!$G$2:$G$16,MATCH(G134,'Appendix 1 Rules'!$A$2:$A$16))))+(IF(V134="",0,INDEX('Appendix 1 Rules'!$H$2:$H$16,MATCH(G134,'Appendix 1 Rules'!$A$2:$A$16))))+(IF(X134="",0,INDEX('Appendix 1 Rules'!$I$2:$I$16,MATCH(G134,'Appendix 1 Rules'!$A$2:$A$16))))+(IF(Z134="",0,INDEX('Appendix 1 Rules'!$J$2:$J$16,MATCH(G134,'Appendix 1 Rules'!$A$2:$A$16))))+(IF(AB134="",0,INDEX('Appendix 1 Rules'!$K$2:$K$16,MATCH(G134,'Appendix 1 Rules'!$A$2:$A$16))))+(IF(AD134="",0,INDEX('Appendix 1 Rules'!$L$2:$L$16,MATCH(G134,'Appendix 1 Rules'!$A$2:$A$16))))+(IF(AF134="",0,INDEX('Appendix 1 Rules'!$M$2:$M$16,MATCH(G134,'Appendix 1 Rules'!$A$2:$A$16))))+IF(G134="b1",VLOOKUP(G134,'Appendix 1 Rules'!$A$1:$N$16,14))+IF(G134="b2",VLOOKUP(G134,'Appendix 1 Rules'!$A$1:$N$16,14))+IF(G134="d",VLOOKUP(G134,'Appendix 1 Rules'!$A$1:$N$16,14))+IF(G134="f1",VLOOKUP(G134,'Appendix 1 Rules'!$A$1:$N$16,14))+IF(G134="f2",VLOOKUP(G134,'Appendix 1 Rules'!$A$1:$N$16,14))+IF(G134="g",VLOOKUP(G134,'Appendix 1 Rules'!$A$1:$N$16,14))+IF(G134="h",VLOOKUP(G134,'Appendix 1 Rules'!$A$1:$N$16,14))+IF(G134="i1",VLOOKUP(G134,'Appendix 1 Rules'!$A$1:$N$16,14))+IF(G134="i2",VLOOKUP(G134,'Appendix 1 Rules'!$A$1:$N$16,14))+IF(G134="j",VLOOKUP(G134,'Appendix 1 Rules'!$A$1:$N$16,14))+IF(G134="k",VLOOKUP(G134,'Appendix 1 Rules'!$A$1:$N$16,14)))</f>
        <v/>
      </c>
      <c r="I134" s="72" t="str">
        <f>IF(G134="","",IF(OR(G134="b1",G134="b2",G134="d",G134="f1",G134="f2",G134="h",G134="i1",G134="i2",G134="j",G134="k"),MIN(H134,VLOOKUP(G134,'Appx 1 (Res) Rules'!$A:$D,4,0)),MIN(H134,VLOOKUP(G134,'Appx 1 (Res) Rules'!$A:$D,4,0),SUMPRODUCT(IF(J134="",0,INDEX('Appendix 1 Rules'!$B$2:$B$16,MATCH(G134,'Appendix 1 Rules'!$A$2:$A$16))))+(IF(L134="",0,INDEX('Appendix 1 Rules'!$C$2:$C$16,MATCH(G134,'Appendix 1 Rules'!$A$2:$A$16))))+(IF(N134="",0,INDEX('Appendix 1 Rules'!$D$2:$D$16,MATCH(G134,'Appendix 1 Rules'!$A$2:$A$16))))+(IF(P134="",0,INDEX('Appendix 1 Rules'!$E$2:$E$16,MATCH(G134,'Appendix 1 Rules'!$A$2:$A$16))))+(IF(R134="",0,INDEX('Appendix 1 Rules'!$F$2:$F$16,MATCH(G134,'Appendix 1 Rules'!$A$2:$A$16))))+(IF(T134="",0,INDEX('Appendix 1 Rules'!$G$2:$G$16,MATCH(G134,'Appendix 1 Rules'!$A$2:$A$16))))+(IF(V134="",0,INDEX('Appendix 1 Rules'!$H$2:$H$16,MATCH(G134,'Appendix 1 Rules'!$A$2:$A$16))))+(IF(X134="",0,INDEX('Appendix 1 Rules'!$I$2:$I$16,MATCH(G134,'Appendix 1 Rules'!$A$2:$A$16))))+(IF(Z134="",0,INDEX('Appendix 1 Rules'!$J$2:$J$16,MATCH(G134,'Appendix 1 Rules'!$A$2:$A$16))))+(IF(AB134="",0,INDEX('Appendix 1 Rules'!$K$2:$K$16,MATCH(G134,'Appendix 1 Rules'!$A$2:$A$16))))+(IF(AD134="",0,INDEX('Appendix 1 Rules'!$L$2:$L$16,MATCH(G134,'Appendix 1 Rules'!$A$2:$A$16))))+(IF(AF134="",0,INDEX('Appendix 1 Rules'!$M$2:$M$16,MATCH(G134,'Appendix 1 Rules'!$A$2:$A$16))))+IF(G134="b1",VLOOKUP(G134,'Appendix 1 Rules'!$A$1:$N$16,14))+IF(G134="b2",VLOOKUP(G134,'Appendix 1 Rules'!$A$1:$N$16,14))+IF(G134="d",VLOOKUP(G134,'Appendix 1 Rules'!$A$1:$N$16,14))+IF(G134="f1",VLOOKUP(G134,'Appendix 1 Rules'!$A$1:$N$16,14))+IF(G134="f2",VLOOKUP(G134,'Appendix 1 Rules'!$A$1:$N$16,14))+IF(G134="g",VLOOKUP(G134,'Appendix 1 Rules'!$A$1:$N$16,14))+IF(G134="h",VLOOKUP(G134,'Appendix 1 Rules'!$A$1:$N$16,14))+IF(G134="i1",VLOOKUP(G134,'Appendix 1 Rules'!$A$1:$N$16,14))+IF(G134="i2",VLOOKUP(G134,'Appendix 1 Rules'!$A$1:$N$16,14))+IF(G134="j",VLOOKUP(G134,'Appendix 1 Rules'!$A$1:$N$16,14))+IF(G134="k",VLOOKUP(G134,'Appendix 1 Rules'!$A$1:$N$16,14)))))</f>
        <v/>
      </c>
      <c r="J134" s="11"/>
      <c r="K134" s="14"/>
      <c r="L134" s="11"/>
      <c r="M134" s="14"/>
      <c r="N134" s="11"/>
      <c r="O134" s="14"/>
      <c r="P134" s="11"/>
      <c r="Q134" s="14"/>
      <c r="R134" s="63"/>
      <c r="S134" s="14"/>
      <c r="T134" s="11"/>
      <c r="U134" s="14"/>
      <c r="V134" s="11"/>
      <c r="W134" s="14"/>
      <c r="X134" s="64"/>
      <c r="Y134" s="14"/>
      <c r="Z134" s="64"/>
      <c r="AA134" s="14"/>
      <c r="AB134" s="9"/>
      <c r="AC134" s="13"/>
      <c r="AD134" s="9"/>
      <c r="AE134" s="13"/>
      <c r="AF134" s="9"/>
      <c r="AG134" s="13"/>
    </row>
    <row r="135" spans="1:33" ht="18" customHeight="1" x14ac:dyDescent="0.25">
      <c r="B135" s="84"/>
      <c r="C135" s="69"/>
      <c r="D135" s="10"/>
      <c r="E135" s="10"/>
      <c r="F135" s="10"/>
      <c r="G135" s="9"/>
      <c r="H135" s="17" t="str">
        <f>IF(G135="","",SUMPRODUCT(IF(J135="",0,INDEX('Appendix 1 Rules'!$B$2:$B$16,MATCH(G135,'Appendix 1 Rules'!$A$2:$A$16))))+(IF(L135="",0,INDEX('Appendix 1 Rules'!$C$2:$C$16,MATCH(G135,'Appendix 1 Rules'!$A$2:$A$16))))+(IF(N135="",0,INDEX('Appendix 1 Rules'!$D$2:$D$16,MATCH(G135,'Appendix 1 Rules'!$A$2:$A$16))))+(IF(P135="",0,INDEX('Appendix 1 Rules'!$E$2:$E$16,MATCH(G135,'Appendix 1 Rules'!$A$2:$A$16))))+(IF(R135="",0,INDEX('Appendix 1 Rules'!$F$2:$F$16,MATCH(G135,'Appendix 1 Rules'!$A$2:$A$16))))+(IF(T135="",0,INDEX('Appendix 1 Rules'!$G$2:$G$16,MATCH(G135,'Appendix 1 Rules'!$A$2:$A$16))))+(IF(V135="",0,INDEX('Appendix 1 Rules'!$H$2:$H$16,MATCH(G135,'Appendix 1 Rules'!$A$2:$A$16))))+(IF(X135="",0,INDEX('Appendix 1 Rules'!$I$2:$I$16,MATCH(G135,'Appendix 1 Rules'!$A$2:$A$16))))+(IF(Z135="",0,INDEX('Appendix 1 Rules'!$J$2:$J$16,MATCH(G135,'Appendix 1 Rules'!$A$2:$A$16))))+(IF(AB135="",0,INDEX('Appendix 1 Rules'!$K$2:$K$16,MATCH(G135,'Appendix 1 Rules'!$A$2:$A$16))))+(IF(AD135="",0,INDEX('Appendix 1 Rules'!$L$2:$L$16,MATCH(G135,'Appendix 1 Rules'!$A$2:$A$16))))+(IF(AF135="",0,INDEX('Appendix 1 Rules'!$M$2:$M$16,MATCH(G135,'Appendix 1 Rules'!$A$2:$A$16))))+IF(G135="b1",VLOOKUP(G135,'Appendix 1 Rules'!$A$1:$N$16,14))+IF(G135="b2",VLOOKUP(G135,'Appendix 1 Rules'!$A$1:$N$16,14))+IF(G135="d",VLOOKUP(G135,'Appendix 1 Rules'!$A$1:$N$16,14))+IF(G135="f1",VLOOKUP(G135,'Appendix 1 Rules'!$A$1:$N$16,14))+IF(G135="f2",VLOOKUP(G135,'Appendix 1 Rules'!$A$1:$N$16,14))+IF(G135="g",VLOOKUP(G135,'Appendix 1 Rules'!$A$1:$N$16,14))+IF(G135="h",VLOOKUP(G135,'Appendix 1 Rules'!$A$1:$N$16,14))+IF(G135="i1",VLOOKUP(G135,'Appendix 1 Rules'!$A$1:$N$16,14))+IF(G135="i2",VLOOKUP(G135,'Appendix 1 Rules'!$A$1:$N$16,14))+IF(G135="j",VLOOKUP(G135,'Appendix 1 Rules'!$A$1:$N$16,14))+IF(G135="k",VLOOKUP(G135,'Appendix 1 Rules'!$A$1:$N$16,14)))</f>
        <v/>
      </c>
      <c r="I135" s="72" t="str">
        <f>IF(G135="","",IF(OR(G135="b1",G135="b2",G135="d",G135="f1",G135="f2",G135="h",G135="i1",G135="i2",G135="j",G135="k"),MIN(H135,VLOOKUP(G135,'Appx 1 (Res) Rules'!$A:$D,4,0)),MIN(H135,VLOOKUP(G135,'Appx 1 (Res) Rules'!$A:$D,4,0),SUMPRODUCT(IF(J135="",0,INDEX('Appendix 1 Rules'!$B$2:$B$16,MATCH(G135,'Appendix 1 Rules'!$A$2:$A$16))))+(IF(L135="",0,INDEX('Appendix 1 Rules'!$C$2:$C$16,MATCH(G135,'Appendix 1 Rules'!$A$2:$A$16))))+(IF(N135="",0,INDEX('Appendix 1 Rules'!$D$2:$D$16,MATCH(G135,'Appendix 1 Rules'!$A$2:$A$16))))+(IF(P135="",0,INDEX('Appendix 1 Rules'!$E$2:$E$16,MATCH(G135,'Appendix 1 Rules'!$A$2:$A$16))))+(IF(R135="",0,INDEX('Appendix 1 Rules'!$F$2:$F$16,MATCH(G135,'Appendix 1 Rules'!$A$2:$A$16))))+(IF(T135="",0,INDEX('Appendix 1 Rules'!$G$2:$G$16,MATCH(G135,'Appendix 1 Rules'!$A$2:$A$16))))+(IF(V135="",0,INDEX('Appendix 1 Rules'!$H$2:$H$16,MATCH(G135,'Appendix 1 Rules'!$A$2:$A$16))))+(IF(X135="",0,INDEX('Appendix 1 Rules'!$I$2:$I$16,MATCH(G135,'Appendix 1 Rules'!$A$2:$A$16))))+(IF(Z135="",0,INDEX('Appendix 1 Rules'!$J$2:$J$16,MATCH(G135,'Appendix 1 Rules'!$A$2:$A$16))))+(IF(AB135="",0,INDEX('Appendix 1 Rules'!$K$2:$K$16,MATCH(G135,'Appendix 1 Rules'!$A$2:$A$16))))+(IF(AD135="",0,INDEX('Appendix 1 Rules'!$L$2:$L$16,MATCH(G135,'Appendix 1 Rules'!$A$2:$A$16))))+(IF(AF135="",0,INDEX('Appendix 1 Rules'!$M$2:$M$16,MATCH(G135,'Appendix 1 Rules'!$A$2:$A$16))))+IF(G135="b1",VLOOKUP(G135,'Appendix 1 Rules'!$A$1:$N$16,14))+IF(G135="b2",VLOOKUP(G135,'Appendix 1 Rules'!$A$1:$N$16,14))+IF(G135="d",VLOOKUP(G135,'Appendix 1 Rules'!$A$1:$N$16,14))+IF(G135="f1",VLOOKUP(G135,'Appendix 1 Rules'!$A$1:$N$16,14))+IF(G135="f2",VLOOKUP(G135,'Appendix 1 Rules'!$A$1:$N$16,14))+IF(G135="g",VLOOKUP(G135,'Appendix 1 Rules'!$A$1:$N$16,14))+IF(G135="h",VLOOKUP(G135,'Appendix 1 Rules'!$A$1:$N$16,14))+IF(G135="i1",VLOOKUP(G135,'Appendix 1 Rules'!$A$1:$N$16,14))+IF(G135="i2",VLOOKUP(G135,'Appendix 1 Rules'!$A$1:$N$16,14))+IF(G135="j",VLOOKUP(G135,'Appendix 1 Rules'!$A$1:$N$16,14))+IF(G135="k",VLOOKUP(G135,'Appendix 1 Rules'!$A$1:$N$16,14)))))</f>
        <v/>
      </c>
      <c r="J135" s="12"/>
      <c r="K135" s="13"/>
      <c r="L135" s="12"/>
      <c r="M135" s="13"/>
      <c r="N135" s="12"/>
      <c r="O135" s="13"/>
      <c r="P135" s="12"/>
      <c r="Q135" s="13"/>
      <c r="R135" s="12"/>
      <c r="S135" s="13"/>
      <c r="T135" s="12"/>
      <c r="U135" s="13"/>
      <c r="V135" s="12"/>
      <c r="W135" s="13"/>
      <c r="X135" s="12"/>
      <c r="Y135" s="13"/>
      <c r="Z135" s="12"/>
      <c r="AA135" s="13"/>
      <c r="AB135" s="9"/>
      <c r="AC135" s="13"/>
      <c r="AD135" s="9"/>
      <c r="AE135" s="13"/>
      <c r="AF135" s="9"/>
      <c r="AG135" s="13"/>
    </row>
    <row r="136" spans="1:33" ht="18" customHeight="1" x14ac:dyDescent="0.25">
      <c r="B136" s="84"/>
      <c r="C136" s="69"/>
      <c r="D136" s="10"/>
      <c r="E136" s="10"/>
      <c r="F136" s="10"/>
      <c r="G136" s="9"/>
      <c r="H136" s="17" t="str">
        <f>IF(G136="","",SUMPRODUCT(IF(J136="",0,INDEX('Appendix 1 Rules'!$B$2:$B$16,MATCH(G136,'Appendix 1 Rules'!$A$2:$A$16))))+(IF(L136="",0,INDEX('Appendix 1 Rules'!$C$2:$C$16,MATCH(G136,'Appendix 1 Rules'!$A$2:$A$16))))+(IF(N136="",0,INDEX('Appendix 1 Rules'!$D$2:$D$16,MATCH(G136,'Appendix 1 Rules'!$A$2:$A$16))))+(IF(P136="",0,INDEX('Appendix 1 Rules'!$E$2:$E$16,MATCH(G136,'Appendix 1 Rules'!$A$2:$A$16))))+(IF(R136="",0,INDEX('Appendix 1 Rules'!$F$2:$F$16,MATCH(G136,'Appendix 1 Rules'!$A$2:$A$16))))+(IF(T136="",0,INDEX('Appendix 1 Rules'!$G$2:$G$16,MATCH(G136,'Appendix 1 Rules'!$A$2:$A$16))))+(IF(V136="",0,INDEX('Appendix 1 Rules'!$H$2:$H$16,MATCH(G136,'Appendix 1 Rules'!$A$2:$A$16))))+(IF(X136="",0,INDEX('Appendix 1 Rules'!$I$2:$I$16,MATCH(G136,'Appendix 1 Rules'!$A$2:$A$16))))+(IF(Z136="",0,INDEX('Appendix 1 Rules'!$J$2:$J$16,MATCH(G136,'Appendix 1 Rules'!$A$2:$A$16))))+(IF(AB136="",0,INDEX('Appendix 1 Rules'!$K$2:$K$16,MATCH(G136,'Appendix 1 Rules'!$A$2:$A$16))))+(IF(AD136="",0,INDEX('Appendix 1 Rules'!$L$2:$L$16,MATCH(G136,'Appendix 1 Rules'!$A$2:$A$16))))+(IF(AF136="",0,INDEX('Appendix 1 Rules'!$M$2:$M$16,MATCH(G136,'Appendix 1 Rules'!$A$2:$A$16))))+IF(G136="b1",VLOOKUP(G136,'Appendix 1 Rules'!$A$1:$N$16,14))+IF(G136="b2",VLOOKUP(G136,'Appendix 1 Rules'!$A$1:$N$16,14))+IF(G136="d",VLOOKUP(G136,'Appendix 1 Rules'!$A$1:$N$16,14))+IF(G136="f1",VLOOKUP(G136,'Appendix 1 Rules'!$A$1:$N$16,14))+IF(G136="f2",VLOOKUP(G136,'Appendix 1 Rules'!$A$1:$N$16,14))+IF(G136="g",VLOOKUP(G136,'Appendix 1 Rules'!$A$1:$N$16,14))+IF(G136="h",VLOOKUP(G136,'Appendix 1 Rules'!$A$1:$N$16,14))+IF(G136="i1",VLOOKUP(G136,'Appendix 1 Rules'!$A$1:$N$16,14))+IF(G136="i2",VLOOKUP(G136,'Appendix 1 Rules'!$A$1:$N$16,14))+IF(G136="j",VLOOKUP(G136,'Appendix 1 Rules'!$A$1:$N$16,14))+IF(G136="k",VLOOKUP(G136,'Appendix 1 Rules'!$A$1:$N$16,14)))</f>
        <v/>
      </c>
      <c r="I136" s="72" t="str">
        <f>IF(G136="","",IF(OR(G136="b1",G136="b2",G136="d",G136="f1",G136="f2",G136="h",G136="i1",G136="i2",G136="j",G136="k"),MIN(H136,VLOOKUP(G136,'Appx 1 (Res) Rules'!$A:$D,4,0)),MIN(H136,VLOOKUP(G136,'Appx 1 (Res) Rules'!$A:$D,4,0),SUMPRODUCT(IF(J136="",0,INDEX('Appendix 1 Rules'!$B$2:$B$16,MATCH(G136,'Appendix 1 Rules'!$A$2:$A$16))))+(IF(L136="",0,INDEX('Appendix 1 Rules'!$C$2:$C$16,MATCH(G136,'Appendix 1 Rules'!$A$2:$A$16))))+(IF(N136="",0,INDEX('Appendix 1 Rules'!$D$2:$D$16,MATCH(G136,'Appendix 1 Rules'!$A$2:$A$16))))+(IF(P136="",0,INDEX('Appendix 1 Rules'!$E$2:$E$16,MATCH(G136,'Appendix 1 Rules'!$A$2:$A$16))))+(IF(R136="",0,INDEX('Appendix 1 Rules'!$F$2:$F$16,MATCH(G136,'Appendix 1 Rules'!$A$2:$A$16))))+(IF(T136="",0,INDEX('Appendix 1 Rules'!$G$2:$G$16,MATCH(G136,'Appendix 1 Rules'!$A$2:$A$16))))+(IF(V136="",0,INDEX('Appendix 1 Rules'!$H$2:$H$16,MATCH(G136,'Appendix 1 Rules'!$A$2:$A$16))))+(IF(X136="",0,INDEX('Appendix 1 Rules'!$I$2:$I$16,MATCH(G136,'Appendix 1 Rules'!$A$2:$A$16))))+(IF(Z136="",0,INDEX('Appendix 1 Rules'!$J$2:$J$16,MATCH(G136,'Appendix 1 Rules'!$A$2:$A$16))))+(IF(AB136="",0,INDEX('Appendix 1 Rules'!$K$2:$K$16,MATCH(G136,'Appendix 1 Rules'!$A$2:$A$16))))+(IF(AD136="",0,INDEX('Appendix 1 Rules'!$L$2:$L$16,MATCH(G136,'Appendix 1 Rules'!$A$2:$A$16))))+(IF(AF136="",0,INDEX('Appendix 1 Rules'!$M$2:$M$16,MATCH(G136,'Appendix 1 Rules'!$A$2:$A$16))))+IF(G136="b1",VLOOKUP(G136,'Appendix 1 Rules'!$A$1:$N$16,14))+IF(G136="b2",VLOOKUP(G136,'Appendix 1 Rules'!$A$1:$N$16,14))+IF(G136="d",VLOOKUP(G136,'Appendix 1 Rules'!$A$1:$N$16,14))+IF(G136="f1",VLOOKUP(G136,'Appendix 1 Rules'!$A$1:$N$16,14))+IF(G136="f2",VLOOKUP(G136,'Appendix 1 Rules'!$A$1:$N$16,14))+IF(G136="g",VLOOKUP(G136,'Appendix 1 Rules'!$A$1:$N$16,14))+IF(G136="h",VLOOKUP(G136,'Appendix 1 Rules'!$A$1:$N$16,14))+IF(G136="i1",VLOOKUP(G136,'Appendix 1 Rules'!$A$1:$N$16,14))+IF(G136="i2",VLOOKUP(G136,'Appendix 1 Rules'!$A$1:$N$16,14))+IF(G136="j",VLOOKUP(G136,'Appendix 1 Rules'!$A$1:$N$16,14))+IF(G136="k",VLOOKUP(G136,'Appendix 1 Rules'!$A$1:$N$16,14)))))</f>
        <v/>
      </c>
      <c r="J136" s="11"/>
      <c r="K136" s="14"/>
      <c r="L136" s="11"/>
      <c r="M136" s="14"/>
      <c r="N136" s="11"/>
      <c r="O136" s="14"/>
      <c r="P136" s="11"/>
      <c r="Q136" s="14"/>
      <c r="R136" s="63"/>
      <c r="S136" s="14"/>
      <c r="T136" s="11"/>
      <c r="U136" s="14"/>
      <c r="V136" s="11"/>
      <c r="W136" s="14"/>
      <c r="X136" s="64"/>
      <c r="Y136" s="14"/>
      <c r="Z136" s="64"/>
      <c r="AA136" s="14"/>
      <c r="AB136" s="9"/>
      <c r="AC136" s="13"/>
      <c r="AD136" s="9"/>
      <c r="AE136" s="13"/>
      <c r="AF136" s="9"/>
      <c r="AG136" s="13"/>
    </row>
    <row r="137" spans="1:33" ht="18" customHeight="1" x14ac:dyDescent="0.25">
      <c r="B137" s="84"/>
      <c r="C137" s="69"/>
      <c r="D137" s="10"/>
      <c r="E137" s="10"/>
      <c r="F137" s="10"/>
      <c r="G137" s="9"/>
      <c r="H137" s="17" t="str">
        <f>IF(G137="","",SUMPRODUCT(IF(J137="",0,INDEX('Appendix 1 Rules'!$B$2:$B$16,MATCH(G137,'Appendix 1 Rules'!$A$2:$A$16))))+(IF(L137="",0,INDEX('Appendix 1 Rules'!$C$2:$C$16,MATCH(G137,'Appendix 1 Rules'!$A$2:$A$16))))+(IF(N137="",0,INDEX('Appendix 1 Rules'!$D$2:$D$16,MATCH(G137,'Appendix 1 Rules'!$A$2:$A$16))))+(IF(P137="",0,INDEX('Appendix 1 Rules'!$E$2:$E$16,MATCH(G137,'Appendix 1 Rules'!$A$2:$A$16))))+(IF(R137="",0,INDEX('Appendix 1 Rules'!$F$2:$F$16,MATCH(G137,'Appendix 1 Rules'!$A$2:$A$16))))+(IF(T137="",0,INDEX('Appendix 1 Rules'!$G$2:$G$16,MATCH(G137,'Appendix 1 Rules'!$A$2:$A$16))))+(IF(V137="",0,INDEX('Appendix 1 Rules'!$H$2:$H$16,MATCH(G137,'Appendix 1 Rules'!$A$2:$A$16))))+(IF(X137="",0,INDEX('Appendix 1 Rules'!$I$2:$I$16,MATCH(G137,'Appendix 1 Rules'!$A$2:$A$16))))+(IF(Z137="",0,INDEX('Appendix 1 Rules'!$J$2:$J$16,MATCH(G137,'Appendix 1 Rules'!$A$2:$A$16))))+(IF(AB137="",0,INDEX('Appendix 1 Rules'!$K$2:$K$16,MATCH(G137,'Appendix 1 Rules'!$A$2:$A$16))))+(IF(AD137="",0,INDEX('Appendix 1 Rules'!$L$2:$L$16,MATCH(G137,'Appendix 1 Rules'!$A$2:$A$16))))+(IF(AF137="",0,INDEX('Appendix 1 Rules'!$M$2:$M$16,MATCH(G137,'Appendix 1 Rules'!$A$2:$A$16))))+IF(G137="b1",VLOOKUP(G137,'Appendix 1 Rules'!$A$1:$N$16,14))+IF(G137="b2",VLOOKUP(G137,'Appendix 1 Rules'!$A$1:$N$16,14))+IF(G137="d",VLOOKUP(G137,'Appendix 1 Rules'!$A$1:$N$16,14))+IF(G137="f1",VLOOKUP(G137,'Appendix 1 Rules'!$A$1:$N$16,14))+IF(G137="f2",VLOOKUP(G137,'Appendix 1 Rules'!$A$1:$N$16,14))+IF(G137="g",VLOOKUP(G137,'Appendix 1 Rules'!$A$1:$N$16,14))+IF(G137="h",VLOOKUP(G137,'Appendix 1 Rules'!$A$1:$N$16,14))+IF(G137="i1",VLOOKUP(G137,'Appendix 1 Rules'!$A$1:$N$16,14))+IF(G137="i2",VLOOKUP(G137,'Appendix 1 Rules'!$A$1:$N$16,14))+IF(G137="j",VLOOKUP(G137,'Appendix 1 Rules'!$A$1:$N$16,14))+IF(G137="k",VLOOKUP(G137,'Appendix 1 Rules'!$A$1:$N$16,14)))</f>
        <v/>
      </c>
      <c r="I137" s="72" t="str">
        <f>IF(G137="","",IF(OR(G137="b1",G137="b2",G137="d",G137="f1",G137="f2",G137="h",G137="i1",G137="i2",G137="j",G137="k"),MIN(H137,VLOOKUP(G137,'Appx 1 (Res) Rules'!$A:$D,4,0)),MIN(H137,VLOOKUP(G137,'Appx 1 (Res) Rules'!$A:$D,4,0),SUMPRODUCT(IF(J137="",0,INDEX('Appendix 1 Rules'!$B$2:$B$16,MATCH(G137,'Appendix 1 Rules'!$A$2:$A$16))))+(IF(L137="",0,INDEX('Appendix 1 Rules'!$C$2:$C$16,MATCH(G137,'Appendix 1 Rules'!$A$2:$A$16))))+(IF(N137="",0,INDEX('Appendix 1 Rules'!$D$2:$D$16,MATCH(G137,'Appendix 1 Rules'!$A$2:$A$16))))+(IF(P137="",0,INDEX('Appendix 1 Rules'!$E$2:$E$16,MATCH(G137,'Appendix 1 Rules'!$A$2:$A$16))))+(IF(R137="",0,INDEX('Appendix 1 Rules'!$F$2:$F$16,MATCH(G137,'Appendix 1 Rules'!$A$2:$A$16))))+(IF(T137="",0,INDEX('Appendix 1 Rules'!$G$2:$G$16,MATCH(G137,'Appendix 1 Rules'!$A$2:$A$16))))+(IF(V137="",0,INDEX('Appendix 1 Rules'!$H$2:$H$16,MATCH(G137,'Appendix 1 Rules'!$A$2:$A$16))))+(IF(X137="",0,INDEX('Appendix 1 Rules'!$I$2:$I$16,MATCH(G137,'Appendix 1 Rules'!$A$2:$A$16))))+(IF(Z137="",0,INDEX('Appendix 1 Rules'!$J$2:$J$16,MATCH(G137,'Appendix 1 Rules'!$A$2:$A$16))))+(IF(AB137="",0,INDEX('Appendix 1 Rules'!$K$2:$K$16,MATCH(G137,'Appendix 1 Rules'!$A$2:$A$16))))+(IF(AD137="",0,INDEX('Appendix 1 Rules'!$L$2:$L$16,MATCH(G137,'Appendix 1 Rules'!$A$2:$A$16))))+(IF(AF137="",0,INDEX('Appendix 1 Rules'!$M$2:$M$16,MATCH(G137,'Appendix 1 Rules'!$A$2:$A$16))))+IF(G137="b1",VLOOKUP(G137,'Appendix 1 Rules'!$A$1:$N$16,14))+IF(G137="b2",VLOOKUP(G137,'Appendix 1 Rules'!$A$1:$N$16,14))+IF(G137="d",VLOOKUP(G137,'Appendix 1 Rules'!$A$1:$N$16,14))+IF(G137="f1",VLOOKUP(G137,'Appendix 1 Rules'!$A$1:$N$16,14))+IF(G137="f2",VLOOKUP(G137,'Appendix 1 Rules'!$A$1:$N$16,14))+IF(G137="g",VLOOKUP(G137,'Appendix 1 Rules'!$A$1:$N$16,14))+IF(G137="h",VLOOKUP(G137,'Appendix 1 Rules'!$A$1:$N$16,14))+IF(G137="i1",VLOOKUP(G137,'Appendix 1 Rules'!$A$1:$N$16,14))+IF(G137="i2",VLOOKUP(G137,'Appendix 1 Rules'!$A$1:$N$16,14))+IF(G137="j",VLOOKUP(G137,'Appendix 1 Rules'!$A$1:$N$16,14))+IF(G137="k",VLOOKUP(G137,'Appendix 1 Rules'!$A$1:$N$16,14)))))</f>
        <v/>
      </c>
      <c r="J137" s="12"/>
      <c r="K137" s="13"/>
      <c r="L137" s="12"/>
      <c r="M137" s="13"/>
      <c r="N137" s="12"/>
      <c r="O137" s="13"/>
      <c r="P137" s="12"/>
      <c r="Q137" s="13"/>
      <c r="R137" s="12"/>
      <c r="S137" s="13"/>
      <c r="T137" s="12"/>
      <c r="U137" s="13"/>
      <c r="V137" s="12"/>
      <c r="W137" s="13"/>
      <c r="X137" s="12"/>
      <c r="Y137" s="13"/>
      <c r="Z137" s="12"/>
      <c r="AA137" s="13"/>
      <c r="AB137" s="9"/>
      <c r="AC137" s="13"/>
      <c r="AD137" s="9"/>
      <c r="AE137" s="13"/>
      <c r="AF137" s="9"/>
      <c r="AG137" s="13"/>
    </row>
    <row r="138" spans="1:33" ht="18" customHeight="1" x14ac:dyDescent="0.25">
      <c r="B138" s="84"/>
      <c r="C138" s="69"/>
      <c r="D138" s="10"/>
      <c r="E138" s="10"/>
      <c r="F138" s="10"/>
      <c r="G138" s="9"/>
      <c r="H138" s="17" t="str">
        <f>IF(G138="","",SUMPRODUCT(IF(J138="",0,INDEX('Appendix 1 Rules'!$B$2:$B$16,MATCH(G138,'Appendix 1 Rules'!$A$2:$A$16))))+(IF(L138="",0,INDEX('Appendix 1 Rules'!$C$2:$C$16,MATCH(G138,'Appendix 1 Rules'!$A$2:$A$16))))+(IF(N138="",0,INDEX('Appendix 1 Rules'!$D$2:$D$16,MATCH(G138,'Appendix 1 Rules'!$A$2:$A$16))))+(IF(P138="",0,INDEX('Appendix 1 Rules'!$E$2:$E$16,MATCH(G138,'Appendix 1 Rules'!$A$2:$A$16))))+(IF(R138="",0,INDEX('Appendix 1 Rules'!$F$2:$F$16,MATCH(G138,'Appendix 1 Rules'!$A$2:$A$16))))+(IF(T138="",0,INDEX('Appendix 1 Rules'!$G$2:$G$16,MATCH(G138,'Appendix 1 Rules'!$A$2:$A$16))))+(IF(V138="",0,INDEX('Appendix 1 Rules'!$H$2:$H$16,MATCH(G138,'Appendix 1 Rules'!$A$2:$A$16))))+(IF(X138="",0,INDEX('Appendix 1 Rules'!$I$2:$I$16,MATCH(G138,'Appendix 1 Rules'!$A$2:$A$16))))+(IF(Z138="",0,INDEX('Appendix 1 Rules'!$J$2:$J$16,MATCH(G138,'Appendix 1 Rules'!$A$2:$A$16))))+(IF(AB138="",0,INDEX('Appendix 1 Rules'!$K$2:$K$16,MATCH(G138,'Appendix 1 Rules'!$A$2:$A$16))))+(IF(AD138="",0,INDEX('Appendix 1 Rules'!$L$2:$L$16,MATCH(G138,'Appendix 1 Rules'!$A$2:$A$16))))+(IF(AF138="",0,INDEX('Appendix 1 Rules'!$M$2:$M$16,MATCH(G138,'Appendix 1 Rules'!$A$2:$A$16))))+IF(G138="b1",VLOOKUP(G138,'Appendix 1 Rules'!$A$1:$N$16,14))+IF(G138="b2",VLOOKUP(G138,'Appendix 1 Rules'!$A$1:$N$16,14))+IF(G138="d",VLOOKUP(G138,'Appendix 1 Rules'!$A$1:$N$16,14))+IF(G138="f1",VLOOKUP(G138,'Appendix 1 Rules'!$A$1:$N$16,14))+IF(G138="f2",VLOOKUP(G138,'Appendix 1 Rules'!$A$1:$N$16,14))+IF(G138="g",VLOOKUP(G138,'Appendix 1 Rules'!$A$1:$N$16,14))+IF(G138="h",VLOOKUP(G138,'Appendix 1 Rules'!$A$1:$N$16,14))+IF(G138="i1",VLOOKUP(G138,'Appendix 1 Rules'!$A$1:$N$16,14))+IF(G138="i2",VLOOKUP(G138,'Appendix 1 Rules'!$A$1:$N$16,14))+IF(G138="j",VLOOKUP(G138,'Appendix 1 Rules'!$A$1:$N$16,14))+IF(G138="k",VLOOKUP(G138,'Appendix 1 Rules'!$A$1:$N$16,14)))</f>
        <v/>
      </c>
      <c r="I138" s="72" t="str">
        <f>IF(G138="","",IF(OR(G138="b1",G138="b2",G138="d",G138="f1",G138="f2",G138="h",G138="i1",G138="i2",G138="j",G138="k"),MIN(H138,VLOOKUP(G138,'Appx 1 (Res) Rules'!$A:$D,4,0)),MIN(H138,VLOOKUP(G138,'Appx 1 (Res) Rules'!$A:$D,4,0),SUMPRODUCT(IF(J138="",0,INDEX('Appendix 1 Rules'!$B$2:$B$16,MATCH(G138,'Appendix 1 Rules'!$A$2:$A$16))))+(IF(L138="",0,INDEX('Appendix 1 Rules'!$C$2:$C$16,MATCH(G138,'Appendix 1 Rules'!$A$2:$A$16))))+(IF(N138="",0,INDEX('Appendix 1 Rules'!$D$2:$D$16,MATCH(G138,'Appendix 1 Rules'!$A$2:$A$16))))+(IF(P138="",0,INDEX('Appendix 1 Rules'!$E$2:$E$16,MATCH(G138,'Appendix 1 Rules'!$A$2:$A$16))))+(IF(R138="",0,INDEX('Appendix 1 Rules'!$F$2:$F$16,MATCH(G138,'Appendix 1 Rules'!$A$2:$A$16))))+(IF(T138="",0,INDEX('Appendix 1 Rules'!$G$2:$G$16,MATCH(G138,'Appendix 1 Rules'!$A$2:$A$16))))+(IF(V138="",0,INDEX('Appendix 1 Rules'!$H$2:$H$16,MATCH(G138,'Appendix 1 Rules'!$A$2:$A$16))))+(IF(X138="",0,INDEX('Appendix 1 Rules'!$I$2:$I$16,MATCH(G138,'Appendix 1 Rules'!$A$2:$A$16))))+(IF(Z138="",0,INDEX('Appendix 1 Rules'!$J$2:$J$16,MATCH(G138,'Appendix 1 Rules'!$A$2:$A$16))))+(IF(AB138="",0,INDEX('Appendix 1 Rules'!$K$2:$K$16,MATCH(G138,'Appendix 1 Rules'!$A$2:$A$16))))+(IF(AD138="",0,INDEX('Appendix 1 Rules'!$L$2:$L$16,MATCH(G138,'Appendix 1 Rules'!$A$2:$A$16))))+(IF(AF138="",0,INDEX('Appendix 1 Rules'!$M$2:$M$16,MATCH(G138,'Appendix 1 Rules'!$A$2:$A$16))))+IF(G138="b1",VLOOKUP(G138,'Appendix 1 Rules'!$A$1:$N$16,14))+IF(G138="b2",VLOOKUP(G138,'Appendix 1 Rules'!$A$1:$N$16,14))+IF(G138="d",VLOOKUP(G138,'Appendix 1 Rules'!$A$1:$N$16,14))+IF(G138="f1",VLOOKUP(G138,'Appendix 1 Rules'!$A$1:$N$16,14))+IF(G138="f2",VLOOKUP(G138,'Appendix 1 Rules'!$A$1:$N$16,14))+IF(G138="g",VLOOKUP(G138,'Appendix 1 Rules'!$A$1:$N$16,14))+IF(G138="h",VLOOKUP(G138,'Appendix 1 Rules'!$A$1:$N$16,14))+IF(G138="i1",VLOOKUP(G138,'Appendix 1 Rules'!$A$1:$N$16,14))+IF(G138="i2",VLOOKUP(G138,'Appendix 1 Rules'!$A$1:$N$16,14))+IF(G138="j",VLOOKUP(G138,'Appendix 1 Rules'!$A$1:$N$16,14))+IF(G138="k",VLOOKUP(G138,'Appendix 1 Rules'!$A$1:$N$16,14)))))</f>
        <v/>
      </c>
      <c r="J138" s="11"/>
      <c r="K138" s="14"/>
      <c r="L138" s="11"/>
      <c r="M138" s="14"/>
      <c r="N138" s="11"/>
      <c r="O138" s="14"/>
      <c r="P138" s="11"/>
      <c r="Q138" s="14"/>
      <c r="R138" s="63"/>
      <c r="S138" s="14"/>
      <c r="T138" s="11"/>
      <c r="U138" s="14"/>
      <c r="V138" s="11"/>
      <c r="W138" s="14"/>
      <c r="X138" s="64"/>
      <c r="Y138" s="14"/>
      <c r="Z138" s="64"/>
      <c r="AA138" s="14"/>
      <c r="AB138" s="9"/>
      <c r="AC138" s="13"/>
      <c r="AD138" s="9"/>
      <c r="AE138" s="13"/>
      <c r="AF138" s="9"/>
      <c r="AG138" s="13"/>
    </row>
    <row r="139" spans="1:33" ht="18" customHeight="1" x14ac:dyDescent="0.25">
      <c r="B139" s="84"/>
      <c r="C139" s="69"/>
      <c r="D139" s="10"/>
      <c r="E139" s="10"/>
      <c r="F139" s="10"/>
      <c r="G139" s="9"/>
      <c r="H139" s="17" t="str">
        <f>IF(G139="","",SUMPRODUCT(IF(J139="",0,INDEX('Appendix 1 Rules'!$B$2:$B$16,MATCH(G139,'Appendix 1 Rules'!$A$2:$A$16))))+(IF(L139="",0,INDEX('Appendix 1 Rules'!$C$2:$C$16,MATCH(G139,'Appendix 1 Rules'!$A$2:$A$16))))+(IF(N139="",0,INDEX('Appendix 1 Rules'!$D$2:$D$16,MATCH(G139,'Appendix 1 Rules'!$A$2:$A$16))))+(IF(P139="",0,INDEX('Appendix 1 Rules'!$E$2:$E$16,MATCH(G139,'Appendix 1 Rules'!$A$2:$A$16))))+(IF(R139="",0,INDEX('Appendix 1 Rules'!$F$2:$F$16,MATCH(G139,'Appendix 1 Rules'!$A$2:$A$16))))+(IF(T139="",0,INDEX('Appendix 1 Rules'!$G$2:$G$16,MATCH(G139,'Appendix 1 Rules'!$A$2:$A$16))))+(IF(V139="",0,INDEX('Appendix 1 Rules'!$H$2:$H$16,MATCH(G139,'Appendix 1 Rules'!$A$2:$A$16))))+(IF(X139="",0,INDEX('Appendix 1 Rules'!$I$2:$I$16,MATCH(G139,'Appendix 1 Rules'!$A$2:$A$16))))+(IF(Z139="",0,INDEX('Appendix 1 Rules'!$J$2:$J$16,MATCH(G139,'Appendix 1 Rules'!$A$2:$A$16))))+(IF(AB139="",0,INDEX('Appendix 1 Rules'!$K$2:$K$16,MATCH(G139,'Appendix 1 Rules'!$A$2:$A$16))))+(IF(AD139="",0,INDEX('Appendix 1 Rules'!$L$2:$L$16,MATCH(G139,'Appendix 1 Rules'!$A$2:$A$16))))+(IF(AF139="",0,INDEX('Appendix 1 Rules'!$M$2:$M$16,MATCH(G139,'Appendix 1 Rules'!$A$2:$A$16))))+IF(G139="b1",VLOOKUP(G139,'Appendix 1 Rules'!$A$1:$N$16,14))+IF(G139="b2",VLOOKUP(G139,'Appendix 1 Rules'!$A$1:$N$16,14))+IF(G139="d",VLOOKUP(G139,'Appendix 1 Rules'!$A$1:$N$16,14))+IF(G139="f1",VLOOKUP(G139,'Appendix 1 Rules'!$A$1:$N$16,14))+IF(G139="f2",VLOOKUP(G139,'Appendix 1 Rules'!$A$1:$N$16,14))+IF(G139="g",VLOOKUP(G139,'Appendix 1 Rules'!$A$1:$N$16,14))+IF(G139="h",VLOOKUP(G139,'Appendix 1 Rules'!$A$1:$N$16,14))+IF(G139="i1",VLOOKUP(G139,'Appendix 1 Rules'!$A$1:$N$16,14))+IF(G139="i2",VLOOKUP(G139,'Appendix 1 Rules'!$A$1:$N$16,14))+IF(G139="j",VLOOKUP(G139,'Appendix 1 Rules'!$A$1:$N$16,14))+IF(G139="k",VLOOKUP(G139,'Appendix 1 Rules'!$A$1:$N$16,14)))</f>
        <v/>
      </c>
      <c r="I139" s="72" t="str">
        <f>IF(G139="","",IF(OR(G139="b1",G139="b2",G139="d",G139="f1",G139="f2",G139="h",G139="i1",G139="i2",G139="j",G139="k"),MIN(H139,VLOOKUP(G139,'Appx 1 (Res) Rules'!$A:$D,4,0)),MIN(H139,VLOOKUP(G139,'Appx 1 (Res) Rules'!$A:$D,4,0),SUMPRODUCT(IF(J139="",0,INDEX('Appendix 1 Rules'!$B$2:$B$16,MATCH(G139,'Appendix 1 Rules'!$A$2:$A$16))))+(IF(L139="",0,INDEX('Appendix 1 Rules'!$C$2:$C$16,MATCH(G139,'Appendix 1 Rules'!$A$2:$A$16))))+(IF(N139="",0,INDEX('Appendix 1 Rules'!$D$2:$D$16,MATCH(G139,'Appendix 1 Rules'!$A$2:$A$16))))+(IF(P139="",0,INDEX('Appendix 1 Rules'!$E$2:$E$16,MATCH(G139,'Appendix 1 Rules'!$A$2:$A$16))))+(IF(R139="",0,INDEX('Appendix 1 Rules'!$F$2:$F$16,MATCH(G139,'Appendix 1 Rules'!$A$2:$A$16))))+(IF(T139="",0,INDEX('Appendix 1 Rules'!$G$2:$G$16,MATCH(G139,'Appendix 1 Rules'!$A$2:$A$16))))+(IF(V139="",0,INDEX('Appendix 1 Rules'!$H$2:$H$16,MATCH(G139,'Appendix 1 Rules'!$A$2:$A$16))))+(IF(X139="",0,INDEX('Appendix 1 Rules'!$I$2:$I$16,MATCH(G139,'Appendix 1 Rules'!$A$2:$A$16))))+(IF(Z139="",0,INDEX('Appendix 1 Rules'!$J$2:$J$16,MATCH(G139,'Appendix 1 Rules'!$A$2:$A$16))))+(IF(AB139="",0,INDEX('Appendix 1 Rules'!$K$2:$K$16,MATCH(G139,'Appendix 1 Rules'!$A$2:$A$16))))+(IF(AD139="",0,INDEX('Appendix 1 Rules'!$L$2:$L$16,MATCH(G139,'Appendix 1 Rules'!$A$2:$A$16))))+(IF(AF139="",0,INDEX('Appendix 1 Rules'!$M$2:$M$16,MATCH(G139,'Appendix 1 Rules'!$A$2:$A$16))))+IF(G139="b1",VLOOKUP(G139,'Appendix 1 Rules'!$A$1:$N$16,14))+IF(G139="b2",VLOOKUP(G139,'Appendix 1 Rules'!$A$1:$N$16,14))+IF(G139="d",VLOOKUP(G139,'Appendix 1 Rules'!$A$1:$N$16,14))+IF(G139="f1",VLOOKUP(G139,'Appendix 1 Rules'!$A$1:$N$16,14))+IF(G139="f2",VLOOKUP(G139,'Appendix 1 Rules'!$A$1:$N$16,14))+IF(G139="g",VLOOKUP(G139,'Appendix 1 Rules'!$A$1:$N$16,14))+IF(G139="h",VLOOKUP(G139,'Appendix 1 Rules'!$A$1:$N$16,14))+IF(G139="i1",VLOOKUP(G139,'Appendix 1 Rules'!$A$1:$N$16,14))+IF(G139="i2",VLOOKUP(G139,'Appendix 1 Rules'!$A$1:$N$16,14))+IF(G139="j",VLOOKUP(G139,'Appendix 1 Rules'!$A$1:$N$16,14))+IF(G139="k",VLOOKUP(G139,'Appendix 1 Rules'!$A$1:$N$16,14)))))</f>
        <v/>
      </c>
      <c r="J139" s="12"/>
      <c r="K139" s="13"/>
      <c r="L139" s="12"/>
      <c r="M139" s="13"/>
      <c r="N139" s="12"/>
      <c r="O139" s="13"/>
      <c r="P139" s="12"/>
      <c r="Q139" s="13"/>
      <c r="R139" s="12"/>
      <c r="S139" s="13"/>
      <c r="T139" s="12"/>
      <c r="U139" s="13"/>
      <c r="V139" s="12"/>
      <c r="W139" s="13"/>
      <c r="X139" s="12"/>
      <c r="Y139" s="13"/>
      <c r="Z139" s="12"/>
      <c r="AA139" s="13"/>
      <c r="AB139" s="9"/>
      <c r="AC139" s="13"/>
      <c r="AD139" s="9"/>
      <c r="AE139" s="13"/>
      <c r="AF139" s="9"/>
      <c r="AG139" s="13"/>
    </row>
    <row r="140" spans="1:33" ht="18" customHeight="1" x14ac:dyDescent="0.25">
      <c r="B140" s="84"/>
      <c r="C140" s="69"/>
      <c r="D140" s="10"/>
      <c r="E140" s="10"/>
      <c r="F140" s="10"/>
      <c r="G140" s="9"/>
      <c r="H140" s="17" t="str">
        <f>IF(G140="","",SUMPRODUCT(IF(J140="",0,INDEX('Appendix 1 Rules'!$B$2:$B$16,MATCH(G140,'Appendix 1 Rules'!$A$2:$A$16))))+(IF(L140="",0,INDEX('Appendix 1 Rules'!$C$2:$C$16,MATCH(G140,'Appendix 1 Rules'!$A$2:$A$16))))+(IF(N140="",0,INDEX('Appendix 1 Rules'!$D$2:$D$16,MATCH(G140,'Appendix 1 Rules'!$A$2:$A$16))))+(IF(P140="",0,INDEX('Appendix 1 Rules'!$E$2:$E$16,MATCH(G140,'Appendix 1 Rules'!$A$2:$A$16))))+(IF(R140="",0,INDEX('Appendix 1 Rules'!$F$2:$F$16,MATCH(G140,'Appendix 1 Rules'!$A$2:$A$16))))+(IF(T140="",0,INDEX('Appendix 1 Rules'!$G$2:$G$16,MATCH(G140,'Appendix 1 Rules'!$A$2:$A$16))))+(IF(V140="",0,INDEX('Appendix 1 Rules'!$H$2:$H$16,MATCH(G140,'Appendix 1 Rules'!$A$2:$A$16))))+(IF(X140="",0,INDEX('Appendix 1 Rules'!$I$2:$I$16,MATCH(G140,'Appendix 1 Rules'!$A$2:$A$16))))+(IF(Z140="",0,INDEX('Appendix 1 Rules'!$J$2:$J$16,MATCH(G140,'Appendix 1 Rules'!$A$2:$A$16))))+(IF(AB140="",0,INDEX('Appendix 1 Rules'!$K$2:$K$16,MATCH(G140,'Appendix 1 Rules'!$A$2:$A$16))))+(IF(AD140="",0,INDEX('Appendix 1 Rules'!$L$2:$L$16,MATCH(G140,'Appendix 1 Rules'!$A$2:$A$16))))+(IF(AF140="",0,INDEX('Appendix 1 Rules'!$M$2:$M$16,MATCH(G140,'Appendix 1 Rules'!$A$2:$A$16))))+IF(G140="b1",VLOOKUP(G140,'Appendix 1 Rules'!$A$1:$N$16,14))+IF(G140="b2",VLOOKUP(G140,'Appendix 1 Rules'!$A$1:$N$16,14))+IF(G140="d",VLOOKUP(G140,'Appendix 1 Rules'!$A$1:$N$16,14))+IF(G140="f1",VLOOKUP(G140,'Appendix 1 Rules'!$A$1:$N$16,14))+IF(G140="f2",VLOOKUP(G140,'Appendix 1 Rules'!$A$1:$N$16,14))+IF(G140="g",VLOOKUP(G140,'Appendix 1 Rules'!$A$1:$N$16,14))+IF(G140="h",VLOOKUP(G140,'Appendix 1 Rules'!$A$1:$N$16,14))+IF(G140="i1",VLOOKUP(G140,'Appendix 1 Rules'!$A$1:$N$16,14))+IF(G140="i2",VLOOKUP(G140,'Appendix 1 Rules'!$A$1:$N$16,14))+IF(G140="j",VLOOKUP(G140,'Appendix 1 Rules'!$A$1:$N$16,14))+IF(G140="k",VLOOKUP(G140,'Appendix 1 Rules'!$A$1:$N$16,14)))</f>
        <v/>
      </c>
      <c r="I140" s="72" t="str">
        <f>IF(G140="","",IF(OR(G140="b1",G140="b2",G140="d",G140="f1",G140="f2",G140="h",G140="i1",G140="i2",G140="j",G140="k"),MIN(H140,VLOOKUP(G140,'Appx 1 (Res) Rules'!$A:$D,4,0)),MIN(H140,VLOOKUP(G140,'Appx 1 (Res) Rules'!$A:$D,4,0),SUMPRODUCT(IF(J140="",0,INDEX('Appendix 1 Rules'!$B$2:$B$16,MATCH(G140,'Appendix 1 Rules'!$A$2:$A$16))))+(IF(L140="",0,INDEX('Appendix 1 Rules'!$C$2:$C$16,MATCH(G140,'Appendix 1 Rules'!$A$2:$A$16))))+(IF(N140="",0,INDEX('Appendix 1 Rules'!$D$2:$D$16,MATCH(G140,'Appendix 1 Rules'!$A$2:$A$16))))+(IF(P140="",0,INDEX('Appendix 1 Rules'!$E$2:$E$16,MATCH(G140,'Appendix 1 Rules'!$A$2:$A$16))))+(IF(R140="",0,INDEX('Appendix 1 Rules'!$F$2:$F$16,MATCH(G140,'Appendix 1 Rules'!$A$2:$A$16))))+(IF(T140="",0,INDEX('Appendix 1 Rules'!$G$2:$G$16,MATCH(G140,'Appendix 1 Rules'!$A$2:$A$16))))+(IF(V140="",0,INDEX('Appendix 1 Rules'!$H$2:$H$16,MATCH(G140,'Appendix 1 Rules'!$A$2:$A$16))))+(IF(X140="",0,INDEX('Appendix 1 Rules'!$I$2:$I$16,MATCH(G140,'Appendix 1 Rules'!$A$2:$A$16))))+(IF(Z140="",0,INDEX('Appendix 1 Rules'!$J$2:$J$16,MATCH(G140,'Appendix 1 Rules'!$A$2:$A$16))))+(IF(AB140="",0,INDEX('Appendix 1 Rules'!$K$2:$K$16,MATCH(G140,'Appendix 1 Rules'!$A$2:$A$16))))+(IF(AD140="",0,INDEX('Appendix 1 Rules'!$L$2:$L$16,MATCH(G140,'Appendix 1 Rules'!$A$2:$A$16))))+(IF(AF140="",0,INDEX('Appendix 1 Rules'!$M$2:$M$16,MATCH(G140,'Appendix 1 Rules'!$A$2:$A$16))))+IF(G140="b1",VLOOKUP(G140,'Appendix 1 Rules'!$A$1:$N$16,14))+IF(G140="b2",VLOOKUP(G140,'Appendix 1 Rules'!$A$1:$N$16,14))+IF(G140="d",VLOOKUP(G140,'Appendix 1 Rules'!$A$1:$N$16,14))+IF(G140="f1",VLOOKUP(G140,'Appendix 1 Rules'!$A$1:$N$16,14))+IF(G140="f2",VLOOKUP(G140,'Appendix 1 Rules'!$A$1:$N$16,14))+IF(G140="g",VLOOKUP(G140,'Appendix 1 Rules'!$A$1:$N$16,14))+IF(G140="h",VLOOKUP(G140,'Appendix 1 Rules'!$A$1:$N$16,14))+IF(G140="i1",VLOOKUP(G140,'Appendix 1 Rules'!$A$1:$N$16,14))+IF(G140="i2",VLOOKUP(G140,'Appendix 1 Rules'!$A$1:$N$16,14))+IF(G140="j",VLOOKUP(G140,'Appendix 1 Rules'!$A$1:$N$16,14))+IF(G140="k",VLOOKUP(G140,'Appendix 1 Rules'!$A$1:$N$16,14)))))</f>
        <v/>
      </c>
      <c r="J140" s="11"/>
      <c r="K140" s="14"/>
      <c r="L140" s="11"/>
      <c r="M140" s="14"/>
      <c r="N140" s="11"/>
      <c r="O140" s="14"/>
      <c r="P140" s="11"/>
      <c r="Q140" s="14"/>
      <c r="R140" s="63"/>
      <c r="S140" s="14"/>
      <c r="T140" s="11"/>
      <c r="U140" s="14"/>
      <c r="V140" s="11"/>
      <c r="W140" s="14"/>
      <c r="X140" s="64"/>
      <c r="Y140" s="14"/>
      <c r="Z140" s="64"/>
      <c r="AA140" s="14"/>
      <c r="AB140" s="9"/>
      <c r="AC140" s="13"/>
      <c r="AD140" s="9"/>
      <c r="AE140" s="13"/>
      <c r="AF140" s="9"/>
      <c r="AG140" s="13"/>
    </row>
    <row r="141" spans="1:33" ht="18" customHeight="1" x14ac:dyDescent="0.25">
      <c r="B141" s="84"/>
      <c r="C141" s="69"/>
      <c r="D141" s="10"/>
      <c r="E141" s="10"/>
      <c r="F141" s="10"/>
      <c r="G141" s="9"/>
      <c r="H141" s="17" t="str">
        <f>IF(G141="","",SUMPRODUCT(IF(J141="",0,INDEX('Appendix 1 Rules'!$B$2:$B$16,MATCH(G141,'Appendix 1 Rules'!$A$2:$A$16))))+(IF(L141="",0,INDEX('Appendix 1 Rules'!$C$2:$C$16,MATCH(G141,'Appendix 1 Rules'!$A$2:$A$16))))+(IF(N141="",0,INDEX('Appendix 1 Rules'!$D$2:$D$16,MATCH(G141,'Appendix 1 Rules'!$A$2:$A$16))))+(IF(P141="",0,INDEX('Appendix 1 Rules'!$E$2:$E$16,MATCH(G141,'Appendix 1 Rules'!$A$2:$A$16))))+(IF(R141="",0,INDEX('Appendix 1 Rules'!$F$2:$F$16,MATCH(G141,'Appendix 1 Rules'!$A$2:$A$16))))+(IF(T141="",0,INDEX('Appendix 1 Rules'!$G$2:$G$16,MATCH(G141,'Appendix 1 Rules'!$A$2:$A$16))))+(IF(V141="",0,INDEX('Appendix 1 Rules'!$H$2:$H$16,MATCH(G141,'Appendix 1 Rules'!$A$2:$A$16))))+(IF(X141="",0,INDEX('Appendix 1 Rules'!$I$2:$I$16,MATCH(G141,'Appendix 1 Rules'!$A$2:$A$16))))+(IF(Z141="",0,INDEX('Appendix 1 Rules'!$J$2:$J$16,MATCH(G141,'Appendix 1 Rules'!$A$2:$A$16))))+(IF(AB141="",0,INDEX('Appendix 1 Rules'!$K$2:$K$16,MATCH(G141,'Appendix 1 Rules'!$A$2:$A$16))))+(IF(AD141="",0,INDEX('Appendix 1 Rules'!$L$2:$L$16,MATCH(G141,'Appendix 1 Rules'!$A$2:$A$16))))+(IF(AF141="",0,INDEX('Appendix 1 Rules'!$M$2:$M$16,MATCH(G141,'Appendix 1 Rules'!$A$2:$A$16))))+IF(G141="b1",VLOOKUP(G141,'Appendix 1 Rules'!$A$1:$N$16,14))+IF(G141="b2",VLOOKUP(G141,'Appendix 1 Rules'!$A$1:$N$16,14))+IF(G141="d",VLOOKUP(G141,'Appendix 1 Rules'!$A$1:$N$16,14))+IF(G141="f1",VLOOKUP(G141,'Appendix 1 Rules'!$A$1:$N$16,14))+IF(G141="f2",VLOOKUP(G141,'Appendix 1 Rules'!$A$1:$N$16,14))+IF(G141="g",VLOOKUP(G141,'Appendix 1 Rules'!$A$1:$N$16,14))+IF(G141="h",VLOOKUP(G141,'Appendix 1 Rules'!$A$1:$N$16,14))+IF(G141="i1",VLOOKUP(G141,'Appendix 1 Rules'!$A$1:$N$16,14))+IF(G141="i2",VLOOKUP(G141,'Appendix 1 Rules'!$A$1:$N$16,14))+IF(G141="j",VLOOKUP(G141,'Appendix 1 Rules'!$A$1:$N$16,14))+IF(G141="k",VLOOKUP(G141,'Appendix 1 Rules'!$A$1:$N$16,14)))</f>
        <v/>
      </c>
      <c r="I141" s="72" t="str">
        <f>IF(G141="","",IF(OR(G141="b1",G141="b2",G141="d",G141="f1",G141="f2",G141="h",G141="i1",G141="i2",G141="j",G141="k"),MIN(H141,VLOOKUP(G141,'Appx 1 (Res) Rules'!$A:$D,4,0)),MIN(H141,VLOOKUP(G141,'Appx 1 (Res) Rules'!$A:$D,4,0),SUMPRODUCT(IF(J141="",0,INDEX('Appendix 1 Rules'!$B$2:$B$16,MATCH(G141,'Appendix 1 Rules'!$A$2:$A$16))))+(IF(L141="",0,INDEX('Appendix 1 Rules'!$C$2:$C$16,MATCH(G141,'Appendix 1 Rules'!$A$2:$A$16))))+(IF(N141="",0,INDEX('Appendix 1 Rules'!$D$2:$D$16,MATCH(G141,'Appendix 1 Rules'!$A$2:$A$16))))+(IF(P141="",0,INDEX('Appendix 1 Rules'!$E$2:$E$16,MATCH(G141,'Appendix 1 Rules'!$A$2:$A$16))))+(IF(R141="",0,INDEX('Appendix 1 Rules'!$F$2:$F$16,MATCH(G141,'Appendix 1 Rules'!$A$2:$A$16))))+(IF(T141="",0,INDEX('Appendix 1 Rules'!$G$2:$G$16,MATCH(G141,'Appendix 1 Rules'!$A$2:$A$16))))+(IF(V141="",0,INDEX('Appendix 1 Rules'!$H$2:$H$16,MATCH(G141,'Appendix 1 Rules'!$A$2:$A$16))))+(IF(X141="",0,INDEX('Appendix 1 Rules'!$I$2:$I$16,MATCH(G141,'Appendix 1 Rules'!$A$2:$A$16))))+(IF(Z141="",0,INDEX('Appendix 1 Rules'!$J$2:$J$16,MATCH(G141,'Appendix 1 Rules'!$A$2:$A$16))))+(IF(AB141="",0,INDEX('Appendix 1 Rules'!$K$2:$K$16,MATCH(G141,'Appendix 1 Rules'!$A$2:$A$16))))+(IF(AD141="",0,INDEX('Appendix 1 Rules'!$L$2:$L$16,MATCH(G141,'Appendix 1 Rules'!$A$2:$A$16))))+(IF(AF141="",0,INDEX('Appendix 1 Rules'!$M$2:$M$16,MATCH(G141,'Appendix 1 Rules'!$A$2:$A$16))))+IF(G141="b1",VLOOKUP(G141,'Appendix 1 Rules'!$A$1:$N$16,14))+IF(G141="b2",VLOOKUP(G141,'Appendix 1 Rules'!$A$1:$N$16,14))+IF(G141="d",VLOOKUP(G141,'Appendix 1 Rules'!$A$1:$N$16,14))+IF(G141="f1",VLOOKUP(G141,'Appendix 1 Rules'!$A$1:$N$16,14))+IF(G141="f2",VLOOKUP(G141,'Appendix 1 Rules'!$A$1:$N$16,14))+IF(G141="g",VLOOKUP(G141,'Appendix 1 Rules'!$A$1:$N$16,14))+IF(G141="h",VLOOKUP(G141,'Appendix 1 Rules'!$A$1:$N$16,14))+IF(G141="i1",VLOOKUP(G141,'Appendix 1 Rules'!$A$1:$N$16,14))+IF(G141="i2",VLOOKUP(G141,'Appendix 1 Rules'!$A$1:$N$16,14))+IF(G141="j",VLOOKUP(G141,'Appendix 1 Rules'!$A$1:$N$16,14))+IF(G141="k",VLOOKUP(G141,'Appendix 1 Rules'!$A$1:$N$16,14)))))</f>
        <v/>
      </c>
      <c r="J141" s="12"/>
      <c r="K141" s="13"/>
      <c r="L141" s="12"/>
      <c r="M141" s="13"/>
      <c r="N141" s="12"/>
      <c r="O141" s="13"/>
      <c r="P141" s="12"/>
      <c r="Q141" s="13"/>
      <c r="R141" s="12"/>
      <c r="S141" s="13"/>
      <c r="T141" s="12"/>
      <c r="U141" s="13"/>
      <c r="V141" s="12"/>
      <c r="W141" s="13"/>
      <c r="X141" s="12"/>
      <c r="Y141" s="13"/>
      <c r="Z141" s="12"/>
      <c r="AA141" s="13"/>
      <c r="AB141" s="9"/>
      <c r="AC141" s="13"/>
      <c r="AD141" s="9"/>
      <c r="AE141" s="13"/>
      <c r="AF141" s="9"/>
      <c r="AG141" s="13"/>
    </row>
    <row r="142" spans="1:33" ht="18" customHeight="1" x14ac:dyDescent="0.25">
      <c r="B142" s="84"/>
      <c r="C142" s="69"/>
      <c r="D142" s="10"/>
      <c r="E142" s="10"/>
      <c r="F142" s="10"/>
      <c r="G142" s="9"/>
      <c r="H142" s="17" t="str">
        <f>IF(G142="","",SUMPRODUCT(IF(J142="",0,INDEX('Appendix 1 Rules'!$B$2:$B$16,MATCH(G142,'Appendix 1 Rules'!$A$2:$A$16))))+(IF(L142="",0,INDEX('Appendix 1 Rules'!$C$2:$C$16,MATCH(G142,'Appendix 1 Rules'!$A$2:$A$16))))+(IF(N142="",0,INDEX('Appendix 1 Rules'!$D$2:$D$16,MATCH(G142,'Appendix 1 Rules'!$A$2:$A$16))))+(IF(P142="",0,INDEX('Appendix 1 Rules'!$E$2:$E$16,MATCH(G142,'Appendix 1 Rules'!$A$2:$A$16))))+(IF(R142="",0,INDEX('Appendix 1 Rules'!$F$2:$F$16,MATCH(G142,'Appendix 1 Rules'!$A$2:$A$16))))+(IF(T142="",0,INDEX('Appendix 1 Rules'!$G$2:$G$16,MATCH(G142,'Appendix 1 Rules'!$A$2:$A$16))))+(IF(V142="",0,INDEX('Appendix 1 Rules'!$H$2:$H$16,MATCH(G142,'Appendix 1 Rules'!$A$2:$A$16))))+(IF(X142="",0,INDEX('Appendix 1 Rules'!$I$2:$I$16,MATCH(G142,'Appendix 1 Rules'!$A$2:$A$16))))+(IF(Z142="",0,INDEX('Appendix 1 Rules'!$J$2:$J$16,MATCH(G142,'Appendix 1 Rules'!$A$2:$A$16))))+(IF(AB142="",0,INDEX('Appendix 1 Rules'!$K$2:$K$16,MATCH(G142,'Appendix 1 Rules'!$A$2:$A$16))))+(IF(AD142="",0,INDEX('Appendix 1 Rules'!$L$2:$L$16,MATCH(G142,'Appendix 1 Rules'!$A$2:$A$16))))+(IF(AF142="",0,INDEX('Appendix 1 Rules'!$M$2:$M$16,MATCH(G142,'Appendix 1 Rules'!$A$2:$A$16))))+IF(G142="b1",VLOOKUP(G142,'Appendix 1 Rules'!$A$1:$N$16,14))+IF(G142="b2",VLOOKUP(G142,'Appendix 1 Rules'!$A$1:$N$16,14))+IF(G142="d",VLOOKUP(G142,'Appendix 1 Rules'!$A$1:$N$16,14))+IF(G142="f1",VLOOKUP(G142,'Appendix 1 Rules'!$A$1:$N$16,14))+IF(G142="f2",VLOOKUP(G142,'Appendix 1 Rules'!$A$1:$N$16,14))+IF(G142="g",VLOOKUP(G142,'Appendix 1 Rules'!$A$1:$N$16,14))+IF(G142="h",VLOOKUP(G142,'Appendix 1 Rules'!$A$1:$N$16,14))+IF(G142="i1",VLOOKUP(G142,'Appendix 1 Rules'!$A$1:$N$16,14))+IF(G142="i2",VLOOKUP(G142,'Appendix 1 Rules'!$A$1:$N$16,14))+IF(G142="j",VLOOKUP(G142,'Appendix 1 Rules'!$A$1:$N$16,14))+IF(G142="k",VLOOKUP(G142,'Appendix 1 Rules'!$A$1:$N$16,14)))</f>
        <v/>
      </c>
      <c r="I142" s="72" t="str">
        <f>IF(G142="","",IF(OR(G142="b1",G142="b2",G142="d",G142="f1",G142="f2",G142="h",G142="i1",G142="i2",G142="j",G142="k"),MIN(H142,VLOOKUP(G142,'Appx 1 (Res) Rules'!$A:$D,4,0)),MIN(H142,VLOOKUP(G142,'Appx 1 (Res) Rules'!$A:$D,4,0),SUMPRODUCT(IF(J142="",0,INDEX('Appendix 1 Rules'!$B$2:$B$16,MATCH(G142,'Appendix 1 Rules'!$A$2:$A$16))))+(IF(L142="",0,INDEX('Appendix 1 Rules'!$C$2:$C$16,MATCH(G142,'Appendix 1 Rules'!$A$2:$A$16))))+(IF(N142="",0,INDEX('Appendix 1 Rules'!$D$2:$D$16,MATCH(G142,'Appendix 1 Rules'!$A$2:$A$16))))+(IF(P142="",0,INDEX('Appendix 1 Rules'!$E$2:$E$16,MATCH(G142,'Appendix 1 Rules'!$A$2:$A$16))))+(IF(R142="",0,INDEX('Appendix 1 Rules'!$F$2:$F$16,MATCH(G142,'Appendix 1 Rules'!$A$2:$A$16))))+(IF(T142="",0,INDEX('Appendix 1 Rules'!$G$2:$G$16,MATCH(G142,'Appendix 1 Rules'!$A$2:$A$16))))+(IF(V142="",0,INDEX('Appendix 1 Rules'!$H$2:$H$16,MATCH(G142,'Appendix 1 Rules'!$A$2:$A$16))))+(IF(X142="",0,INDEX('Appendix 1 Rules'!$I$2:$I$16,MATCH(G142,'Appendix 1 Rules'!$A$2:$A$16))))+(IF(Z142="",0,INDEX('Appendix 1 Rules'!$J$2:$J$16,MATCH(G142,'Appendix 1 Rules'!$A$2:$A$16))))+(IF(AB142="",0,INDEX('Appendix 1 Rules'!$K$2:$K$16,MATCH(G142,'Appendix 1 Rules'!$A$2:$A$16))))+(IF(AD142="",0,INDEX('Appendix 1 Rules'!$L$2:$L$16,MATCH(G142,'Appendix 1 Rules'!$A$2:$A$16))))+(IF(AF142="",0,INDEX('Appendix 1 Rules'!$M$2:$M$16,MATCH(G142,'Appendix 1 Rules'!$A$2:$A$16))))+IF(G142="b1",VLOOKUP(G142,'Appendix 1 Rules'!$A$1:$N$16,14))+IF(G142="b2",VLOOKUP(G142,'Appendix 1 Rules'!$A$1:$N$16,14))+IF(G142="d",VLOOKUP(G142,'Appendix 1 Rules'!$A$1:$N$16,14))+IF(G142="f1",VLOOKUP(G142,'Appendix 1 Rules'!$A$1:$N$16,14))+IF(G142="f2",VLOOKUP(G142,'Appendix 1 Rules'!$A$1:$N$16,14))+IF(G142="g",VLOOKUP(G142,'Appendix 1 Rules'!$A$1:$N$16,14))+IF(G142="h",VLOOKUP(G142,'Appendix 1 Rules'!$A$1:$N$16,14))+IF(G142="i1",VLOOKUP(G142,'Appendix 1 Rules'!$A$1:$N$16,14))+IF(G142="i2",VLOOKUP(G142,'Appendix 1 Rules'!$A$1:$N$16,14))+IF(G142="j",VLOOKUP(G142,'Appendix 1 Rules'!$A$1:$N$16,14))+IF(G142="k",VLOOKUP(G142,'Appendix 1 Rules'!$A$1:$N$16,14)))))</f>
        <v/>
      </c>
      <c r="J142" s="11"/>
      <c r="K142" s="14"/>
      <c r="L142" s="11"/>
      <c r="M142" s="14"/>
      <c r="N142" s="11"/>
      <c r="O142" s="14"/>
      <c r="P142" s="11"/>
      <c r="Q142" s="14"/>
      <c r="R142" s="63"/>
      <c r="S142" s="14"/>
      <c r="T142" s="11"/>
      <c r="U142" s="14"/>
      <c r="V142" s="11"/>
      <c r="W142" s="14"/>
      <c r="X142" s="64"/>
      <c r="Y142" s="14"/>
      <c r="Z142" s="64"/>
      <c r="AA142" s="14"/>
      <c r="AB142" s="9"/>
      <c r="AC142" s="13"/>
      <c r="AD142" s="9"/>
      <c r="AE142" s="13"/>
      <c r="AF142" s="9"/>
      <c r="AG142" s="13"/>
    </row>
    <row r="143" spans="1:33" ht="18" customHeight="1" x14ac:dyDescent="0.25">
      <c r="B143" s="84"/>
      <c r="C143" s="69"/>
      <c r="D143" s="10"/>
      <c r="E143" s="10"/>
      <c r="F143" s="10"/>
      <c r="G143" s="9"/>
      <c r="H143" s="17" t="str">
        <f>IF(G143="","",SUMPRODUCT(IF(J143="",0,INDEX('Appendix 1 Rules'!$B$2:$B$16,MATCH(G143,'Appendix 1 Rules'!$A$2:$A$16))))+(IF(L143="",0,INDEX('Appendix 1 Rules'!$C$2:$C$16,MATCH(G143,'Appendix 1 Rules'!$A$2:$A$16))))+(IF(N143="",0,INDEX('Appendix 1 Rules'!$D$2:$D$16,MATCH(G143,'Appendix 1 Rules'!$A$2:$A$16))))+(IF(P143="",0,INDEX('Appendix 1 Rules'!$E$2:$E$16,MATCH(G143,'Appendix 1 Rules'!$A$2:$A$16))))+(IF(R143="",0,INDEX('Appendix 1 Rules'!$F$2:$F$16,MATCH(G143,'Appendix 1 Rules'!$A$2:$A$16))))+(IF(T143="",0,INDEX('Appendix 1 Rules'!$G$2:$G$16,MATCH(G143,'Appendix 1 Rules'!$A$2:$A$16))))+(IF(V143="",0,INDEX('Appendix 1 Rules'!$H$2:$H$16,MATCH(G143,'Appendix 1 Rules'!$A$2:$A$16))))+(IF(X143="",0,INDEX('Appendix 1 Rules'!$I$2:$I$16,MATCH(G143,'Appendix 1 Rules'!$A$2:$A$16))))+(IF(Z143="",0,INDEX('Appendix 1 Rules'!$J$2:$J$16,MATCH(G143,'Appendix 1 Rules'!$A$2:$A$16))))+(IF(AB143="",0,INDEX('Appendix 1 Rules'!$K$2:$K$16,MATCH(G143,'Appendix 1 Rules'!$A$2:$A$16))))+(IF(AD143="",0,INDEX('Appendix 1 Rules'!$L$2:$L$16,MATCH(G143,'Appendix 1 Rules'!$A$2:$A$16))))+(IF(AF143="",0,INDEX('Appendix 1 Rules'!$M$2:$M$16,MATCH(G143,'Appendix 1 Rules'!$A$2:$A$16))))+IF(G143="b1",VLOOKUP(G143,'Appendix 1 Rules'!$A$1:$N$16,14))+IF(G143="b2",VLOOKUP(G143,'Appendix 1 Rules'!$A$1:$N$16,14))+IF(G143="d",VLOOKUP(G143,'Appendix 1 Rules'!$A$1:$N$16,14))+IF(G143="f1",VLOOKUP(G143,'Appendix 1 Rules'!$A$1:$N$16,14))+IF(G143="f2",VLOOKUP(G143,'Appendix 1 Rules'!$A$1:$N$16,14))+IF(G143="g",VLOOKUP(G143,'Appendix 1 Rules'!$A$1:$N$16,14))+IF(G143="h",VLOOKUP(G143,'Appendix 1 Rules'!$A$1:$N$16,14))+IF(G143="i1",VLOOKUP(G143,'Appendix 1 Rules'!$A$1:$N$16,14))+IF(G143="i2",VLOOKUP(G143,'Appendix 1 Rules'!$A$1:$N$16,14))+IF(G143="j",VLOOKUP(G143,'Appendix 1 Rules'!$A$1:$N$16,14))+IF(G143="k",VLOOKUP(G143,'Appendix 1 Rules'!$A$1:$N$16,14)))</f>
        <v/>
      </c>
      <c r="I143" s="72" t="str">
        <f>IF(G143="","",IF(OR(G143="b1",G143="b2",G143="d",G143="f1",G143="f2",G143="h",G143="i1",G143="i2",G143="j",G143="k"),MIN(H143,VLOOKUP(G143,'Appx 1 (Res) Rules'!$A:$D,4,0)),MIN(H143,VLOOKUP(G143,'Appx 1 (Res) Rules'!$A:$D,4,0),SUMPRODUCT(IF(J143="",0,INDEX('Appendix 1 Rules'!$B$2:$B$16,MATCH(G143,'Appendix 1 Rules'!$A$2:$A$16))))+(IF(L143="",0,INDEX('Appendix 1 Rules'!$C$2:$C$16,MATCH(G143,'Appendix 1 Rules'!$A$2:$A$16))))+(IF(N143="",0,INDEX('Appendix 1 Rules'!$D$2:$D$16,MATCH(G143,'Appendix 1 Rules'!$A$2:$A$16))))+(IF(P143="",0,INDEX('Appendix 1 Rules'!$E$2:$E$16,MATCH(G143,'Appendix 1 Rules'!$A$2:$A$16))))+(IF(R143="",0,INDEX('Appendix 1 Rules'!$F$2:$F$16,MATCH(G143,'Appendix 1 Rules'!$A$2:$A$16))))+(IF(T143="",0,INDEX('Appendix 1 Rules'!$G$2:$G$16,MATCH(G143,'Appendix 1 Rules'!$A$2:$A$16))))+(IF(V143="",0,INDEX('Appendix 1 Rules'!$H$2:$H$16,MATCH(G143,'Appendix 1 Rules'!$A$2:$A$16))))+(IF(X143="",0,INDEX('Appendix 1 Rules'!$I$2:$I$16,MATCH(G143,'Appendix 1 Rules'!$A$2:$A$16))))+(IF(Z143="",0,INDEX('Appendix 1 Rules'!$J$2:$J$16,MATCH(G143,'Appendix 1 Rules'!$A$2:$A$16))))+(IF(AB143="",0,INDEX('Appendix 1 Rules'!$K$2:$K$16,MATCH(G143,'Appendix 1 Rules'!$A$2:$A$16))))+(IF(AD143="",0,INDEX('Appendix 1 Rules'!$L$2:$L$16,MATCH(G143,'Appendix 1 Rules'!$A$2:$A$16))))+(IF(AF143="",0,INDEX('Appendix 1 Rules'!$M$2:$M$16,MATCH(G143,'Appendix 1 Rules'!$A$2:$A$16))))+IF(G143="b1",VLOOKUP(G143,'Appendix 1 Rules'!$A$1:$N$16,14))+IF(G143="b2",VLOOKUP(G143,'Appendix 1 Rules'!$A$1:$N$16,14))+IF(G143="d",VLOOKUP(G143,'Appendix 1 Rules'!$A$1:$N$16,14))+IF(G143="f1",VLOOKUP(G143,'Appendix 1 Rules'!$A$1:$N$16,14))+IF(G143="f2",VLOOKUP(G143,'Appendix 1 Rules'!$A$1:$N$16,14))+IF(G143="g",VLOOKUP(G143,'Appendix 1 Rules'!$A$1:$N$16,14))+IF(G143="h",VLOOKUP(G143,'Appendix 1 Rules'!$A$1:$N$16,14))+IF(G143="i1",VLOOKUP(G143,'Appendix 1 Rules'!$A$1:$N$16,14))+IF(G143="i2",VLOOKUP(G143,'Appendix 1 Rules'!$A$1:$N$16,14))+IF(G143="j",VLOOKUP(G143,'Appendix 1 Rules'!$A$1:$N$16,14))+IF(G143="k",VLOOKUP(G143,'Appendix 1 Rules'!$A$1:$N$16,14)))))</f>
        <v/>
      </c>
      <c r="J143" s="12"/>
      <c r="K143" s="13"/>
      <c r="L143" s="12"/>
      <c r="M143" s="13"/>
      <c r="N143" s="12"/>
      <c r="O143" s="13"/>
      <c r="P143" s="12"/>
      <c r="Q143" s="13"/>
      <c r="R143" s="12"/>
      <c r="S143" s="13"/>
      <c r="T143" s="12"/>
      <c r="U143" s="13"/>
      <c r="V143" s="12"/>
      <c r="W143" s="13"/>
      <c r="X143" s="12"/>
      <c r="Y143" s="13"/>
      <c r="Z143" s="12"/>
      <c r="AA143" s="13"/>
      <c r="AB143" s="9"/>
      <c r="AC143" s="13"/>
      <c r="AD143" s="9"/>
      <c r="AE143" s="13"/>
      <c r="AF143" s="9"/>
      <c r="AG143" s="13"/>
    </row>
    <row r="144" spans="1:33" ht="18" customHeight="1" x14ac:dyDescent="0.25">
      <c r="B144" s="84"/>
      <c r="C144" s="69"/>
      <c r="D144" s="10"/>
      <c r="E144" s="10"/>
      <c r="F144" s="10"/>
      <c r="G144" s="9"/>
      <c r="H144" s="17" t="str">
        <f>IF(G144="","",SUMPRODUCT(IF(J144="",0,INDEX('Appendix 1 Rules'!$B$2:$B$16,MATCH(G144,'Appendix 1 Rules'!$A$2:$A$16))))+(IF(L144="",0,INDEX('Appendix 1 Rules'!$C$2:$C$16,MATCH(G144,'Appendix 1 Rules'!$A$2:$A$16))))+(IF(N144="",0,INDEX('Appendix 1 Rules'!$D$2:$D$16,MATCH(G144,'Appendix 1 Rules'!$A$2:$A$16))))+(IF(P144="",0,INDEX('Appendix 1 Rules'!$E$2:$E$16,MATCH(G144,'Appendix 1 Rules'!$A$2:$A$16))))+(IF(R144="",0,INDEX('Appendix 1 Rules'!$F$2:$F$16,MATCH(G144,'Appendix 1 Rules'!$A$2:$A$16))))+(IF(T144="",0,INDEX('Appendix 1 Rules'!$G$2:$G$16,MATCH(G144,'Appendix 1 Rules'!$A$2:$A$16))))+(IF(V144="",0,INDEX('Appendix 1 Rules'!$H$2:$H$16,MATCH(G144,'Appendix 1 Rules'!$A$2:$A$16))))+(IF(X144="",0,INDEX('Appendix 1 Rules'!$I$2:$I$16,MATCH(G144,'Appendix 1 Rules'!$A$2:$A$16))))+(IF(Z144="",0,INDEX('Appendix 1 Rules'!$J$2:$J$16,MATCH(G144,'Appendix 1 Rules'!$A$2:$A$16))))+(IF(AB144="",0,INDEX('Appendix 1 Rules'!$K$2:$K$16,MATCH(G144,'Appendix 1 Rules'!$A$2:$A$16))))+(IF(AD144="",0,INDEX('Appendix 1 Rules'!$L$2:$L$16,MATCH(G144,'Appendix 1 Rules'!$A$2:$A$16))))+(IF(AF144="",0,INDEX('Appendix 1 Rules'!$M$2:$M$16,MATCH(G144,'Appendix 1 Rules'!$A$2:$A$16))))+IF(G144="b1",VLOOKUP(G144,'Appendix 1 Rules'!$A$1:$N$16,14))+IF(G144="b2",VLOOKUP(G144,'Appendix 1 Rules'!$A$1:$N$16,14))+IF(G144="d",VLOOKUP(G144,'Appendix 1 Rules'!$A$1:$N$16,14))+IF(G144="f1",VLOOKUP(G144,'Appendix 1 Rules'!$A$1:$N$16,14))+IF(G144="f2",VLOOKUP(G144,'Appendix 1 Rules'!$A$1:$N$16,14))+IF(G144="g",VLOOKUP(G144,'Appendix 1 Rules'!$A$1:$N$16,14))+IF(G144="h",VLOOKUP(G144,'Appendix 1 Rules'!$A$1:$N$16,14))+IF(G144="i1",VLOOKUP(G144,'Appendix 1 Rules'!$A$1:$N$16,14))+IF(G144="i2",VLOOKUP(G144,'Appendix 1 Rules'!$A$1:$N$16,14))+IF(G144="j",VLOOKUP(G144,'Appendix 1 Rules'!$A$1:$N$16,14))+IF(G144="k",VLOOKUP(G144,'Appendix 1 Rules'!$A$1:$N$16,14)))</f>
        <v/>
      </c>
      <c r="I144" s="72" t="str">
        <f>IF(G144="","",IF(OR(G144="b1",G144="b2",G144="d",G144="f1",G144="f2",G144="h",G144="i1",G144="i2",G144="j",G144="k"),MIN(H144,VLOOKUP(G144,'Appx 1 (Res) Rules'!$A:$D,4,0)),MIN(H144,VLOOKUP(G144,'Appx 1 (Res) Rules'!$A:$D,4,0),SUMPRODUCT(IF(J144="",0,INDEX('Appendix 1 Rules'!$B$2:$B$16,MATCH(G144,'Appendix 1 Rules'!$A$2:$A$16))))+(IF(L144="",0,INDEX('Appendix 1 Rules'!$C$2:$C$16,MATCH(G144,'Appendix 1 Rules'!$A$2:$A$16))))+(IF(N144="",0,INDEX('Appendix 1 Rules'!$D$2:$D$16,MATCH(G144,'Appendix 1 Rules'!$A$2:$A$16))))+(IF(P144="",0,INDEX('Appendix 1 Rules'!$E$2:$E$16,MATCH(G144,'Appendix 1 Rules'!$A$2:$A$16))))+(IF(R144="",0,INDEX('Appendix 1 Rules'!$F$2:$F$16,MATCH(G144,'Appendix 1 Rules'!$A$2:$A$16))))+(IF(T144="",0,INDEX('Appendix 1 Rules'!$G$2:$G$16,MATCH(G144,'Appendix 1 Rules'!$A$2:$A$16))))+(IF(V144="",0,INDEX('Appendix 1 Rules'!$H$2:$H$16,MATCH(G144,'Appendix 1 Rules'!$A$2:$A$16))))+(IF(X144="",0,INDEX('Appendix 1 Rules'!$I$2:$I$16,MATCH(G144,'Appendix 1 Rules'!$A$2:$A$16))))+(IF(Z144="",0,INDEX('Appendix 1 Rules'!$J$2:$J$16,MATCH(G144,'Appendix 1 Rules'!$A$2:$A$16))))+(IF(AB144="",0,INDEX('Appendix 1 Rules'!$K$2:$K$16,MATCH(G144,'Appendix 1 Rules'!$A$2:$A$16))))+(IF(AD144="",0,INDEX('Appendix 1 Rules'!$L$2:$L$16,MATCH(G144,'Appendix 1 Rules'!$A$2:$A$16))))+(IF(AF144="",0,INDEX('Appendix 1 Rules'!$M$2:$M$16,MATCH(G144,'Appendix 1 Rules'!$A$2:$A$16))))+IF(G144="b1",VLOOKUP(G144,'Appendix 1 Rules'!$A$1:$N$16,14))+IF(G144="b2",VLOOKUP(G144,'Appendix 1 Rules'!$A$1:$N$16,14))+IF(G144="d",VLOOKUP(G144,'Appendix 1 Rules'!$A$1:$N$16,14))+IF(G144="f1",VLOOKUP(G144,'Appendix 1 Rules'!$A$1:$N$16,14))+IF(G144="f2",VLOOKUP(G144,'Appendix 1 Rules'!$A$1:$N$16,14))+IF(G144="g",VLOOKUP(G144,'Appendix 1 Rules'!$A$1:$N$16,14))+IF(G144="h",VLOOKUP(G144,'Appendix 1 Rules'!$A$1:$N$16,14))+IF(G144="i1",VLOOKUP(G144,'Appendix 1 Rules'!$A$1:$N$16,14))+IF(G144="i2",VLOOKUP(G144,'Appendix 1 Rules'!$A$1:$N$16,14))+IF(G144="j",VLOOKUP(G144,'Appendix 1 Rules'!$A$1:$N$16,14))+IF(G144="k",VLOOKUP(G144,'Appendix 1 Rules'!$A$1:$N$16,14)))))</f>
        <v/>
      </c>
      <c r="J144" s="11"/>
      <c r="K144" s="14"/>
      <c r="L144" s="11"/>
      <c r="M144" s="14"/>
      <c r="N144" s="11"/>
      <c r="O144" s="14"/>
      <c r="P144" s="11"/>
      <c r="Q144" s="14"/>
      <c r="R144" s="63"/>
      <c r="S144" s="14"/>
      <c r="T144" s="11"/>
      <c r="U144" s="14"/>
      <c r="V144" s="11"/>
      <c r="W144" s="14"/>
      <c r="X144" s="64"/>
      <c r="Y144" s="14"/>
      <c r="Z144" s="64"/>
      <c r="AA144" s="14"/>
      <c r="AB144" s="9"/>
      <c r="AC144" s="13"/>
      <c r="AD144" s="9"/>
      <c r="AE144" s="13"/>
      <c r="AF144" s="9"/>
      <c r="AG144" s="13"/>
    </row>
    <row r="145" spans="1:33" ht="18" customHeight="1" x14ac:dyDescent="0.25">
      <c r="A145" s="76"/>
      <c r="B145" s="84"/>
      <c r="C145" s="66"/>
      <c r="D145" s="50"/>
      <c r="E145" s="50"/>
      <c r="F145" s="50"/>
      <c r="G145" s="44"/>
      <c r="H145" s="45" t="str">
        <f>IF(G145="","",SUMPRODUCT(IF(J145="",0,INDEX('Appendix 1 Rules'!$B$2:$B$16,MATCH(G145,'Appendix 1 Rules'!$A$2:$A$16))))+(IF(L145="",0,INDEX('Appendix 1 Rules'!$C$2:$C$16,MATCH(G145,'Appendix 1 Rules'!$A$2:$A$16))))+(IF(N145="",0,INDEX('Appendix 1 Rules'!$D$2:$D$16,MATCH(G145,'Appendix 1 Rules'!$A$2:$A$16))))+(IF(P145="",0,INDEX('Appendix 1 Rules'!$E$2:$E$16,MATCH(G145,'Appendix 1 Rules'!$A$2:$A$16))))+(IF(R145="",0,INDEX('Appendix 1 Rules'!$F$2:$F$16,MATCH(G145,'Appendix 1 Rules'!$A$2:$A$16))))+(IF(T145="",0,INDEX('Appendix 1 Rules'!$G$2:$G$16,MATCH(G145,'Appendix 1 Rules'!$A$2:$A$16))))+(IF(V145="",0,INDEX('Appendix 1 Rules'!$H$2:$H$16,MATCH(G145,'Appendix 1 Rules'!$A$2:$A$16))))+(IF(X145="",0,INDEX('Appendix 1 Rules'!$I$2:$I$16,MATCH(G145,'Appendix 1 Rules'!$A$2:$A$16))))+(IF(Z145="",0,INDEX('Appendix 1 Rules'!$J$2:$J$16,MATCH(G145,'Appendix 1 Rules'!$A$2:$A$16))))+(IF(AB145="",0,INDEX('Appendix 1 Rules'!$K$2:$K$16,MATCH(G145,'Appendix 1 Rules'!$A$2:$A$16))))+(IF(AD145="",0,INDEX('Appendix 1 Rules'!$L$2:$L$16,MATCH(G145,'Appendix 1 Rules'!$A$2:$A$16))))+(IF(AF145="",0,INDEX('Appendix 1 Rules'!$M$2:$M$16,MATCH(G145,'Appendix 1 Rules'!$A$2:$A$16))))+IF(G145="b1",VLOOKUP(G145,'Appendix 1 Rules'!$A$1:$N$16,14))+IF(G145="b2",VLOOKUP(G145,'Appendix 1 Rules'!$A$1:$N$16,14))+IF(G145="d",VLOOKUP(G145,'Appendix 1 Rules'!$A$1:$N$16,14))+IF(G145="f1",VLOOKUP(G145,'Appendix 1 Rules'!$A$1:$N$16,14))+IF(G145="f2",VLOOKUP(G145,'Appendix 1 Rules'!$A$1:$N$16,14))+IF(G145="g",VLOOKUP(G145,'Appendix 1 Rules'!$A$1:$N$16,14))+IF(G145="h",VLOOKUP(G145,'Appendix 1 Rules'!$A$1:$N$16,14))+IF(G145="i1",VLOOKUP(G145,'Appendix 1 Rules'!$A$1:$N$16,14))+IF(G145="i2",VLOOKUP(G145,'Appendix 1 Rules'!$A$1:$N$16,14))+IF(G145="j",VLOOKUP(G145,'Appendix 1 Rules'!$A$1:$N$16,14))+IF(G145="k",VLOOKUP(G145,'Appendix 1 Rules'!$A$1:$N$16,14)))</f>
        <v/>
      </c>
      <c r="I145" s="72" t="str">
        <f>IF(G145="","",IF(OR(G145="b1",G145="b2",G145="d",G145="f1",G145="f2",G145="h",G145="i1",G145="i2",G145="j",G145="k"),MIN(H145,VLOOKUP(G145,'Appx 1 (Res) Rules'!$A:$D,4,0)),MIN(H145,VLOOKUP(G145,'Appx 1 (Res) Rules'!$A:$D,4,0),SUMPRODUCT(IF(J145="",0,INDEX('Appendix 1 Rules'!$B$2:$B$16,MATCH(G145,'Appendix 1 Rules'!$A$2:$A$16))))+(IF(L145="",0,INDEX('Appendix 1 Rules'!$C$2:$C$16,MATCH(G145,'Appendix 1 Rules'!$A$2:$A$16))))+(IF(N145="",0,INDEX('Appendix 1 Rules'!$D$2:$D$16,MATCH(G145,'Appendix 1 Rules'!$A$2:$A$16))))+(IF(P145="",0,INDEX('Appendix 1 Rules'!$E$2:$E$16,MATCH(G145,'Appendix 1 Rules'!$A$2:$A$16))))+(IF(R145="",0,INDEX('Appendix 1 Rules'!$F$2:$F$16,MATCH(G145,'Appendix 1 Rules'!$A$2:$A$16))))+(IF(T145="",0,INDEX('Appendix 1 Rules'!$G$2:$G$16,MATCH(G145,'Appendix 1 Rules'!$A$2:$A$16))))+(IF(V145="",0,INDEX('Appendix 1 Rules'!$H$2:$H$16,MATCH(G145,'Appendix 1 Rules'!$A$2:$A$16))))+(IF(X145="",0,INDEX('Appendix 1 Rules'!$I$2:$I$16,MATCH(G145,'Appendix 1 Rules'!$A$2:$A$16))))+(IF(Z145="",0,INDEX('Appendix 1 Rules'!$J$2:$J$16,MATCH(G145,'Appendix 1 Rules'!$A$2:$A$16))))+(IF(AB145="",0,INDEX('Appendix 1 Rules'!$K$2:$K$16,MATCH(G145,'Appendix 1 Rules'!$A$2:$A$16))))+(IF(AD145="",0,INDEX('Appendix 1 Rules'!$L$2:$L$16,MATCH(G145,'Appendix 1 Rules'!$A$2:$A$16))))+(IF(AF145="",0,INDEX('Appendix 1 Rules'!$M$2:$M$16,MATCH(G145,'Appendix 1 Rules'!$A$2:$A$16))))+IF(G145="b1",VLOOKUP(G145,'Appendix 1 Rules'!$A$1:$N$16,14))+IF(G145="b2",VLOOKUP(G145,'Appendix 1 Rules'!$A$1:$N$16,14))+IF(G145="d",VLOOKUP(G145,'Appendix 1 Rules'!$A$1:$N$16,14))+IF(G145="f1",VLOOKUP(G145,'Appendix 1 Rules'!$A$1:$N$16,14))+IF(G145="f2",VLOOKUP(G145,'Appendix 1 Rules'!$A$1:$N$16,14))+IF(G145="g",VLOOKUP(G145,'Appendix 1 Rules'!$A$1:$N$16,14))+IF(G145="h",VLOOKUP(G145,'Appendix 1 Rules'!$A$1:$N$16,14))+IF(G145="i1",VLOOKUP(G145,'Appendix 1 Rules'!$A$1:$N$16,14))+IF(G145="i2",VLOOKUP(G145,'Appendix 1 Rules'!$A$1:$N$16,14))+IF(G145="j",VLOOKUP(G145,'Appendix 1 Rules'!$A$1:$N$16,14))+IF(G145="k",VLOOKUP(G145,'Appendix 1 Rules'!$A$1:$N$16,14)))))</f>
        <v/>
      </c>
      <c r="J145" s="55"/>
      <c r="K145" s="46"/>
      <c r="L145" s="55"/>
      <c r="M145" s="46"/>
      <c r="N145" s="55"/>
      <c r="O145" s="46"/>
      <c r="P145" s="55"/>
      <c r="Q145" s="46"/>
      <c r="R145" s="55"/>
      <c r="S145" s="46"/>
      <c r="T145" s="55"/>
      <c r="U145" s="46"/>
      <c r="V145" s="55"/>
      <c r="W145" s="46"/>
      <c r="X145" s="55"/>
      <c r="Y145" s="46"/>
      <c r="Z145" s="55"/>
      <c r="AA145" s="46"/>
      <c r="AB145" s="44"/>
      <c r="AC145" s="46"/>
      <c r="AD145" s="44"/>
      <c r="AE145" s="46"/>
      <c r="AF145" s="44"/>
      <c r="AG145" s="46"/>
    </row>
    <row r="146" spans="1:33" ht="18" customHeight="1" x14ac:dyDescent="0.25">
      <c r="B146" s="84"/>
      <c r="C146" s="69"/>
      <c r="D146" s="10"/>
      <c r="E146" s="10"/>
      <c r="F146" s="10"/>
      <c r="G146" s="9"/>
      <c r="H146" s="17" t="str">
        <f>IF(G146="","",SUMPRODUCT(IF(J146="",0,INDEX('Appendix 1 Rules'!$B$2:$B$16,MATCH(G146,'Appendix 1 Rules'!$A$2:$A$16))))+(IF(L146="",0,INDEX('Appendix 1 Rules'!$C$2:$C$16,MATCH(G146,'Appendix 1 Rules'!$A$2:$A$16))))+(IF(N146="",0,INDEX('Appendix 1 Rules'!$D$2:$D$16,MATCH(G146,'Appendix 1 Rules'!$A$2:$A$16))))+(IF(P146="",0,INDEX('Appendix 1 Rules'!$E$2:$E$16,MATCH(G146,'Appendix 1 Rules'!$A$2:$A$16))))+(IF(R146="",0,INDEX('Appendix 1 Rules'!$F$2:$F$16,MATCH(G146,'Appendix 1 Rules'!$A$2:$A$16))))+(IF(T146="",0,INDEX('Appendix 1 Rules'!$G$2:$G$16,MATCH(G146,'Appendix 1 Rules'!$A$2:$A$16))))+(IF(V146="",0,INDEX('Appendix 1 Rules'!$H$2:$H$16,MATCH(G146,'Appendix 1 Rules'!$A$2:$A$16))))+(IF(X146="",0,INDEX('Appendix 1 Rules'!$I$2:$I$16,MATCH(G146,'Appendix 1 Rules'!$A$2:$A$16))))+(IF(Z146="",0,INDEX('Appendix 1 Rules'!$J$2:$J$16,MATCH(G146,'Appendix 1 Rules'!$A$2:$A$16))))+(IF(AB146="",0,INDEX('Appendix 1 Rules'!$K$2:$K$16,MATCH(G146,'Appendix 1 Rules'!$A$2:$A$16))))+(IF(AD146="",0,INDEX('Appendix 1 Rules'!$L$2:$L$16,MATCH(G146,'Appendix 1 Rules'!$A$2:$A$16))))+(IF(AF146="",0,INDEX('Appendix 1 Rules'!$M$2:$M$16,MATCH(G146,'Appendix 1 Rules'!$A$2:$A$16))))+IF(G146="b1",VLOOKUP(G146,'Appendix 1 Rules'!$A$1:$N$16,14))+IF(G146="b2",VLOOKUP(G146,'Appendix 1 Rules'!$A$1:$N$16,14))+IF(G146="d",VLOOKUP(G146,'Appendix 1 Rules'!$A$1:$N$16,14))+IF(G146="f1",VLOOKUP(G146,'Appendix 1 Rules'!$A$1:$N$16,14))+IF(G146="f2",VLOOKUP(G146,'Appendix 1 Rules'!$A$1:$N$16,14))+IF(G146="g",VLOOKUP(G146,'Appendix 1 Rules'!$A$1:$N$16,14))+IF(G146="h",VLOOKUP(G146,'Appendix 1 Rules'!$A$1:$N$16,14))+IF(G146="i1",VLOOKUP(G146,'Appendix 1 Rules'!$A$1:$N$16,14))+IF(G146="i2",VLOOKUP(G146,'Appendix 1 Rules'!$A$1:$N$16,14))+IF(G146="j",VLOOKUP(G146,'Appendix 1 Rules'!$A$1:$N$16,14))+IF(G146="k",VLOOKUP(G146,'Appendix 1 Rules'!$A$1:$N$16,14)))</f>
        <v/>
      </c>
      <c r="I146" s="72" t="str">
        <f>IF(G146="","",IF(OR(G146="b1",G146="b2",G146="d",G146="f1",G146="f2",G146="h",G146="i1",G146="i2",G146="j",G146="k"),MIN(H146,VLOOKUP(G146,'Appx 1 (Res) Rules'!$A:$D,4,0)),MIN(H146,VLOOKUP(G146,'Appx 1 (Res) Rules'!$A:$D,4,0),SUMPRODUCT(IF(J146="",0,INDEX('Appendix 1 Rules'!$B$2:$B$16,MATCH(G146,'Appendix 1 Rules'!$A$2:$A$16))))+(IF(L146="",0,INDEX('Appendix 1 Rules'!$C$2:$C$16,MATCH(G146,'Appendix 1 Rules'!$A$2:$A$16))))+(IF(N146="",0,INDEX('Appendix 1 Rules'!$D$2:$D$16,MATCH(G146,'Appendix 1 Rules'!$A$2:$A$16))))+(IF(P146="",0,INDEX('Appendix 1 Rules'!$E$2:$E$16,MATCH(G146,'Appendix 1 Rules'!$A$2:$A$16))))+(IF(R146="",0,INDEX('Appendix 1 Rules'!$F$2:$F$16,MATCH(G146,'Appendix 1 Rules'!$A$2:$A$16))))+(IF(T146="",0,INDEX('Appendix 1 Rules'!$G$2:$G$16,MATCH(G146,'Appendix 1 Rules'!$A$2:$A$16))))+(IF(V146="",0,INDEX('Appendix 1 Rules'!$H$2:$H$16,MATCH(G146,'Appendix 1 Rules'!$A$2:$A$16))))+(IF(X146="",0,INDEX('Appendix 1 Rules'!$I$2:$I$16,MATCH(G146,'Appendix 1 Rules'!$A$2:$A$16))))+(IF(Z146="",0,INDEX('Appendix 1 Rules'!$J$2:$J$16,MATCH(G146,'Appendix 1 Rules'!$A$2:$A$16))))+(IF(AB146="",0,INDEX('Appendix 1 Rules'!$K$2:$K$16,MATCH(G146,'Appendix 1 Rules'!$A$2:$A$16))))+(IF(AD146="",0,INDEX('Appendix 1 Rules'!$L$2:$L$16,MATCH(G146,'Appendix 1 Rules'!$A$2:$A$16))))+(IF(AF146="",0,INDEX('Appendix 1 Rules'!$M$2:$M$16,MATCH(G146,'Appendix 1 Rules'!$A$2:$A$16))))+IF(G146="b1",VLOOKUP(G146,'Appendix 1 Rules'!$A$1:$N$16,14))+IF(G146="b2",VLOOKUP(G146,'Appendix 1 Rules'!$A$1:$N$16,14))+IF(G146="d",VLOOKUP(G146,'Appendix 1 Rules'!$A$1:$N$16,14))+IF(G146="f1",VLOOKUP(G146,'Appendix 1 Rules'!$A$1:$N$16,14))+IF(G146="f2",VLOOKUP(G146,'Appendix 1 Rules'!$A$1:$N$16,14))+IF(G146="g",VLOOKUP(G146,'Appendix 1 Rules'!$A$1:$N$16,14))+IF(G146="h",VLOOKUP(G146,'Appendix 1 Rules'!$A$1:$N$16,14))+IF(G146="i1",VLOOKUP(G146,'Appendix 1 Rules'!$A$1:$N$16,14))+IF(G146="i2",VLOOKUP(G146,'Appendix 1 Rules'!$A$1:$N$16,14))+IF(G146="j",VLOOKUP(G146,'Appendix 1 Rules'!$A$1:$N$16,14))+IF(G146="k",VLOOKUP(G146,'Appendix 1 Rules'!$A$1:$N$16,14)))))</f>
        <v/>
      </c>
      <c r="J146" s="11"/>
      <c r="K146" s="14"/>
      <c r="L146" s="11"/>
      <c r="M146" s="14"/>
      <c r="N146" s="11"/>
      <c r="O146" s="14"/>
      <c r="P146" s="11"/>
      <c r="Q146" s="14"/>
      <c r="R146" s="63"/>
      <c r="S146" s="14"/>
      <c r="T146" s="11"/>
      <c r="U146" s="14"/>
      <c r="V146" s="11"/>
      <c r="W146" s="14"/>
      <c r="X146" s="64"/>
      <c r="Y146" s="14"/>
      <c r="Z146" s="64"/>
      <c r="AA146" s="14"/>
      <c r="AB146" s="9"/>
      <c r="AC146" s="13"/>
      <c r="AD146" s="9"/>
      <c r="AE146" s="13"/>
      <c r="AF146" s="9"/>
      <c r="AG146" s="13"/>
    </row>
    <row r="147" spans="1:33" ht="18" customHeight="1" x14ac:dyDescent="0.25">
      <c r="B147" s="84"/>
      <c r="C147" s="69"/>
      <c r="D147" s="10"/>
      <c r="E147" s="10"/>
      <c r="F147" s="10"/>
      <c r="G147" s="9"/>
      <c r="H147" s="17" t="str">
        <f>IF(G147="","",SUMPRODUCT(IF(J147="",0,INDEX('Appendix 1 Rules'!$B$2:$B$16,MATCH(G147,'Appendix 1 Rules'!$A$2:$A$16))))+(IF(L147="",0,INDEX('Appendix 1 Rules'!$C$2:$C$16,MATCH(G147,'Appendix 1 Rules'!$A$2:$A$16))))+(IF(N147="",0,INDEX('Appendix 1 Rules'!$D$2:$D$16,MATCH(G147,'Appendix 1 Rules'!$A$2:$A$16))))+(IF(P147="",0,INDEX('Appendix 1 Rules'!$E$2:$E$16,MATCH(G147,'Appendix 1 Rules'!$A$2:$A$16))))+(IF(R147="",0,INDEX('Appendix 1 Rules'!$F$2:$F$16,MATCH(G147,'Appendix 1 Rules'!$A$2:$A$16))))+(IF(T147="",0,INDEX('Appendix 1 Rules'!$G$2:$G$16,MATCH(G147,'Appendix 1 Rules'!$A$2:$A$16))))+(IF(V147="",0,INDEX('Appendix 1 Rules'!$H$2:$H$16,MATCH(G147,'Appendix 1 Rules'!$A$2:$A$16))))+(IF(X147="",0,INDEX('Appendix 1 Rules'!$I$2:$I$16,MATCH(G147,'Appendix 1 Rules'!$A$2:$A$16))))+(IF(Z147="",0,INDEX('Appendix 1 Rules'!$J$2:$J$16,MATCH(G147,'Appendix 1 Rules'!$A$2:$A$16))))+(IF(AB147="",0,INDEX('Appendix 1 Rules'!$K$2:$K$16,MATCH(G147,'Appendix 1 Rules'!$A$2:$A$16))))+(IF(AD147="",0,INDEX('Appendix 1 Rules'!$L$2:$L$16,MATCH(G147,'Appendix 1 Rules'!$A$2:$A$16))))+(IF(AF147="",0,INDEX('Appendix 1 Rules'!$M$2:$M$16,MATCH(G147,'Appendix 1 Rules'!$A$2:$A$16))))+IF(G147="b1",VLOOKUP(G147,'Appendix 1 Rules'!$A$1:$N$16,14))+IF(G147="b2",VLOOKUP(G147,'Appendix 1 Rules'!$A$1:$N$16,14))+IF(G147="d",VLOOKUP(G147,'Appendix 1 Rules'!$A$1:$N$16,14))+IF(G147="f1",VLOOKUP(G147,'Appendix 1 Rules'!$A$1:$N$16,14))+IF(G147="f2",VLOOKUP(G147,'Appendix 1 Rules'!$A$1:$N$16,14))+IF(G147="g",VLOOKUP(G147,'Appendix 1 Rules'!$A$1:$N$16,14))+IF(G147="h",VLOOKUP(G147,'Appendix 1 Rules'!$A$1:$N$16,14))+IF(G147="i1",VLOOKUP(G147,'Appendix 1 Rules'!$A$1:$N$16,14))+IF(G147="i2",VLOOKUP(G147,'Appendix 1 Rules'!$A$1:$N$16,14))+IF(G147="j",VLOOKUP(G147,'Appendix 1 Rules'!$A$1:$N$16,14))+IF(G147="k",VLOOKUP(G147,'Appendix 1 Rules'!$A$1:$N$16,14)))</f>
        <v/>
      </c>
      <c r="I147" s="72" t="str">
        <f>IF(G147="","",IF(OR(G147="b1",G147="b2",G147="d",G147="f1",G147="f2",G147="h",G147="i1",G147="i2",G147="j",G147="k"),MIN(H147,VLOOKUP(G147,'Appx 1 (Res) Rules'!$A:$D,4,0)),MIN(H147,VLOOKUP(G147,'Appx 1 (Res) Rules'!$A:$D,4,0),SUMPRODUCT(IF(J147="",0,INDEX('Appendix 1 Rules'!$B$2:$B$16,MATCH(G147,'Appendix 1 Rules'!$A$2:$A$16))))+(IF(L147="",0,INDEX('Appendix 1 Rules'!$C$2:$C$16,MATCH(G147,'Appendix 1 Rules'!$A$2:$A$16))))+(IF(N147="",0,INDEX('Appendix 1 Rules'!$D$2:$D$16,MATCH(G147,'Appendix 1 Rules'!$A$2:$A$16))))+(IF(P147="",0,INDEX('Appendix 1 Rules'!$E$2:$E$16,MATCH(G147,'Appendix 1 Rules'!$A$2:$A$16))))+(IF(R147="",0,INDEX('Appendix 1 Rules'!$F$2:$F$16,MATCH(G147,'Appendix 1 Rules'!$A$2:$A$16))))+(IF(T147="",0,INDEX('Appendix 1 Rules'!$G$2:$G$16,MATCH(G147,'Appendix 1 Rules'!$A$2:$A$16))))+(IF(V147="",0,INDEX('Appendix 1 Rules'!$H$2:$H$16,MATCH(G147,'Appendix 1 Rules'!$A$2:$A$16))))+(IF(X147="",0,INDEX('Appendix 1 Rules'!$I$2:$I$16,MATCH(G147,'Appendix 1 Rules'!$A$2:$A$16))))+(IF(Z147="",0,INDEX('Appendix 1 Rules'!$J$2:$J$16,MATCH(G147,'Appendix 1 Rules'!$A$2:$A$16))))+(IF(AB147="",0,INDEX('Appendix 1 Rules'!$K$2:$K$16,MATCH(G147,'Appendix 1 Rules'!$A$2:$A$16))))+(IF(AD147="",0,INDEX('Appendix 1 Rules'!$L$2:$L$16,MATCH(G147,'Appendix 1 Rules'!$A$2:$A$16))))+(IF(AF147="",0,INDEX('Appendix 1 Rules'!$M$2:$M$16,MATCH(G147,'Appendix 1 Rules'!$A$2:$A$16))))+IF(G147="b1",VLOOKUP(G147,'Appendix 1 Rules'!$A$1:$N$16,14))+IF(G147="b2",VLOOKUP(G147,'Appendix 1 Rules'!$A$1:$N$16,14))+IF(G147="d",VLOOKUP(G147,'Appendix 1 Rules'!$A$1:$N$16,14))+IF(G147="f1",VLOOKUP(G147,'Appendix 1 Rules'!$A$1:$N$16,14))+IF(G147="f2",VLOOKUP(G147,'Appendix 1 Rules'!$A$1:$N$16,14))+IF(G147="g",VLOOKUP(G147,'Appendix 1 Rules'!$A$1:$N$16,14))+IF(G147="h",VLOOKUP(G147,'Appendix 1 Rules'!$A$1:$N$16,14))+IF(G147="i1",VLOOKUP(G147,'Appendix 1 Rules'!$A$1:$N$16,14))+IF(G147="i2",VLOOKUP(G147,'Appendix 1 Rules'!$A$1:$N$16,14))+IF(G147="j",VLOOKUP(G147,'Appendix 1 Rules'!$A$1:$N$16,14))+IF(G147="k",VLOOKUP(G147,'Appendix 1 Rules'!$A$1:$N$16,14)))))</f>
        <v/>
      </c>
      <c r="J147" s="12"/>
      <c r="K147" s="13"/>
      <c r="L147" s="12"/>
      <c r="M147" s="13"/>
      <c r="N147" s="12"/>
      <c r="O147" s="13"/>
      <c r="P147" s="12"/>
      <c r="Q147" s="13"/>
      <c r="R147" s="12"/>
      <c r="S147" s="13"/>
      <c r="T147" s="12"/>
      <c r="U147" s="13"/>
      <c r="V147" s="12"/>
      <c r="W147" s="13"/>
      <c r="X147" s="12"/>
      <c r="Y147" s="13"/>
      <c r="Z147" s="12"/>
      <c r="AA147" s="13"/>
      <c r="AB147" s="9"/>
      <c r="AC147" s="13"/>
      <c r="AD147" s="9"/>
      <c r="AE147" s="13"/>
      <c r="AF147" s="9"/>
      <c r="AG147" s="13"/>
    </row>
    <row r="148" spans="1:33" ht="18" customHeight="1" x14ac:dyDescent="0.25">
      <c r="B148" s="84"/>
      <c r="C148" s="69"/>
      <c r="D148" s="10"/>
      <c r="E148" s="10"/>
      <c r="F148" s="10"/>
      <c r="G148" s="9"/>
      <c r="H148" s="17" t="str">
        <f>IF(G148="","",SUMPRODUCT(IF(J148="",0,INDEX('Appendix 1 Rules'!$B$2:$B$16,MATCH(G148,'Appendix 1 Rules'!$A$2:$A$16))))+(IF(L148="",0,INDEX('Appendix 1 Rules'!$C$2:$C$16,MATCH(G148,'Appendix 1 Rules'!$A$2:$A$16))))+(IF(N148="",0,INDEX('Appendix 1 Rules'!$D$2:$D$16,MATCH(G148,'Appendix 1 Rules'!$A$2:$A$16))))+(IF(P148="",0,INDEX('Appendix 1 Rules'!$E$2:$E$16,MATCH(G148,'Appendix 1 Rules'!$A$2:$A$16))))+(IF(R148="",0,INDEX('Appendix 1 Rules'!$F$2:$F$16,MATCH(G148,'Appendix 1 Rules'!$A$2:$A$16))))+(IF(T148="",0,INDEX('Appendix 1 Rules'!$G$2:$G$16,MATCH(G148,'Appendix 1 Rules'!$A$2:$A$16))))+(IF(V148="",0,INDEX('Appendix 1 Rules'!$H$2:$H$16,MATCH(G148,'Appendix 1 Rules'!$A$2:$A$16))))+(IF(X148="",0,INDEX('Appendix 1 Rules'!$I$2:$I$16,MATCH(G148,'Appendix 1 Rules'!$A$2:$A$16))))+(IF(Z148="",0,INDEX('Appendix 1 Rules'!$J$2:$J$16,MATCH(G148,'Appendix 1 Rules'!$A$2:$A$16))))+(IF(AB148="",0,INDEX('Appendix 1 Rules'!$K$2:$K$16,MATCH(G148,'Appendix 1 Rules'!$A$2:$A$16))))+(IF(AD148="",0,INDEX('Appendix 1 Rules'!$L$2:$L$16,MATCH(G148,'Appendix 1 Rules'!$A$2:$A$16))))+(IF(AF148="",0,INDEX('Appendix 1 Rules'!$M$2:$M$16,MATCH(G148,'Appendix 1 Rules'!$A$2:$A$16))))+IF(G148="b1",VLOOKUP(G148,'Appendix 1 Rules'!$A$1:$N$16,14))+IF(G148="b2",VLOOKUP(G148,'Appendix 1 Rules'!$A$1:$N$16,14))+IF(G148="d",VLOOKUP(G148,'Appendix 1 Rules'!$A$1:$N$16,14))+IF(G148="f1",VLOOKUP(G148,'Appendix 1 Rules'!$A$1:$N$16,14))+IF(G148="f2",VLOOKUP(G148,'Appendix 1 Rules'!$A$1:$N$16,14))+IF(G148="g",VLOOKUP(G148,'Appendix 1 Rules'!$A$1:$N$16,14))+IF(G148="h",VLOOKUP(G148,'Appendix 1 Rules'!$A$1:$N$16,14))+IF(G148="i1",VLOOKUP(G148,'Appendix 1 Rules'!$A$1:$N$16,14))+IF(G148="i2",VLOOKUP(G148,'Appendix 1 Rules'!$A$1:$N$16,14))+IF(G148="j",VLOOKUP(G148,'Appendix 1 Rules'!$A$1:$N$16,14))+IF(G148="k",VLOOKUP(G148,'Appendix 1 Rules'!$A$1:$N$16,14)))</f>
        <v/>
      </c>
      <c r="I148" s="72" t="str">
        <f>IF(G148="","",IF(OR(G148="b1",G148="b2",G148="d",G148="f1",G148="f2",G148="h",G148="i1",G148="i2",G148="j",G148="k"),MIN(H148,VLOOKUP(G148,'Appx 1 (Res) Rules'!$A:$D,4,0)),MIN(H148,VLOOKUP(G148,'Appx 1 (Res) Rules'!$A:$D,4,0),SUMPRODUCT(IF(J148="",0,INDEX('Appendix 1 Rules'!$B$2:$B$16,MATCH(G148,'Appendix 1 Rules'!$A$2:$A$16))))+(IF(L148="",0,INDEX('Appendix 1 Rules'!$C$2:$C$16,MATCH(G148,'Appendix 1 Rules'!$A$2:$A$16))))+(IF(N148="",0,INDEX('Appendix 1 Rules'!$D$2:$D$16,MATCH(G148,'Appendix 1 Rules'!$A$2:$A$16))))+(IF(P148="",0,INDEX('Appendix 1 Rules'!$E$2:$E$16,MATCH(G148,'Appendix 1 Rules'!$A$2:$A$16))))+(IF(R148="",0,INDEX('Appendix 1 Rules'!$F$2:$F$16,MATCH(G148,'Appendix 1 Rules'!$A$2:$A$16))))+(IF(T148="",0,INDEX('Appendix 1 Rules'!$G$2:$G$16,MATCH(G148,'Appendix 1 Rules'!$A$2:$A$16))))+(IF(V148="",0,INDEX('Appendix 1 Rules'!$H$2:$H$16,MATCH(G148,'Appendix 1 Rules'!$A$2:$A$16))))+(IF(X148="",0,INDEX('Appendix 1 Rules'!$I$2:$I$16,MATCH(G148,'Appendix 1 Rules'!$A$2:$A$16))))+(IF(Z148="",0,INDEX('Appendix 1 Rules'!$J$2:$J$16,MATCH(G148,'Appendix 1 Rules'!$A$2:$A$16))))+(IF(AB148="",0,INDEX('Appendix 1 Rules'!$K$2:$K$16,MATCH(G148,'Appendix 1 Rules'!$A$2:$A$16))))+(IF(AD148="",0,INDEX('Appendix 1 Rules'!$L$2:$L$16,MATCH(G148,'Appendix 1 Rules'!$A$2:$A$16))))+(IF(AF148="",0,INDEX('Appendix 1 Rules'!$M$2:$M$16,MATCH(G148,'Appendix 1 Rules'!$A$2:$A$16))))+IF(G148="b1",VLOOKUP(G148,'Appendix 1 Rules'!$A$1:$N$16,14))+IF(G148="b2",VLOOKUP(G148,'Appendix 1 Rules'!$A$1:$N$16,14))+IF(G148="d",VLOOKUP(G148,'Appendix 1 Rules'!$A$1:$N$16,14))+IF(G148="f1",VLOOKUP(G148,'Appendix 1 Rules'!$A$1:$N$16,14))+IF(G148="f2",VLOOKUP(G148,'Appendix 1 Rules'!$A$1:$N$16,14))+IF(G148="g",VLOOKUP(G148,'Appendix 1 Rules'!$A$1:$N$16,14))+IF(G148="h",VLOOKUP(G148,'Appendix 1 Rules'!$A$1:$N$16,14))+IF(G148="i1",VLOOKUP(G148,'Appendix 1 Rules'!$A$1:$N$16,14))+IF(G148="i2",VLOOKUP(G148,'Appendix 1 Rules'!$A$1:$N$16,14))+IF(G148="j",VLOOKUP(G148,'Appendix 1 Rules'!$A$1:$N$16,14))+IF(G148="k",VLOOKUP(G148,'Appendix 1 Rules'!$A$1:$N$16,14)))))</f>
        <v/>
      </c>
      <c r="J148" s="11"/>
      <c r="K148" s="14"/>
      <c r="L148" s="11"/>
      <c r="M148" s="14"/>
      <c r="N148" s="11"/>
      <c r="O148" s="14"/>
      <c r="P148" s="11"/>
      <c r="Q148" s="14"/>
      <c r="R148" s="63"/>
      <c r="S148" s="14"/>
      <c r="T148" s="11"/>
      <c r="U148" s="14"/>
      <c r="V148" s="11"/>
      <c r="W148" s="14"/>
      <c r="X148" s="64"/>
      <c r="Y148" s="14"/>
      <c r="Z148" s="64"/>
      <c r="AA148" s="14"/>
      <c r="AB148" s="9"/>
      <c r="AC148" s="13"/>
      <c r="AD148" s="9"/>
      <c r="AE148" s="13"/>
      <c r="AF148" s="9"/>
      <c r="AG148" s="13"/>
    </row>
    <row r="149" spans="1:33" ht="18" customHeight="1" x14ac:dyDescent="0.25">
      <c r="B149" s="84"/>
      <c r="C149" s="69"/>
      <c r="D149" s="10"/>
      <c r="E149" s="10"/>
      <c r="F149" s="10"/>
      <c r="G149" s="9"/>
      <c r="H149" s="17" t="str">
        <f>IF(G149="","",SUMPRODUCT(IF(J149="",0,INDEX('Appendix 1 Rules'!$B$2:$B$16,MATCH(G149,'Appendix 1 Rules'!$A$2:$A$16))))+(IF(L149="",0,INDEX('Appendix 1 Rules'!$C$2:$C$16,MATCH(G149,'Appendix 1 Rules'!$A$2:$A$16))))+(IF(N149="",0,INDEX('Appendix 1 Rules'!$D$2:$D$16,MATCH(G149,'Appendix 1 Rules'!$A$2:$A$16))))+(IF(P149="",0,INDEX('Appendix 1 Rules'!$E$2:$E$16,MATCH(G149,'Appendix 1 Rules'!$A$2:$A$16))))+(IF(R149="",0,INDEX('Appendix 1 Rules'!$F$2:$F$16,MATCH(G149,'Appendix 1 Rules'!$A$2:$A$16))))+(IF(T149="",0,INDEX('Appendix 1 Rules'!$G$2:$G$16,MATCH(G149,'Appendix 1 Rules'!$A$2:$A$16))))+(IF(V149="",0,INDEX('Appendix 1 Rules'!$H$2:$H$16,MATCH(G149,'Appendix 1 Rules'!$A$2:$A$16))))+(IF(X149="",0,INDEX('Appendix 1 Rules'!$I$2:$I$16,MATCH(G149,'Appendix 1 Rules'!$A$2:$A$16))))+(IF(Z149="",0,INDEX('Appendix 1 Rules'!$J$2:$J$16,MATCH(G149,'Appendix 1 Rules'!$A$2:$A$16))))+(IF(AB149="",0,INDEX('Appendix 1 Rules'!$K$2:$K$16,MATCH(G149,'Appendix 1 Rules'!$A$2:$A$16))))+(IF(AD149="",0,INDEX('Appendix 1 Rules'!$L$2:$L$16,MATCH(G149,'Appendix 1 Rules'!$A$2:$A$16))))+(IF(AF149="",0,INDEX('Appendix 1 Rules'!$M$2:$M$16,MATCH(G149,'Appendix 1 Rules'!$A$2:$A$16))))+IF(G149="b1",VLOOKUP(G149,'Appendix 1 Rules'!$A$1:$N$16,14))+IF(G149="b2",VLOOKUP(G149,'Appendix 1 Rules'!$A$1:$N$16,14))+IF(G149="d",VLOOKUP(G149,'Appendix 1 Rules'!$A$1:$N$16,14))+IF(G149="f1",VLOOKUP(G149,'Appendix 1 Rules'!$A$1:$N$16,14))+IF(G149="f2",VLOOKUP(G149,'Appendix 1 Rules'!$A$1:$N$16,14))+IF(G149="g",VLOOKUP(G149,'Appendix 1 Rules'!$A$1:$N$16,14))+IF(G149="h",VLOOKUP(G149,'Appendix 1 Rules'!$A$1:$N$16,14))+IF(G149="i1",VLOOKUP(G149,'Appendix 1 Rules'!$A$1:$N$16,14))+IF(G149="i2",VLOOKUP(G149,'Appendix 1 Rules'!$A$1:$N$16,14))+IF(G149="j",VLOOKUP(G149,'Appendix 1 Rules'!$A$1:$N$16,14))+IF(G149="k",VLOOKUP(G149,'Appendix 1 Rules'!$A$1:$N$16,14)))</f>
        <v/>
      </c>
      <c r="I149" s="72" t="str">
        <f>IF(G149="","",IF(OR(G149="b1",G149="b2",G149="d",G149="f1",G149="f2",G149="h",G149="i1",G149="i2",G149="j",G149="k"),MIN(H149,VLOOKUP(G149,'Appx 1 (Res) Rules'!$A:$D,4,0)),MIN(H149,VLOOKUP(G149,'Appx 1 (Res) Rules'!$A:$D,4,0),SUMPRODUCT(IF(J149="",0,INDEX('Appendix 1 Rules'!$B$2:$B$16,MATCH(G149,'Appendix 1 Rules'!$A$2:$A$16))))+(IF(L149="",0,INDEX('Appendix 1 Rules'!$C$2:$C$16,MATCH(G149,'Appendix 1 Rules'!$A$2:$A$16))))+(IF(N149="",0,INDEX('Appendix 1 Rules'!$D$2:$D$16,MATCH(G149,'Appendix 1 Rules'!$A$2:$A$16))))+(IF(P149="",0,INDEX('Appendix 1 Rules'!$E$2:$E$16,MATCH(G149,'Appendix 1 Rules'!$A$2:$A$16))))+(IF(R149="",0,INDEX('Appendix 1 Rules'!$F$2:$F$16,MATCH(G149,'Appendix 1 Rules'!$A$2:$A$16))))+(IF(T149="",0,INDEX('Appendix 1 Rules'!$G$2:$G$16,MATCH(G149,'Appendix 1 Rules'!$A$2:$A$16))))+(IF(V149="",0,INDEX('Appendix 1 Rules'!$H$2:$H$16,MATCH(G149,'Appendix 1 Rules'!$A$2:$A$16))))+(IF(X149="",0,INDEX('Appendix 1 Rules'!$I$2:$I$16,MATCH(G149,'Appendix 1 Rules'!$A$2:$A$16))))+(IF(Z149="",0,INDEX('Appendix 1 Rules'!$J$2:$J$16,MATCH(G149,'Appendix 1 Rules'!$A$2:$A$16))))+(IF(AB149="",0,INDEX('Appendix 1 Rules'!$K$2:$K$16,MATCH(G149,'Appendix 1 Rules'!$A$2:$A$16))))+(IF(AD149="",0,INDEX('Appendix 1 Rules'!$L$2:$L$16,MATCH(G149,'Appendix 1 Rules'!$A$2:$A$16))))+(IF(AF149="",0,INDEX('Appendix 1 Rules'!$M$2:$M$16,MATCH(G149,'Appendix 1 Rules'!$A$2:$A$16))))+IF(G149="b1",VLOOKUP(G149,'Appendix 1 Rules'!$A$1:$N$16,14))+IF(G149="b2",VLOOKUP(G149,'Appendix 1 Rules'!$A$1:$N$16,14))+IF(G149="d",VLOOKUP(G149,'Appendix 1 Rules'!$A$1:$N$16,14))+IF(G149="f1",VLOOKUP(G149,'Appendix 1 Rules'!$A$1:$N$16,14))+IF(G149="f2",VLOOKUP(G149,'Appendix 1 Rules'!$A$1:$N$16,14))+IF(G149="g",VLOOKUP(G149,'Appendix 1 Rules'!$A$1:$N$16,14))+IF(G149="h",VLOOKUP(G149,'Appendix 1 Rules'!$A$1:$N$16,14))+IF(G149="i1",VLOOKUP(G149,'Appendix 1 Rules'!$A$1:$N$16,14))+IF(G149="i2",VLOOKUP(G149,'Appendix 1 Rules'!$A$1:$N$16,14))+IF(G149="j",VLOOKUP(G149,'Appendix 1 Rules'!$A$1:$N$16,14))+IF(G149="k",VLOOKUP(G149,'Appendix 1 Rules'!$A$1:$N$16,14)))))</f>
        <v/>
      </c>
      <c r="J149" s="12"/>
      <c r="K149" s="13"/>
      <c r="L149" s="12"/>
      <c r="M149" s="13"/>
      <c r="N149" s="12"/>
      <c r="O149" s="13"/>
      <c r="P149" s="12"/>
      <c r="Q149" s="13"/>
      <c r="R149" s="12"/>
      <c r="S149" s="13"/>
      <c r="T149" s="12"/>
      <c r="U149" s="13"/>
      <c r="V149" s="12"/>
      <c r="W149" s="13"/>
      <c r="X149" s="12"/>
      <c r="Y149" s="13"/>
      <c r="Z149" s="12"/>
      <c r="AA149" s="13"/>
      <c r="AB149" s="9"/>
      <c r="AC149" s="13"/>
      <c r="AD149" s="9"/>
      <c r="AE149" s="13"/>
      <c r="AF149" s="9"/>
      <c r="AG149" s="13"/>
    </row>
    <row r="150" spans="1:33" ht="18" customHeight="1" x14ac:dyDescent="0.25">
      <c r="B150" s="84"/>
      <c r="C150" s="69"/>
      <c r="D150" s="10"/>
      <c r="E150" s="10"/>
      <c r="F150" s="10"/>
      <c r="G150" s="9"/>
      <c r="H150" s="17" t="str">
        <f>IF(G150="","",SUMPRODUCT(IF(J150="",0,INDEX('Appendix 1 Rules'!$B$2:$B$16,MATCH(G150,'Appendix 1 Rules'!$A$2:$A$16))))+(IF(L150="",0,INDEX('Appendix 1 Rules'!$C$2:$C$16,MATCH(G150,'Appendix 1 Rules'!$A$2:$A$16))))+(IF(N150="",0,INDEX('Appendix 1 Rules'!$D$2:$D$16,MATCH(G150,'Appendix 1 Rules'!$A$2:$A$16))))+(IF(P150="",0,INDEX('Appendix 1 Rules'!$E$2:$E$16,MATCH(G150,'Appendix 1 Rules'!$A$2:$A$16))))+(IF(R150="",0,INDEX('Appendix 1 Rules'!$F$2:$F$16,MATCH(G150,'Appendix 1 Rules'!$A$2:$A$16))))+(IF(T150="",0,INDEX('Appendix 1 Rules'!$G$2:$G$16,MATCH(G150,'Appendix 1 Rules'!$A$2:$A$16))))+(IF(V150="",0,INDEX('Appendix 1 Rules'!$H$2:$H$16,MATCH(G150,'Appendix 1 Rules'!$A$2:$A$16))))+(IF(X150="",0,INDEX('Appendix 1 Rules'!$I$2:$I$16,MATCH(G150,'Appendix 1 Rules'!$A$2:$A$16))))+(IF(Z150="",0,INDEX('Appendix 1 Rules'!$J$2:$J$16,MATCH(G150,'Appendix 1 Rules'!$A$2:$A$16))))+(IF(AB150="",0,INDEX('Appendix 1 Rules'!$K$2:$K$16,MATCH(G150,'Appendix 1 Rules'!$A$2:$A$16))))+(IF(AD150="",0,INDEX('Appendix 1 Rules'!$L$2:$L$16,MATCH(G150,'Appendix 1 Rules'!$A$2:$A$16))))+(IF(AF150="",0,INDEX('Appendix 1 Rules'!$M$2:$M$16,MATCH(G150,'Appendix 1 Rules'!$A$2:$A$16))))+IF(G150="b1",VLOOKUP(G150,'Appendix 1 Rules'!$A$1:$N$16,14))+IF(G150="b2",VLOOKUP(G150,'Appendix 1 Rules'!$A$1:$N$16,14))+IF(G150="d",VLOOKUP(G150,'Appendix 1 Rules'!$A$1:$N$16,14))+IF(G150="f1",VLOOKUP(G150,'Appendix 1 Rules'!$A$1:$N$16,14))+IF(G150="f2",VLOOKUP(G150,'Appendix 1 Rules'!$A$1:$N$16,14))+IF(G150="g",VLOOKUP(G150,'Appendix 1 Rules'!$A$1:$N$16,14))+IF(G150="h",VLOOKUP(G150,'Appendix 1 Rules'!$A$1:$N$16,14))+IF(G150="i1",VLOOKUP(G150,'Appendix 1 Rules'!$A$1:$N$16,14))+IF(G150="i2",VLOOKUP(G150,'Appendix 1 Rules'!$A$1:$N$16,14))+IF(G150="j",VLOOKUP(G150,'Appendix 1 Rules'!$A$1:$N$16,14))+IF(G150="k",VLOOKUP(G150,'Appendix 1 Rules'!$A$1:$N$16,14)))</f>
        <v/>
      </c>
      <c r="I150" s="72" t="str">
        <f>IF(G150="","",IF(OR(G150="b1",G150="b2",G150="d",G150="f1",G150="f2",G150="h",G150="i1",G150="i2",G150="j",G150="k"),MIN(H150,VLOOKUP(G150,'Appx 1 (Res) Rules'!$A:$D,4,0)),MIN(H150,VLOOKUP(G150,'Appx 1 (Res) Rules'!$A:$D,4,0),SUMPRODUCT(IF(J150="",0,INDEX('Appendix 1 Rules'!$B$2:$B$16,MATCH(G150,'Appendix 1 Rules'!$A$2:$A$16))))+(IF(L150="",0,INDEX('Appendix 1 Rules'!$C$2:$C$16,MATCH(G150,'Appendix 1 Rules'!$A$2:$A$16))))+(IF(N150="",0,INDEX('Appendix 1 Rules'!$D$2:$D$16,MATCH(G150,'Appendix 1 Rules'!$A$2:$A$16))))+(IF(P150="",0,INDEX('Appendix 1 Rules'!$E$2:$E$16,MATCH(G150,'Appendix 1 Rules'!$A$2:$A$16))))+(IF(R150="",0,INDEX('Appendix 1 Rules'!$F$2:$F$16,MATCH(G150,'Appendix 1 Rules'!$A$2:$A$16))))+(IF(T150="",0,INDEX('Appendix 1 Rules'!$G$2:$G$16,MATCH(G150,'Appendix 1 Rules'!$A$2:$A$16))))+(IF(V150="",0,INDEX('Appendix 1 Rules'!$H$2:$H$16,MATCH(G150,'Appendix 1 Rules'!$A$2:$A$16))))+(IF(X150="",0,INDEX('Appendix 1 Rules'!$I$2:$I$16,MATCH(G150,'Appendix 1 Rules'!$A$2:$A$16))))+(IF(Z150="",0,INDEX('Appendix 1 Rules'!$J$2:$J$16,MATCH(G150,'Appendix 1 Rules'!$A$2:$A$16))))+(IF(AB150="",0,INDEX('Appendix 1 Rules'!$K$2:$K$16,MATCH(G150,'Appendix 1 Rules'!$A$2:$A$16))))+(IF(AD150="",0,INDEX('Appendix 1 Rules'!$L$2:$L$16,MATCH(G150,'Appendix 1 Rules'!$A$2:$A$16))))+(IF(AF150="",0,INDEX('Appendix 1 Rules'!$M$2:$M$16,MATCH(G150,'Appendix 1 Rules'!$A$2:$A$16))))+IF(G150="b1",VLOOKUP(G150,'Appendix 1 Rules'!$A$1:$N$16,14))+IF(G150="b2",VLOOKUP(G150,'Appendix 1 Rules'!$A$1:$N$16,14))+IF(G150="d",VLOOKUP(G150,'Appendix 1 Rules'!$A$1:$N$16,14))+IF(G150="f1",VLOOKUP(G150,'Appendix 1 Rules'!$A$1:$N$16,14))+IF(G150="f2",VLOOKUP(G150,'Appendix 1 Rules'!$A$1:$N$16,14))+IF(G150="g",VLOOKUP(G150,'Appendix 1 Rules'!$A$1:$N$16,14))+IF(G150="h",VLOOKUP(G150,'Appendix 1 Rules'!$A$1:$N$16,14))+IF(G150="i1",VLOOKUP(G150,'Appendix 1 Rules'!$A$1:$N$16,14))+IF(G150="i2",VLOOKUP(G150,'Appendix 1 Rules'!$A$1:$N$16,14))+IF(G150="j",VLOOKUP(G150,'Appendix 1 Rules'!$A$1:$N$16,14))+IF(G150="k",VLOOKUP(G150,'Appendix 1 Rules'!$A$1:$N$16,14)))))</f>
        <v/>
      </c>
      <c r="J150" s="11"/>
      <c r="K150" s="14"/>
      <c r="L150" s="11"/>
      <c r="M150" s="14"/>
      <c r="N150" s="11"/>
      <c r="O150" s="14"/>
      <c r="P150" s="11"/>
      <c r="Q150" s="14"/>
      <c r="R150" s="63"/>
      <c r="S150" s="14"/>
      <c r="T150" s="11"/>
      <c r="U150" s="14"/>
      <c r="V150" s="11"/>
      <c r="W150" s="14"/>
      <c r="X150" s="64"/>
      <c r="Y150" s="14"/>
      <c r="Z150" s="64"/>
      <c r="AA150" s="14"/>
      <c r="AB150" s="9"/>
      <c r="AC150" s="13"/>
      <c r="AD150" s="9"/>
      <c r="AE150" s="13"/>
      <c r="AF150" s="9"/>
      <c r="AG150" s="13"/>
    </row>
    <row r="151" spans="1:33" ht="18" customHeight="1" x14ac:dyDescent="0.25">
      <c r="B151" s="84"/>
      <c r="C151" s="69"/>
      <c r="D151" s="10"/>
      <c r="E151" s="10"/>
      <c r="F151" s="10"/>
      <c r="G151" s="9"/>
      <c r="H151" s="17" t="str">
        <f>IF(G151="","",SUMPRODUCT(IF(J151="",0,INDEX('Appendix 1 Rules'!$B$2:$B$16,MATCH(G151,'Appendix 1 Rules'!$A$2:$A$16))))+(IF(L151="",0,INDEX('Appendix 1 Rules'!$C$2:$C$16,MATCH(G151,'Appendix 1 Rules'!$A$2:$A$16))))+(IF(N151="",0,INDEX('Appendix 1 Rules'!$D$2:$D$16,MATCH(G151,'Appendix 1 Rules'!$A$2:$A$16))))+(IF(P151="",0,INDEX('Appendix 1 Rules'!$E$2:$E$16,MATCH(G151,'Appendix 1 Rules'!$A$2:$A$16))))+(IF(R151="",0,INDEX('Appendix 1 Rules'!$F$2:$F$16,MATCH(G151,'Appendix 1 Rules'!$A$2:$A$16))))+(IF(T151="",0,INDEX('Appendix 1 Rules'!$G$2:$G$16,MATCH(G151,'Appendix 1 Rules'!$A$2:$A$16))))+(IF(V151="",0,INDEX('Appendix 1 Rules'!$H$2:$H$16,MATCH(G151,'Appendix 1 Rules'!$A$2:$A$16))))+(IF(X151="",0,INDEX('Appendix 1 Rules'!$I$2:$I$16,MATCH(G151,'Appendix 1 Rules'!$A$2:$A$16))))+(IF(Z151="",0,INDEX('Appendix 1 Rules'!$J$2:$J$16,MATCH(G151,'Appendix 1 Rules'!$A$2:$A$16))))+(IF(AB151="",0,INDEX('Appendix 1 Rules'!$K$2:$K$16,MATCH(G151,'Appendix 1 Rules'!$A$2:$A$16))))+(IF(AD151="",0,INDEX('Appendix 1 Rules'!$L$2:$L$16,MATCH(G151,'Appendix 1 Rules'!$A$2:$A$16))))+(IF(AF151="",0,INDEX('Appendix 1 Rules'!$M$2:$M$16,MATCH(G151,'Appendix 1 Rules'!$A$2:$A$16))))+IF(G151="b1",VLOOKUP(G151,'Appendix 1 Rules'!$A$1:$N$16,14))+IF(G151="b2",VLOOKUP(G151,'Appendix 1 Rules'!$A$1:$N$16,14))+IF(G151="d",VLOOKUP(G151,'Appendix 1 Rules'!$A$1:$N$16,14))+IF(G151="f1",VLOOKUP(G151,'Appendix 1 Rules'!$A$1:$N$16,14))+IF(G151="f2",VLOOKUP(G151,'Appendix 1 Rules'!$A$1:$N$16,14))+IF(G151="g",VLOOKUP(G151,'Appendix 1 Rules'!$A$1:$N$16,14))+IF(G151="h",VLOOKUP(G151,'Appendix 1 Rules'!$A$1:$N$16,14))+IF(G151="i1",VLOOKUP(G151,'Appendix 1 Rules'!$A$1:$N$16,14))+IF(G151="i2",VLOOKUP(G151,'Appendix 1 Rules'!$A$1:$N$16,14))+IF(G151="j",VLOOKUP(G151,'Appendix 1 Rules'!$A$1:$N$16,14))+IF(G151="k",VLOOKUP(G151,'Appendix 1 Rules'!$A$1:$N$16,14)))</f>
        <v/>
      </c>
      <c r="I151" s="72" t="str">
        <f>IF(G151="","",IF(OR(G151="b1",G151="b2",G151="d",G151="f1",G151="f2",G151="h",G151="i1",G151="i2",G151="j",G151="k"),MIN(H151,VLOOKUP(G151,'Appx 1 (Res) Rules'!$A:$D,4,0)),MIN(H151,VLOOKUP(G151,'Appx 1 (Res) Rules'!$A:$D,4,0),SUMPRODUCT(IF(J151="",0,INDEX('Appendix 1 Rules'!$B$2:$B$16,MATCH(G151,'Appendix 1 Rules'!$A$2:$A$16))))+(IF(L151="",0,INDEX('Appendix 1 Rules'!$C$2:$C$16,MATCH(G151,'Appendix 1 Rules'!$A$2:$A$16))))+(IF(N151="",0,INDEX('Appendix 1 Rules'!$D$2:$D$16,MATCH(G151,'Appendix 1 Rules'!$A$2:$A$16))))+(IF(P151="",0,INDEX('Appendix 1 Rules'!$E$2:$E$16,MATCH(G151,'Appendix 1 Rules'!$A$2:$A$16))))+(IF(R151="",0,INDEX('Appendix 1 Rules'!$F$2:$F$16,MATCH(G151,'Appendix 1 Rules'!$A$2:$A$16))))+(IF(T151="",0,INDEX('Appendix 1 Rules'!$G$2:$G$16,MATCH(G151,'Appendix 1 Rules'!$A$2:$A$16))))+(IF(V151="",0,INDEX('Appendix 1 Rules'!$H$2:$H$16,MATCH(G151,'Appendix 1 Rules'!$A$2:$A$16))))+(IF(X151="",0,INDEX('Appendix 1 Rules'!$I$2:$I$16,MATCH(G151,'Appendix 1 Rules'!$A$2:$A$16))))+(IF(Z151="",0,INDEX('Appendix 1 Rules'!$J$2:$J$16,MATCH(G151,'Appendix 1 Rules'!$A$2:$A$16))))+(IF(AB151="",0,INDEX('Appendix 1 Rules'!$K$2:$K$16,MATCH(G151,'Appendix 1 Rules'!$A$2:$A$16))))+(IF(AD151="",0,INDEX('Appendix 1 Rules'!$L$2:$L$16,MATCH(G151,'Appendix 1 Rules'!$A$2:$A$16))))+(IF(AF151="",0,INDEX('Appendix 1 Rules'!$M$2:$M$16,MATCH(G151,'Appendix 1 Rules'!$A$2:$A$16))))+IF(G151="b1",VLOOKUP(G151,'Appendix 1 Rules'!$A$1:$N$16,14))+IF(G151="b2",VLOOKUP(G151,'Appendix 1 Rules'!$A$1:$N$16,14))+IF(G151="d",VLOOKUP(G151,'Appendix 1 Rules'!$A$1:$N$16,14))+IF(G151="f1",VLOOKUP(G151,'Appendix 1 Rules'!$A$1:$N$16,14))+IF(G151="f2",VLOOKUP(G151,'Appendix 1 Rules'!$A$1:$N$16,14))+IF(G151="g",VLOOKUP(G151,'Appendix 1 Rules'!$A$1:$N$16,14))+IF(G151="h",VLOOKUP(G151,'Appendix 1 Rules'!$A$1:$N$16,14))+IF(G151="i1",VLOOKUP(G151,'Appendix 1 Rules'!$A$1:$N$16,14))+IF(G151="i2",VLOOKUP(G151,'Appendix 1 Rules'!$A$1:$N$16,14))+IF(G151="j",VLOOKUP(G151,'Appendix 1 Rules'!$A$1:$N$16,14))+IF(G151="k",VLOOKUP(G151,'Appendix 1 Rules'!$A$1:$N$16,14)))))</f>
        <v/>
      </c>
      <c r="J151" s="12"/>
      <c r="K151" s="13"/>
      <c r="L151" s="12"/>
      <c r="M151" s="13"/>
      <c r="N151" s="12"/>
      <c r="O151" s="13"/>
      <c r="P151" s="12"/>
      <c r="Q151" s="13"/>
      <c r="R151" s="12"/>
      <c r="S151" s="13"/>
      <c r="T151" s="12"/>
      <c r="U151" s="13"/>
      <c r="V151" s="12"/>
      <c r="W151" s="13"/>
      <c r="X151" s="12"/>
      <c r="Y151" s="13"/>
      <c r="Z151" s="12"/>
      <c r="AA151" s="13"/>
      <c r="AB151" s="9"/>
      <c r="AC151" s="13"/>
      <c r="AD151" s="9"/>
      <c r="AE151" s="13"/>
      <c r="AF151" s="9"/>
      <c r="AG151" s="13"/>
    </row>
    <row r="152" spans="1:33" ht="18" customHeight="1" x14ac:dyDescent="0.25">
      <c r="B152" s="84"/>
      <c r="C152" s="69"/>
      <c r="D152" s="10"/>
      <c r="E152" s="10"/>
      <c r="F152" s="10"/>
      <c r="G152" s="9"/>
      <c r="H152" s="17" t="str">
        <f>IF(G152="","",SUMPRODUCT(IF(J152="",0,INDEX('Appendix 1 Rules'!$B$2:$B$16,MATCH(G152,'Appendix 1 Rules'!$A$2:$A$16))))+(IF(L152="",0,INDEX('Appendix 1 Rules'!$C$2:$C$16,MATCH(G152,'Appendix 1 Rules'!$A$2:$A$16))))+(IF(N152="",0,INDEX('Appendix 1 Rules'!$D$2:$D$16,MATCH(G152,'Appendix 1 Rules'!$A$2:$A$16))))+(IF(P152="",0,INDEX('Appendix 1 Rules'!$E$2:$E$16,MATCH(G152,'Appendix 1 Rules'!$A$2:$A$16))))+(IF(R152="",0,INDEX('Appendix 1 Rules'!$F$2:$F$16,MATCH(G152,'Appendix 1 Rules'!$A$2:$A$16))))+(IF(T152="",0,INDEX('Appendix 1 Rules'!$G$2:$G$16,MATCH(G152,'Appendix 1 Rules'!$A$2:$A$16))))+(IF(V152="",0,INDEX('Appendix 1 Rules'!$H$2:$H$16,MATCH(G152,'Appendix 1 Rules'!$A$2:$A$16))))+(IF(X152="",0,INDEX('Appendix 1 Rules'!$I$2:$I$16,MATCH(G152,'Appendix 1 Rules'!$A$2:$A$16))))+(IF(Z152="",0,INDEX('Appendix 1 Rules'!$J$2:$J$16,MATCH(G152,'Appendix 1 Rules'!$A$2:$A$16))))+(IF(AB152="",0,INDEX('Appendix 1 Rules'!$K$2:$K$16,MATCH(G152,'Appendix 1 Rules'!$A$2:$A$16))))+(IF(AD152="",0,INDEX('Appendix 1 Rules'!$L$2:$L$16,MATCH(G152,'Appendix 1 Rules'!$A$2:$A$16))))+(IF(AF152="",0,INDEX('Appendix 1 Rules'!$M$2:$M$16,MATCH(G152,'Appendix 1 Rules'!$A$2:$A$16))))+IF(G152="b1",VLOOKUP(G152,'Appendix 1 Rules'!$A$1:$N$16,14))+IF(G152="b2",VLOOKUP(G152,'Appendix 1 Rules'!$A$1:$N$16,14))+IF(G152="d",VLOOKUP(G152,'Appendix 1 Rules'!$A$1:$N$16,14))+IF(G152="f1",VLOOKUP(G152,'Appendix 1 Rules'!$A$1:$N$16,14))+IF(G152="f2",VLOOKUP(G152,'Appendix 1 Rules'!$A$1:$N$16,14))+IF(G152="g",VLOOKUP(G152,'Appendix 1 Rules'!$A$1:$N$16,14))+IF(G152="h",VLOOKUP(G152,'Appendix 1 Rules'!$A$1:$N$16,14))+IF(G152="i1",VLOOKUP(G152,'Appendix 1 Rules'!$A$1:$N$16,14))+IF(G152="i2",VLOOKUP(G152,'Appendix 1 Rules'!$A$1:$N$16,14))+IF(G152="j",VLOOKUP(G152,'Appendix 1 Rules'!$A$1:$N$16,14))+IF(G152="k",VLOOKUP(G152,'Appendix 1 Rules'!$A$1:$N$16,14)))</f>
        <v/>
      </c>
      <c r="I152" s="72" t="str">
        <f>IF(G152="","",IF(OR(G152="b1",G152="b2",G152="d",G152="f1",G152="f2",G152="h",G152="i1",G152="i2",G152="j",G152="k"),MIN(H152,VLOOKUP(G152,'Appx 1 (Res) Rules'!$A:$D,4,0)),MIN(H152,VLOOKUP(G152,'Appx 1 (Res) Rules'!$A:$D,4,0),SUMPRODUCT(IF(J152="",0,INDEX('Appendix 1 Rules'!$B$2:$B$16,MATCH(G152,'Appendix 1 Rules'!$A$2:$A$16))))+(IF(L152="",0,INDEX('Appendix 1 Rules'!$C$2:$C$16,MATCH(G152,'Appendix 1 Rules'!$A$2:$A$16))))+(IF(N152="",0,INDEX('Appendix 1 Rules'!$D$2:$D$16,MATCH(G152,'Appendix 1 Rules'!$A$2:$A$16))))+(IF(P152="",0,INDEX('Appendix 1 Rules'!$E$2:$E$16,MATCH(G152,'Appendix 1 Rules'!$A$2:$A$16))))+(IF(R152="",0,INDEX('Appendix 1 Rules'!$F$2:$F$16,MATCH(G152,'Appendix 1 Rules'!$A$2:$A$16))))+(IF(T152="",0,INDEX('Appendix 1 Rules'!$G$2:$G$16,MATCH(G152,'Appendix 1 Rules'!$A$2:$A$16))))+(IF(V152="",0,INDEX('Appendix 1 Rules'!$H$2:$H$16,MATCH(G152,'Appendix 1 Rules'!$A$2:$A$16))))+(IF(X152="",0,INDEX('Appendix 1 Rules'!$I$2:$I$16,MATCH(G152,'Appendix 1 Rules'!$A$2:$A$16))))+(IF(Z152="",0,INDEX('Appendix 1 Rules'!$J$2:$J$16,MATCH(G152,'Appendix 1 Rules'!$A$2:$A$16))))+(IF(AB152="",0,INDEX('Appendix 1 Rules'!$K$2:$K$16,MATCH(G152,'Appendix 1 Rules'!$A$2:$A$16))))+(IF(AD152="",0,INDEX('Appendix 1 Rules'!$L$2:$L$16,MATCH(G152,'Appendix 1 Rules'!$A$2:$A$16))))+(IF(AF152="",0,INDEX('Appendix 1 Rules'!$M$2:$M$16,MATCH(G152,'Appendix 1 Rules'!$A$2:$A$16))))+IF(G152="b1",VLOOKUP(G152,'Appendix 1 Rules'!$A$1:$N$16,14))+IF(G152="b2",VLOOKUP(G152,'Appendix 1 Rules'!$A$1:$N$16,14))+IF(G152="d",VLOOKUP(G152,'Appendix 1 Rules'!$A$1:$N$16,14))+IF(G152="f1",VLOOKUP(G152,'Appendix 1 Rules'!$A$1:$N$16,14))+IF(G152="f2",VLOOKUP(G152,'Appendix 1 Rules'!$A$1:$N$16,14))+IF(G152="g",VLOOKUP(G152,'Appendix 1 Rules'!$A$1:$N$16,14))+IF(G152="h",VLOOKUP(G152,'Appendix 1 Rules'!$A$1:$N$16,14))+IF(G152="i1",VLOOKUP(G152,'Appendix 1 Rules'!$A$1:$N$16,14))+IF(G152="i2",VLOOKUP(G152,'Appendix 1 Rules'!$A$1:$N$16,14))+IF(G152="j",VLOOKUP(G152,'Appendix 1 Rules'!$A$1:$N$16,14))+IF(G152="k",VLOOKUP(G152,'Appendix 1 Rules'!$A$1:$N$16,14)))))</f>
        <v/>
      </c>
      <c r="J152" s="11"/>
      <c r="K152" s="14"/>
      <c r="L152" s="11"/>
      <c r="M152" s="14"/>
      <c r="N152" s="11"/>
      <c r="O152" s="14"/>
      <c r="P152" s="11"/>
      <c r="Q152" s="14"/>
      <c r="R152" s="63"/>
      <c r="S152" s="14"/>
      <c r="T152" s="11"/>
      <c r="U152" s="14"/>
      <c r="V152" s="11"/>
      <c r="W152" s="14"/>
      <c r="X152" s="64"/>
      <c r="Y152" s="14"/>
      <c r="Z152" s="64"/>
      <c r="AA152" s="14"/>
      <c r="AB152" s="9"/>
      <c r="AC152" s="13"/>
      <c r="AD152" s="9"/>
      <c r="AE152" s="13"/>
      <c r="AF152" s="9"/>
      <c r="AG152" s="13"/>
    </row>
    <row r="153" spans="1:33" ht="18" customHeight="1" x14ac:dyDescent="0.25">
      <c r="B153" s="84"/>
      <c r="C153" s="69"/>
      <c r="D153" s="10"/>
      <c r="E153" s="10"/>
      <c r="F153" s="10"/>
      <c r="G153" s="9"/>
      <c r="H153" s="17" t="str">
        <f>IF(G153="","",SUMPRODUCT(IF(J153="",0,INDEX('Appendix 1 Rules'!$B$2:$B$16,MATCH(G153,'Appendix 1 Rules'!$A$2:$A$16))))+(IF(L153="",0,INDEX('Appendix 1 Rules'!$C$2:$C$16,MATCH(G153,'Appendix 1 Rules'!$A$2:$A$16))))+(IF(N153="",0,INDEX('Appendix 1 Rules'!$D$2:$D$16,MATCH(G153,'Appendix 1 Rules'!$A$2:$A$16))))+(IF(P153="",0,INDEX('Appendix 1 Rules'!$E$2:$E$16,MATCH(G153,'Appendix 1 Rules'!$A$2:$A$16))))+(IF(R153="",0,INDEX('Appendix 1 Rules'!$F$2:$F$16,MATCH(G153,'Appendix 1 Rules'!$A$2:$A$16))))+(IF(T153="",0,INDEX('Appendix 1 Rules'!$G$2:$G$16,MATCH(G153,'Appendix 1 Rules'!$A$2:$A$16))))+(IF(V153="",0,INDEX('Appendix 1 Rules'!$H$2:$H$16,MATCH(G153,'Appendix 1 Rules'!$A$2:$A$16))))+(IF(X153="",0,INDEX('Appendix 1 Rules'!$I$2:$I$16,MATCH(G153,'Appendix 1 Rules'!$A$2:$A$16))))+(IF(Z153="",0,INDEX('Appendix 1 Rules'!$J$2:$J$16,MATCH(G153,'Appendix 1 Rules'!$A$2:$A$16))))+(IF(AB153="",0,INDEX('Appendix 1 Rules'!$K$2:$K$16,MATCH(G153,'Appendix 1 Rules'!$A$2:$A$16))))+(IF(AD153="",0,INDEX('Appendix 1 Rules'!$L$2:$L$16,MATCH(G153,'Appendix 1 Rules'!$A$2:$A$16))))+(IF(AF153="",0,INDEX('Appendix 1 Rules'!$M$2:$M$16,MATCH(G153,'Appendix 1 Rules'!$A$2:$A$16))))+IF(G153="b1",VLOOKUP(G153,'Appendix 1 Rules'!$A$1:$N$16,14))+IF(G153="b2",VLOOKUP(G153,'Appendix 1 Rules'!$A$1:$N$16,14))+IF(G153="d",VLOOKUP(G153,'Appendix 1 Rules'!$A$1:$N$16,14))+IF(G153="f1",VLOOKUP(G153,'Appendix 1 Rules'!$A$1:$N$16,14))+IF(G153="f2",VLOOKUP(G153,'Appendix 1 Rules'!$A$1:$N$16,14))+IF(G153="g",VLOOKUP(G153,'Appendix 1 Rules'!$A$1:$N$16,14))+IF(G153="h",VLOOKUP(G153,'Appendix 1 Rules'!$A$1:$N$16,14))+IF(G153="i1",VLOOKUP(G153,'Appendix 1 Rules'!$A$1:$N$16,14))+IF(G153="i2",VLOOKUP(G153,'Appendix 1 Rules'!$A$1:$N$16,14))+IF(G153="j",VLOOKUP(G153,'Appendix 1 Rules'!$A$1:$N$16,14))+IF(G153="k",VLOOKUP(G153,'Appendix 1 Rules'!$A$1:$N$16,14)))</f>
        <v/>
      </c>
      <c r="I153" s="72" t="str">
        <f>IF(G153="","",IF(OR(G153="b1",G153="b2",G153="d",G153="f1",G153="f2",G153="h",G153="i1",G153="i2",G153="j",G153="k"),MIN(H153,VLOOKUP(G153,'Appx 1 (Res) Rules'!$A:$D,4,0)),MIN(H153,VLOOKUP(G153,'Appx 1 (Res) Rules'!$A:$D,4,0),SUMPRODUCT(IF(J153="",0,INDEX('Appendix 1 Rules'!$B$2:$B$16,MATCH(G153,'Appendix 1 Rules'!$A$2:$A$16))))+(IF(L153="",0,INDEX('Appendix 1 Rules'!$C$2:$C$16,MATCH(G153,'Appendix 1 Rules'!$A$2:$A$16))))+(IF(N153="",0,INDEX('Appendix 1 Rules'!$D$2:$D$16,MATCH(G153,'Appendix 1 Rules'!$A$2:$A$16))))+(IF(P153="",0,INDEX('Appendix 1 Rules'!$E$2:$E$16,MATCH(G153,'Appendix 1 Rules'!$A$2:$A$16))))+(IF(R153="",0,INDEX('Appendix 1 Rules'!$F$2:$F$16,MATCH(G153,'Appendix 1 Rules'!$A$2:$A$16))))+(IF(T153="",0,INDEX('Appendix 1 Rules'!$G$2:$G$16,MATCH(G153,'Appendix 1 Rules'!$A$2:$A$16))))+(IF(V153="",0,INDEX('Appendix 1 Rules'!$H$2:$H$16,MATCH(G153,'Appendix 1 Rules'!$A$2:$A$16))))+(IF(X153="",0,INDEX('Appendix 1 Rules'!$I$2:$I$16,MATCH(G153,'Appendix 1 Rules'!$A$2:$A$16))))+(IF(Z153="",0,INDEX('Appendix 1 Rules'!$J$2:$J$16,MATCH(G153,'Appendix 1 Rules'!$A$2:$A$16))))+(IF(AB153="",0,INDEX('Appendix 1 Rules'!$K$2:$K$16,MATCH(G153,'Appendix 1 Rules'!$A$2:$A$16))))+(IF(AD153="",0,INDEX('Appendix 1 Rules'!$L$2:$L$16,MATCH(G153,'Appendix 1 Rules'!$A$2:$A$16))))+(IF(AF153="",0,INDEX('Appendix 1 Rules'!$M$2:$M$16,MATCH(G153,'Appendix 1 Rules'!$A$2:$A$16))))+IF(G153="b1",VLOOKUP(G153,'Appendix 1 Rules'!$A$1:$N$16,14))+IF(G153="b2",VLOOKUP(G153,'Appendix 1 Rules'!$A$1:$N$16,14))+IF(G153="d",VLOOKUP(G153,'Appendix 1 Rules'!$A$1:$N$16,14))+IF(G153="f1",VLOOKUP(G153,'Appendix 1 Rules'!$A$1:$N$16,14))+IF(G153="f2",VLOOKUP(G153,'Appendix 1 Rules'!$A$1:$N$16,14))+IF(G153="g",VLOOKUP(G153,'Appendix 1 Rules'!$A$1:$N$16,14))+IF(G153="h",VLOOKUP(G153,'Appendix 1 Rules'!$A$1:$N$16,14))+IF(G153="i1",VLOOKUP(G153,'Appendix 1 Rules'!$A$1:$N$16,14))+IF(G153="i2",VLOOKUP(G153,'Appendix 1 Rules'!$A$1:$N$16,14))+IF(G153="j",VLOOKUP(G153,'Appendix 1 Rules'!$A$1:$N$16,14))+IF(G153="k",VLOOKUP(G153,'Appendix 1 Rules'!$A$1:$N$16,14)))))</f>
        <v/>
      </c>
      <c r="J153" s="12"/>
      <c r="K153" s="13"/>
      <c r="L153" s="12"/>
      <c r="M153" s="13"/>
      <c r="N153" s="12"/>
      <c r="O153" s="13"/>
      <c r="P153" s="12"/>
      <c r="Q153" s="13"/>
      <c r="R153" s="12"/>
      <c r="S153" s="13"/>
      <c r="T153" s="12"/>
      <c r="U153" s="13"/>
      <c r="V153" s="12"/>
      <c r="W153" s="13"/>
      <c r="X153" s="12"/>
      <c r="Y153" s="13"/>
      <c r="Z153" s="12"/>
      <c r="AA153" s="13"/>
      <c r="AB153" s="9"/>
      <c r="AC153" s="13"/>
      <c r="AD153" s="9"/>
      <c r="AE153" s="13"/>
      <c r="AF153" s="9"/>
      <c r="AG153" s="13"/>
    </row>
    <row r="154" spans="1:33" ht="18" customHeight="1" x14ac:dyDescent="0.25">
      <c r="B154" s="84"/>
      <c r="C154" s="69"/>
      <c r="D154" s="10"/>
      <c r="E154" s="10"/>
      <c r="F154" s="10"/>
      <c r="G154" s="9"/>
      <c r="H154" s="17" t="str">
        <f>IF(G154="","",SUMPRODUCT(IF(J154="",0,INDEX('Appendix 1 Rules'!$B$2:$B$16,MATCH(G154,'Appendix 1 Rules'!$A$2:$A$16))))+(IF(L154="",0,INDEX('Appendix 1 Rules'!$C$2:$C$16,MATCH(G154,'Appendix 1 Rules'!$A$2:$A$16))))+(IF(N154="",0,INDEX('Appendix 1 Rules'!$D$2:$D$16,MATCH(G154,'Appendix 1 Rules'!$A$2:$A$16))))+(IF(P154="",0,INDEX('Appendix 1 Rules'!$E$2:$E$16,MATCH(G154,'Appendix 1 Rules'!$A$2:$A$16))))+(IF(R154="",0,INDEX('Appendix 1 Rules'!$F$2:$F$16,MATCH(G154,'Appendix 1 Rules'!$A$2:$A$16))))+(IF(T154="",0,INDEX('Appendix 1 Rules'!$G$2:$G$16,MATCH(G154,'Appendix 1 Rules'!$A$2:$A$16))))+(IF(V154="",0,INDEX('Appendix 1 Rules'!$H$2:$H$16,MATCH(G154,'Appendix 1 Rules'!$A$2:$A$16))))+(IF(X154="",0,INDEX('Appendix 1 Rules'!$I$2:$I$16,MATCH(G154,'Appendix 1 Rules'!$A$2:$A$16))))+(IF(Z154="",0,INDEX('Appendix 1 Rules'!$J$2:$J$16,MATCH(G154,'Appendix 1 Rules'!$A$2:$A$16))))+(IF(AB154="",0,INDEX('Appendix 1 Rules'!$K$2:$K$16,MATCH(G154,'Appendix 1 Rules'!$A$2:$A$16))))+(IF(AD154="",0,INDEX('Appendix 1 Rules'!$L$2:$L$16,MATCH(G154,'Appendix 1 Rules'!$A$2:$A$16))))+(IF(AF154="",0,INDEX('Appendix 1 Rules'!$M$2:$M$16,MATCH(G154,'Appendix 1 Rules'!$A$2:$A$16))))+IF(G154="b1",VLOOKUP(G154,'Appendix 1 Rules'!$A$1:$N$16,14))+IF(G154="b2",VLOOKUP(G154,'Appendix 1 Rules'!$A$1:$N$16,14))+IF(G154="d",VLOOKUP(G154,'Appendix 1 Rules'!$A$1:$N$16,14))+IF(G154="f1",VLOOKUP(G154,'Appendix 1 Rules'!$A$1:$N$16,14))+IF(G154="f2",VLOOKUP(G154,'Appendix 1 Rules'!$A$1:$N$16,14))+IF(G154="g",VLOOKUP(G154,'Appendix 1 Rules'!$A$1:$N$16,14))+IF(G154="h",VLOOKUP(G154,'Appendix 1 Rules'!$A$1:$N$16,14))+IF(G154="i1",VLOOKUP(G154,'Appendix 1 Rules'!$A$1:$N$16,14))+IF(G154="i2",VLOOKUP(G154,'Appendix 1 Rules'!$A$1:$N$16,14))+IF(G154="j",VLOOKUP(G154,'Appendix 1 Rules'!$A$1:$N$16,14))+IF(G154="k",VLOOKUP(G154,'Appendix 1 Rules'!$A$1:$N$16,14)))</f>
        <v/>
      </c>
      <c r="I154" s="72" t="str">
        <f>IF(G154="","",IF(OR(G154="b1",G154="b2",G154="d",G154="f1",G154="f2",G154="h",G154="i1",G154="i2",G154="j",G154="k"),MIN(H154,VLOOKUP(G154,'Appx 1 (Res) Rules'!$A:$D,4,0)),MIN(H154,VLOOKUP(G154,'Appx 1 (Res) Rules'!$A:$D,4,0),SUMPRODUCT(IF(J154="",0,INDEX('Appendix 1 Rules'!$B$2:$B$16,MATCH(G154,'Appendix 1 Rules'!$A$2:$A$16))))+(IF(L154="",0,INDEX('Appendix 1 Rules'!$C$2:$C$16,MATCH(G154,'Appendix 1 Rules'!$A$2:$A$16))))+(IF(N154="",0,INDEX('Appendix 1 Rules'!$D$2:$D$16,MATCH(G154,'Appendix 1 Rules'!$A$2:$A$16))))+(IF(P154="",0,INDEX('Appendix 1 Rules'!$E$2:$E$16,MATCH(G154,'Appendix 1 Rules'!$A$2:$A$16))))+(IF(R154="",0,INDEX('Appendix 1 Rules'!$F$2:$F$16,MATCH(G154,'Appendix 1 Rules'!$A$2:$A$16))))+(IF(T154="",0,INDEX('Appendix 1 Rules'!$G$2:$G$16,MATCH(G154,'Appendix 1 Rules'!$A$2:$A$16))))+(IF(V154="",0,INDEX('Appendix 1 Rules'!$H$2:$H$16,MATCH(G154,'Appendix 1 Rules'!$A$2:$A$16))))+(IF(X154="",0,INDEX('Appendix 1 Rules'!$I$2:$I$16,MATCH(G154,'Appendix 1 Rules'!$A$2:$A$16))))+(IF(Z154="",0,INDEX('Appendix 1 Rules'!$J$2:$J$16,MATCH(G154,'Appendix 1 Rules'!$A$2:$A$16))))+(IF(AB154="",0,INDEX('Appendix 1 Rules'!$K$2:$K$16,MATCH(G154,'Appendix 1 Rules'!$A$2:$A$16))))+(IF(AD154="",0,INDEX('Appendix 1 Rules'!$L$2:$L$16,MATCH(G154,'Appendix 1 Rules'!$A$2:$A$16))))+(IF(AF154="",0,INDEX('Appendix 1 Rules'!$M$2:$M$16,MATCH(G154,'Appendix 1 Rules'!$A$2:$A$16))))+IF(G154="b1",VLOOKUP(G154,'Appendix 1 Rules'!$A$1:$N$16,14))+IF(G154="b2",VLOOKUP(G154,'Appendix 1 Rules'!$A$1:$N$16,14))+IF(G154="d",VLOOKUP(G154,'Appendix 1 Rules'!$A$1:$N$16,14))+IF(G154="f1",VLOOKUP(G154,'Appendix 1 Rules'!$A$1:$N$16,14))+IF(G154="f2",VLOOKUP(G154,'Appendix 1 Rules'!$A$1:$N$16,14))+IF(G154="g",VLOOKUP(G154,'Appendix 1 Rules'!$A$1:$N$16,14))+IF(G154="h",VLOOKUP(G154,'Appendix 1 Rules'!$A$1:$N$16,14))+IF(G154="i1",VLOOKUP(G154,'Appendix 1 Rules'!$A$1:$N$16,14))+IF(G154="i2",VLOOKUP(G154,'Appendix 1 Rules'!$A$1:$N$16,14))+IF(G154="j",VLOOKUP(G154,'Appendix 1 Rules'!$A$1:$N$16,14))+IF(G154="k",VLOOKUP(G154,'Appendix 1 Rules'!$A$1:$N$16,14)))))</f>
        <v/>
      </c>
      <c r="J154" s="11"/>
      <c r="K154" s="14"/>
      <c r="L154" s="11"/>
      <c r="M154" s="14"/>
      <c r="N154" s="11"/>
      <c r="O154" s="14"/>
      <c r="P154" s="11"/>
      <c r="Q154" s="14"/>
      <c r="R154" s="63"/>
      <c r="S154" s="14"/>
      <c r="T154" s="11"/>
      <c r="U154" s="14"/>
      <c r="V154" s="11"/>
      <c r="W154" s="14"/>
      <c r="X154" s="64"/>
      <c r="Y154" s="14"/>
      <c r="Z154" s="64"/>
      <c r="AA154" s="14"/>
      <c r="AB154" s="9"/>
      <c r="AC154" s="13"/>
      <c r="AD154" s="9"/>
      <c r="AE154" s="13"/>
      <c r="AF154" s="9"/>
      <c r="AG154" s="13"/>
    </row>
    <row r="155" spans="1:33" ht="18" customHeight="1" x14ac:dyDescent="0.25">
      <c r="B155" s="84"/>
      <c r="C155" s="69"/>
      <c r="D155" s="10"/>
      <c r="E155" s="10"/>
      <c r="F155" s="10"/>
      <c r="G155" s="9"/>
      <c r="H155" s="17" t="str">
        <f>IF(G155="","",SUMPRODUCT(IF(J155="",0,INDEX('Appendix 1 Rules'!$B$2:$B$16,MATCH(G155,'Appendix 1 Rules'!$A$2:$A$16))))+(IF(L155="",0,INDEX('Appendix 1 Rules'!$C$2:$C$16,MATCH(G155,'Appendix 1 Rules'!$A$2:$A$16))))+(IF(N155="",0,INDEX('Appendix 1 Rules'!$D$2:$D$16,MATCH(G155,'Appendix 1 Rules'!$A$2:$A$16))))+(IF(P155="",0,INDEX('Appendix 1 Rules'!$E$2:$E$16,MATCH(G155,'Appendix 1 Rules'!$A$2:$A$16))))+(IF(R155="",0,INDEX('Appendix 1 Rules'!$F$2:$F$16,MATCH(G155,'Appendix 1 Rules'!$A$2:$A$16))))+(IF(T155="",0,INDEX('Appendix 1 Rules'!$G$2:$G$16,MATCH(G155,'Appendix 1 Rules'!$A$2:$A$16))))+(IF(V155="",0,INDEX('Appendix 1 Rules'!$H$2:$H$16,MATCH(G155,'Appendix 1 Rules'!$A$2:$A$16))))+(IF(X155="",0,INDEX('Appendix 1 Rules'!$I$2:$I$16,MATCH(G155,'Appendix 1 Rules'!$A$2:$A$16))))+(IF(Z155="",0,INDEX('Appendix 1 Rules'!$J$2:$J$16,MATCH(G155,'Appendix 1 Rules'!$A$2:$A$16))))+(IF(AB155="",0,INDEX('Appendix 1 Rules'!$K$2:$K$16,MATCH(G155,'Appendix 1 Rules'!$A$2:$A$16))))+(IF(AD155="",0,INDEX('Appendix 1 Rules'!$L$2:$L$16,MATCH(G155,'Appendix 1 Rules'!$A$2:$A$16))))+(IF(AF155="",0,INDEX('Appendix 1 Rules'!$M$2:$M$16,MATCH(G155,'Appendix 1 Rules'!$A$2:$A$16))))+IF(G155="b1",VLOOKUP(G155,'Appendix 1 Rules'!$A$1:$N$16,14))+IF(G155="b2",VLOOKUP(G155,'Appendix 1 Rules'!$A$1:$N$16,14))+IF(G155="d",VLOOKUP(G155,'Appendix 1 Rules'!$A$1:$N$16,14))+IF(G155="f1",VLOOKUP(G155,'Appendix 1 Rules'!$A$1:$N$16,14))+IF(G155="f2",VLOOKUP(G155,'Appendix 1 Rules'!$A$1:$N$16,14))+IF(G155="g",VLOOKUP(G155,'Appendix 1 Rules'!$A$1:$N$16,14))+IF(G155="h",VLOOKUP(G155,'Appendix 1 Rules'!$A$1:$N$16,14))+IF(G155="i1",VLOOKUP(G155,'Appendix 1 Rules'!$A$1:$N$16,14))+IF(G155="i2",VLOOKUP(G155,'Appendix 1 Rules'!$A$1:$N$16,14))+IF(G155="j",VLOOKUP(G155,'Appendix 1 Rules'!$A$1:$N$16,14))+IF(G155="k",VLOOKUP(G155,'Appendix 1 Rules'!$A$1:$N$16,14)))</f>
        <v/>
      </c>
      <c r="I155" s="72" t="str">
        <f>IF(G155="","",IF(OR(G155="b1",G155="b2",G155="d",G155="f1",G155="f2",G155="h",G155="i1",G155="i2",G155="j",G155="k"),MIN(H155,VLOOKUP(G155,'Appx 1 (Res) Rules'!$A:$D,4,0)),MIN(H155,VLOOKUP(G155,'Appx 1 (Res) Rules'!$A:$D,4,0),SUMPRODUCT(IF(J155="",0,INDEX('Appendix 1 Rules'!$B$2:$B$16,MATCH(G155,'Appendix 1 Rules'!$A$2:$A$16))))+(IF(L155="",0,INDEX('Appendix 1 Rules'!$C$2:$C$16,MATCH(G155,'Appendix 1 Rules'!$A$2:$A$16))))+(IF(N155="",0,INDEX('Appendix 1 Rules'!$D$2:$D$16,MATCH(G155,'Appendix 1 Rules'!$A$2:$A$16))))+(IF(P155="",0,INDEX('Appendix 1 Rules'!$E$2:$E$16,MATCH(G155,'Appendix 1 Rules'!$A$2:$A$16))))+(IF(R155="",0,INDEX('Appendix 1 Rules'!$F$2:$F$16,MATCH(G155,'Appendix 1 Rules'!$A$2:$A$16))))+(IF(T155="",0,INDEX('Appendix 1 Rules'!$G$2:$G$16,MATCH(G155,'Appendix 1 Rules'!$A$2:$A$16))))+(IF(V155="",0,INDEX('Appendix 1 Rules'!$H$2:$H$16,MATCH(G155,'Appendix 1 Rules'!$A$2:$A$16))))+(IF(X155="",0,INDEX('Appendix 1 Rules'!$I$2:$I$16,MATCH(G155,'Appendix 1 Rules'!$A$2:$A$16))))+(IF(Z155="",0,INDEX('Appendix 1 Rules'!$J$2:$J$16,MATCH(G155,'Appendix 1 Rules'!$A$2:$A$16))))+(IF(AB155="",0,INDEX('Appendix 1 Rules'!$K$2:$K$16,MATCH(G155,'Appendix 1 Rules'!$A$2:$A$16))))+(IF(AD155="",0,INDEX('Appendix 1 Rules'!$L$2:$L$16,MATCH(G155,'Appendix 1 Rules'!$A$2:$A$16))))+(IF(AF155="",0,INDEX('Appendix 1 Rules'!$M$2:$M$16,MATCH(G155,'Appendix 1 Rules'!$A$2:$A$16))))+IF(G155="b1",VLOOKUP(G155,'Appendix 1 Rules'!$A$1:$N$16,14))+IF(G155="b2",VLOOKUP(G155,'Appendix 1 Rules'!$A$1:$N$16,14))+IF(G155="d",VLOOKUP(G155,'Appendix 1 Rules'!$A$1:$N$16,14))+IF(G155="f1",VLOOKUP(G155,'Appendix 1 Rules'!$A$1:$N$16,14))+IF(G155="f2",VLOOKUP(G155,'Appendix 1 Rules'!$A$1:$N$16,14))+IF(G155="g",VLOOKUP(G155,'Appendix 1 Rules'!$A$1:$N$16,14))+IF(G155="h",VLOOKUP(G155,'Appendix 1 Rules'!$A$1:$N$16,14))+IF(G155="i1",VLOOKUP(G155,'Appendix 1 Rules'!$A$1:$N$16,14))+IF(G155="i2",VLOOKUP(G155,'Appendix 1 Rules'!$A$1:$N$16,14))+IF(G155="j",VLOOKUP(G155,'Appendix 1 Rules'!$A$1:$N$16,14))+IF(G155="k",VLOOKUP(G155,'Appendix 1 Rules'!$A$1:$N$16,14)))))</f>
        <v/>
      </c>
      <c r="J155" s="12"/>
      <c r="K155" s="13"/>
      <c r="L155" s="12"/>
      <c r="M155" s="13"/>
      <c r="N155" s="12"/>
      <c r="O155" s="13"/>
      <c r="P155" s="12"/>
      <c r="Q155" s="13"/>
      <c r="R155" s="12"/>
      <c r="S155" s="13"/>
      <c r="T155" s="12"/>
      <c r="U155" s="13"/>
      <c r="V155" s="12"/>
      <c r="W155" s="13"/>
      <c r="X155" s="12"/>
      <c r="Y155" s="13"/>
      <c r="Z155" s="12"/>
      <c r="AA155" s="13"/>
      <c r="AB155" s="9"/>
      <c r="AC155" s="13"/>
      <c r="AD155" s="9"/>
      <c r="AE155" s="13"/>
      <c r="AF155" s="9"/>
      <c r="AG155" s="13"/>
    </row>
    <row r="156" spans="1:33" ht="18" customHeight="1" x14ac:dyDescent="0.25">
      <c r="B156" s="84"/>
      <c r="C156" s="69"/>
      <c r="D156" s="10"/>
      <c r="E156" s="10"/>
      <c r="F156" s="10"/>
      <c r="G156" s="9"/>
      <c r="H156" s="17" t="str">
        <f>IF(G156="","",SUMPRODUCT(IF(J156="",0,INDEX('Appendix 1 Rules'!$B$2:$B$16,MATCH(G156,'Appendix 1 Rules'!$A$2:$A$16))))+(IF(L156="",0,INDEX('Appendix 1 Rules'!$C$2:$C$16,MATCH(G156,'Appendix 1 Rules'!$A$2:$A$16))))+(IF(N156="",0,INDEX('Appendix 1 Rules'!$D$2:$D$16,MATCH(G156,'Appendix 1 Rules'!$A$2:$A$16))))+(IF(P156="",0,INDEX('Appendix 1 Rules'!$E$2:$E$16,MATCH(G156,'Appendix 1 Rules'!$A$2:$A$16))))+(IF(R156="",0,INDEX('Appendix 1 Rules'!$F$2:$F$16,MATCH(G156,'Appendix 1 Rules'!$A$2:$A$16))))+(IF(T156="",0,INDEX('Appendix 1 Rules'!$G$2:$G$16,MATCH(G156,'Appendix 1 Rules'!$A$2:$A$16))))+(IF(V156="",0,INDEX('Appendix 1 Rules'!$H$2:$H$16,MATCH(G156,'Appendix 1 Rules'!$A$2:$A$16))))+(IF(X156="",0,INDEX('Appendix 1 Rules'!$I$2:$I$16,MATCH(G156,'Appendix 1 Rules'!$A$2:$A$16))))+(IF(Z156="",0,INDEX('Appendix 1 Rules'!$J$2:$J$16,MATCH(G156,'Appendix 1 Rules'!$A$2:$A$16))))+(IF(AB156="",0,INDEX('Appendix 1 Rules'!$K$2:$K$16,MATCH(G156,'Appendix 1 Rules'!$A$2:$A$16))))+(IF(AD156="",0,INDEX('Appendix 1 Rules'!$L$2:$L$16,MATCH(G156,'Appendix 1 Rules'!$A$2:$A$16))))+(IF(AF156="",0,INDEX('Appendix 1 Rules'!$M$2:$M$16,MATCH(G156,'Appendix 1 Rules'!$A$2:$A$16))))+IF(G156="b1",VLOOKUP(G156,'Appendix 1 Rules'!$A$1:$N$16,14))+IF(G156="b2",VLOOKUP(G156,'Appendix 1 Rules'!$A$1:$N$16,14))+IF(G156="d",VLOOKUP(G156,'Appendix 1 Rules'!$A$1:$N$16,14))+IF(G156="f1",VLOOKUP(G156,'Appendix 1 Rules'!$A$1:$N$16,14))+IF(G156="f2",VLOOKUP(G156,'Appendix 1 Rules'!$A$1:$N$16,14))+IF(G156="g",VLOOKUP(G156,'Appendix 1 Rules'!$A$1:$N$16,14))+IF(G156="h",VLOOKUP(G156,'Appendix 1 Rules'!$A$1:$N$16,14))+IF(G156="i1",VLOOKUP(G156,'Appendix 1 Rules'!$A$1:$N$16,14))+IF(G156="i2",VLOOKUP(G156,'Appendix 1 Rules'!$A$1:$N$16,14))+IF(G156="j",VLOOKUP(G156,'Appendix 1 Rules'!$A$1:$N$16,14))+IF(G156="k",VLOOKUP(G156,'Appendix 1 Rules'!$A$1:$N$16,14)))</f>
        <v/>
      </c>
      <c r="I156" s="72" t="str">
        <f>IF(G156="","",IF(OR(G156="b1",G156="b2",G156="d",G156="f1",G156="f2",G156="h",G156="i1",G156="i2",G156="j",G156="k"),MIN(H156,VLOOKUP(G156,'Appx 1 (Res) Rules'!$A:$D,4,0)),MIN(H156,VLOOKUP(G156,'Appx 1 (Res) Rules'!$A:$D,4,0),SUMPRODUCT(IF(J156="",0,INDEX('Appendix 1 Rules'!$B$2:$B$16,MATCH(G156,'Appendix 1 Rules'!$A$2:$A$16))))+(IF(L156="",0,INDEX('Appendix 1 Rules'!$C$2:$C$16,MATCH(G156,'Appendix 1 Rules'!$A$2:$A$16))))+(IF(N156="",0,INDEX('Appendix 1 Rules'!$D$2:$D$16,MATCH(G156,'Appendix 1 Rules'!$A$2:$A$16))))+(IF(P156="",0,INDEX('Appendix 1 Rules'!$E$2:$E$16,MATCH(G156,'Appendix 1 Rules'!$A$2:$A$16))))+(IF(R156="",0,INDEX('Appendix 1 Rules'!$F$2:$F$16,MATCH(G156,'Appendix 1 Rules'!$A$2:$A$16))))+(IF(T156="",0,INDEX('Appendix 1 Rules'!$G$2:$G$16,MATCH(G156,'Appendix 1 Rules'!$A$2:$A$16))))+(IF(V156="",0,INDEX('Appendix 1 Rules'!$H$2:$H$16,MATCH(G156,'Appendix 1 Rules'!$A$2:$A$16))))+(IF(X156="",0,INDEX('Appendix 1 Rules'!$I$2:$I$16,MATCH(G156,'Appendix 1 Rules'!$A$2:$A$16))))+(IF(Z156="",0,INDEX('Appendix 1 Rules'!$J$2:$J$16,MATCH(G156,'Appendix 1 Rules'!$A$2:$A$16))))+(IF(AB156="",0,INDEX('Appendix 1 Rules'!$K$2:$K$16,MATCH(G156,'Appendix 1 Rules'!$A$2:$A$16))))+(IF(AD156="",0,INDEX('Appendix 1 Rules'!$L$2:$L$16,MATCH(G156,'Appendix 1 Rules'!$A$2:$A$16))))+(IF(AF156="",0,INDEX('Appendix 1 Rules'!$M$2:$M$16,MATCH(G156,'Appendix 1 Rules'!$A$2:$A$16))))+IF(G156="b1",VLOOKUP(G156,'Appendix 1 Rules'!$A$1:$N$16,14))+IF(G156="b2",VLOOKUP(G156,'Appendix 1 Rules'!$A$1:$N$16,14))+IF(G156="d",VLOOKUP(G156,'Appendix 1 Rules'!$A$1:$N$16,14))+IF(G156="f1",VLOOKUP(G156,'Appendix 1 Rules'!$A$1:$N$16,14))+IF(G156="f2",VLOOKUP(G156,'Appendix 1 Rules'!$A$1:$N$16,14))+IF(G156="g",VLOOKUP(G156,'Appendix 1 Rules'!$A$1:$N$16,14))+IF(G156="h",VLOOKUP(G156,'Appendix 1 Rules'!$A$1:$N$16,14))+IF(G156="i1",VLOOKUP(G156,'Appendix 1 Rules'!$A$1:$N$16,14))+IF(G156="i2",VLOOKUP(G156,'Appendix 1 Rules'!$A$1:$N$16,14))+IF(G156="j",VLOOKUP(G156,'Appendix 1 Rules'!$A$1:$N$16,14))+IF(G156="k",VLOOKUP(G156,'Appendix 1 Rules'!$A$1:$N$16,14)))))</f>
        <v/>
      </c>
      <c r="J156" s="11"/>
      <c r="K156" s="14"/>
      <c r="L156" s="11"/>
      <c r="M156" s="14"/>
      <c r="N156" s="11"/>
      <c r="O156" s="14"/>
      <c r="P156" s="11"/>
      <c r="Q156" s="14"/>
      <c r="R156" s="63"/>
      <c r="S156" s="14"/>
      <c r="T156" s="11"/>
      <c r="U156" s="14"/>
      <c r="V156" s="11"/>
      <c r="W156" s="14"/>
      <c r="X156" s="64"/>
      <c r="Y156" s="14"/>
      <c r="Z156" s="64"/>
      <c r="AA156" s="14"/>
      <c r="AB156" s="9"/>
      <c r="AC156" s="13"/>
      <c r="AD156" s="9"/>
      <c r="AE156" s="13"/>
      <c r="AF156" s="9"/>
      <c r="AG156" s="13"/>
    </row>
    <row r="157" spans="1:33" ht="18" customHeight="1" x14ac:dyDescent="0.25">
      <c r="B157" s="84"/>
      <c r="C157" s="69"/>
      <c r="D157" s="10"/>
      <c r="E157" s="10"/>
      <c r="F157" s="10"/>
      <c r="G157" s="9"/>
      <c r="H157" s="17" t="str">
        <f>IF(G157="","",SUMPRODUCT(IF(J157="",0,INDEX('Appendix 1 Rules'!$B$2:$B$16,MATCH(G157,'Appendix 1 Rules'!$A$2:$A$16))))+(IF(L157="",0,INDEX('Appendix 1 Rules'!$C$2:$C$16,MATCH(G157,'Appendix 1 Rules'!$A$2:$A$16))))+(IF(N157="",0,INDEX('Appendix 1 Rules'!$D$2:$D$16,MATCH(G157,'Appendix 1 Rules'!$A$2:$A$16))))+(IF(P157="",0,INDEX('Appendix 1 Rules'!$E$2:$E$16,MATCH(G157,'Appendix 1 Rules'!$A$2:$A$16))))+(IF(R157="",0,INDEX('Appendix 1 Rules'!$F$2:$F$16,MATCH(G157,'Appendix 1 Rules'!$A$2:$A$16))))+(IF(T157="",0,INDEX('Appendix 1 Rules'!$G$2:$G$16,MATCH(G157,'Appendix 1 Rules'!$A$2:$A$16))))+(IF(V157="",0,INDEX('Appendix 1 Rules'!$H$2:$H$16,MATCH(G157,'Appendix 1 Rules'!$A$2:$A$16))))+(IF(X157="",0,INDEX('Appendix 1 Rules'!$I$2:$I$16,MATCH(G157,'Appendix 1 Rules'!$A$2:$A$16))))+(IF(Z157="",0,INDEX('Appendix 1 Rules'!$J$2:$J$16,MATCH(G157,'Appendix 1 Rules'!$A$2:$A$16))))+(IF(AB157="",0,INDEX('Appendix 1 Rules'!$K$2:$K$16,MATCH(G157,'Appendix 1 Rules'!$A$2:$A$16))))+(IF(AD157="",0,INDEX('Appendix 1 Rules'!$L$2:$L$16,MATCH(G157,'Appendix 1 Rules'!$A$2:$A$16))))+(IF(AF157="",0,INDEX('Appendix 1 Rules'!$M$2:$M$16,MATCH(G157,'Appendix 1 Rules'!$A$2:$A$16))))+IF(G157="b1",VLOOKUP(G157,'Appendix 1 Rules'!$A$1:$N$16,14))+IF(G157="b2",VLOOKUP(G157,'Appendix 1 Rules'!$A$1:$N$16,14))+IF(G157="d",VLOOKUP(G157,'Appendix 1 Rules'!$A$1:$N$16,14))+IF(G157="f1",VLOOKUP(G157,'Appendix 1 Rules'!$A$1:$N$16,14))+IF(G157="f2",VLOOKUP(G157,'Appendix 1 Rules'!$A$1:$N$16,14))+IF(G157="g",VLOOKUP(G157,'Appendix 1 Rules'!$A$1:$N$16,14))+IF(G157="h",VLOOKUP(G157,'Appendix 1 Rules'!$A$1:$N$16,14))+IF(G157="i1",VLOOKUP(G157,'Appendix 1 Rules'!$A$1:$N$16,14))+IF(G157="i2",VLOOKUP(G157,'Appendix 1 Rules'!$A$1:$N$16,14))+IF(G157="j",VLOOKUP(G157,'Appendix 1 Rules'!$A$1:$N$16,14))+IF(G157="k",VLOOKUP(G157,'Appendix 1 Rules'!$A$1:$N$16,14)))</f>
        <v/>
      </c>
      <c r="I157" s="72" t="str">
        <f>IF(G157="","",IF(OR(G157="b1",G157="b2",G157="d",G157="f1",G157="f2",G157="h",G157="i1",G157="i2",G157="j",G157="k"),MIN(H157,VLOOKUP(G157,'Appx 1 (Res) Rules'!$A:$D,4,0)),MIN(H157,VLOOKUP(G157,'Appx 1 (Res) Rules'!$A:$D,4,0),SUMPRODUCT(IF(J157="",0,INDEX('Appendix 1 Rules'!$B$2:$B$16,MATCH(G157,'Appendix 1 Rules'!$A$2:$A$16))))+(IF(L157="",0,INDEX('Appendix 1 Rules'!$C$2:$C$16,MATCH(G157,'Appendix 1 Rules'!$A$2:$A$16))))+(IF(N157="",0,INDEX('Appendix 1 Rules'!$D$2:$D$16,MATCH(G157,'Appendix 1 Rules'!$A$2:$A$16))))+(IF(P157="",0,INDEX('Appendix 1 Rules'!$E$2:$E$16,MATCH(G157,'Appendix 1 Rules'!$A$2:$A$16))))+(IF(R157="",0,INDEX('Appendix 1 Rules'!$F$2:$F$16,MATCH(G157,'Appendix 1 Rules'!$A$2:$A$16))))+(IF(T157="",0,INDEX('Appendix 1 Rules'!$G$2:$G$16,MATCH(G157,'Appendix 1 Rules'!$A$2:$A$16))))+(IF(V157="",0,INDEX('Appendix 1 Rules'!$H$2:$H$16,MATCH(G157,'Appendix 1 Rules'!$A$2:$A$16))))+(IF(X157="",0,INDEX('Appendix 1 Rules'!$I$2:$I$16,MATCH(G157,'Appendix 1 Rules'!$A$2:$A$16))))+(IF(Z157="",0,INDEX('Appendix 1 Rules'!$J$2:$J$16,MATCH(G157,'Appendix 1 Rules'!$A$2:$A$16))))+(IF(AB157="",0,INDEX('Appendix 1 Rules'!$K$2:$K$16,MATCH(G157,'Appendix 1 Rules'!$A$2:$A$16))))+(IF(AD157="",0,INDEX('Appendix 1 Rules'!$L$2:$L$16,MATCH(G157,'Appendix 1 Rules'!$A$2:$A$16))))+(IF(AF157="",0,INDEX('Appendix 1 Rules'!$M$2:$M$16,MATCH(G157,'Appendix 1 Rules'!$A$2:$A$16))))+IF(G157="b1",VLOOKUP(G157,'Appendix 1 Rules'!$A$1:$N$16,14))+IF(G157="b2",VLOOKUP(G157,'Appendix 1 Rules'!$A$1:$N$16,14))+IF(G157="d",VLOOKUP(G157,'Appendix 1 Rules'!$A$1:$N$16,14))+IF(G157="f1",VLOOKUP(G157,'Appendix 1 Rules'!$A$1:$N$16,14))+IF(G157="f2",VLOOKUP(G157,'Appendix 1 Rules'!$A$1:$N$16,14))+IF(G157="g",VLOOKUP(G157,'Appendix 1 Rules'!$A$1:$N$16,14))+IF(G157="h",VLOOKUP(G157,'Appendix 1 Rules'!$A$1:$N$16,14))+IF(G157="i1",VLOOKUP(G157,'Appendix 1 Rules'!$A$1:$N$16,14))+IF(G157="i2",VLOOKUP(G157,'Appendix 1 Rules'!$A$1:$N$16,14))+IF(G157="j",VLOOKUP(G157,'Appendix 1 Rules'!$A$1:$N$16,14))+IF(G157="k",VLOOKUP(G157,'Appendix 1 Rules'!$A$1:$N$16,14)))))</f>
        <v/>
      </c>
      <c r="J157" s="12"/>
      <c r="K157" s="13"/>
      <c r="L157" s="12"/>
      <c r="M157" s="13"/>
      <c r="N157" s="12"/>
      <c r="O157" s="13"/>
      <c r="P157" s="12"/>
      <c r="Q157" s="13"/>
      <c r="R157" s="12"/>
      <c r="S157" s="13"/>
      <c r="T157" s="12"/>
      <c r="U157" s="13"/>
      <c r="V157" s="12"/>
      <c r="W157" s="13"/>
      <c r="X157" s="12"/>
      <c r="Y157" s="13"/>
      <c r="Z157" s="12"/>
      <c r="AA157" s="13"/>
      <c r="AB157" s="9"/>
      <c r="AC157" s="13"/>
      <c r="AD157" s="9"/>
      <c r="AE157" s="13"/>
      <c r="AF157" s="9"/>
      <c r="AG157" s="13"/>
    </row>
    <row r="158" spans="1:33" ht="18" customHeight="1" x14ac:dyDescent="0.25">
      <c r="B158" s="84"/>
      <c r="C158" s="69"/>
      <c r="D158" s="10"/>
      <c r="E158" s="10"/>
      <c r="F158" s="10"/>
      <c r="G158" s="9"/>
      <c r="H158" s="17" t="str">
        <f>IF(G158="","",SUMPRODUCT(IF(J158="",0,INDEX('Appendix 1 Rules'!$B$2:$B$16,MATCH(G158,'Appendix 1 Rules'!$A$2:$A$16))))+(IF(L158="",0,INDEX('Appendix 1 Rules'!$C$2:$C$16,MATCH(G158,'Appendix 1 Rules'!$A$2:$A$16))))+(IF(N158="",0,INDEX('Appendix 1 Rules'!$D$2:$D$16,MATCH(G158,'Appendix 1 Rules'!$A$2:$A$16))))+(IF(P158="",0,INDEX('Appendix 1 Rules'!$E$2:$E$16,MATCH(G158,'Appendix 1 Rules'!$A$2:$A$16))))+(IF(R158="",0,INDEX('Appendix 1 Rules'!$F$2:$F$16,MATCH(G158,'Appendix 1 Rules'!$A$2:$A$16))))+(IF(T158="",0,INDEX('Appendix 1 Rules'!$G$2:$G$16,MATCH(G158,'Appendix 1 Rules'!$A$2:$A$16))))+(IF(V158="",0,INDEX('Appendix 1 Rules'!$H$2:$H$16,MATCH(G158,'Appendix 1 Rules'!$A$2:$A$16))))+(IF(X158="",0,INDEX('Appendix 1 Rules'!$I$2:$I$16,MATCH(G158,'Appendix 1 Rules'!$A$2:$A$16))))+(IF(Z158="",0,INDEX('Appendix 1 Rules'!$J$2:$J$16,MATCH(G158,'Appendix 1 Rules'!$A$2:$A$16))))+(IF(AB158="",0,INDEX('Appendix 1 Rules'!$K$2:$K$16,MATCH(G158,'Appendix 1 Rules'!$A$2:$A$16))))+(IF(AD158="",0,INDEX('Appendix 1 Rules'!$L$2:$L$16,MATCH(G158,'Appendix 1 Rules'!$A$2:$A$16))))+(IF(AF158="",0,INDEX('Appendix 1 Rules'!$M$2:$M$16,MATCH(G158,'Appendix 1 Rules'!$A$2:$A$16))))+IF(G158="b1",VLOOKUP(G158,'Appendix 1 Rules'!$A$1:$N$16,14))+IF(G158="b2",VLOOKUP(G158,'Appendix 1 Rules'!$A$1:$N$16,14))+IF(G158="d",VLOOKUP(G158,'Appendix 1 Rules'!$A$1:$N$16,14))+IF(G158="f1",VLOOKUP(G158,'Appendix 1 Rules'!$A$1:$N$16,14))+IF(G158="f2",VLOOKUP(G158,'Appendix 1 Rules'!$A$1:$N$16,14))+IF(G158="g",VLOOKUP(G158,'Appendix 1 Rules'!$A$1:$N$16,14))+IF(G158="h",VLOOKUP(G158,'Appendix 1 Rules'!$A$1:$N$16,14))+IF(G158="i1",VLOOKUP(G158,'Appendix 1 Rules'!$A$1:$N$16,14))+IF(G158="i2",VLOOKUP(G158,'Appendix 1 Rules'!$A$1:$N$16,14))+IF(G158="j",VLOOKUP(G158,'Appendix 1 Rules'!$A$1:$N$16,14))+IF(G158="k",VLOOKUP(G158,'Appendix 1 Rules'!$A$1:$N$16,14)))</f>
        <v/>
      </c>
      <c r="I158" s="72" t="str">
        <f>IF(G158="","",IF(OR(G158="b1",G158="b2",G158="d",G158="f1",G158="f2",G158="h",G158="i1",G158="i2",G158="j",G158="k"),MIN(H158,VLOOKUP(G158,'Appx 1 (Res) Rules'!$A:$D,4,0)),MIN(H158,VLOOKUP(G158,'Appx 1 (Res) Rules'!$A:$D,4,0),SUMPRODUCT(IF(J158="",0,INDEX('Appendix 1 Rules'!$B$2:$B$16,MATCH(G158,'Appendix 1 Rules'!$A$2:$A$16))))+(IF(L158="",0,INDEX('Appendix 1 Rules'!$C$2:$C$16,MATCH(G158,'Appendix 1 Rules'!$A$2:$A$16))))+(IF(N158="",0,INDEX('Appendix 1 Rules'!$D$2:$D$16,MATCH(G158,'Appendix 1 Rules'!$A$2:$A$16))))+(IF(P158="",0,INDEX('Appendix 1 Rules'!$E$2:$E$16,MATCH(G158,'Appendix 1 Rules'!$A$2:$A$16))))+(IF(R158="",0,INDEX('Appendix 1 Rules'!$F$2:$F$16,MATCH(G158,'Appendix 1 Rules'!$A$2:$A$16))))+(IF(T158="",0,INDEX('Appendix 1 Rules'!$G$2:$G$16,MATCH(G158,'Appendix 1 Rules'!$A$2:$A$16))))+(IF(V158="",0,INDEX('Appendix 1 Rules'!$H$2:$H$16,MATCH(G158,'Appendix 1 Rules'!$A$2:$A$16))))+(IF(X158="",0,INDEX('Appendix 1 Rules'!$I$2:$I$16,MATCH(G158,'Appendix 1 Rules'!$A$2:$A$16))))+(IF(Z158="",0,INDEX('Appendix 1 Rules'!$J$2:$J$16,MATCH(G158,'Appendix 1 Rules'!$A$2:$A$16))))+(IF(AB158="",0,INDEX('Appendix 1 Rules'!$K$2:$K$16,MATCH(G158,'Appendix 1 Rules'!$A$2:$A$16))))+(IF(AD158="",0,INDEX('Appendix 1 Rules'!$L$2:$L$16,MATCH(G158,'Appendix 1 Rules'!$A$2:$A$16))))+(IF(AF158="",0,INDEX('Appendix 1 Rules'!$M$2:$M$16,MATCH(G158,'Appendix 1 Rules'!$A$2:$A$16))))+IF(G158="b1",VLOOKUP(G158,'Appendix 1 Rules'!$A$1:$N$16,14))+IF(G158="b2",VLOOKUP(G158,'Appendix 1 Rules'!$A$1:$N$16,14))+IF(G158="d",VLOOKUP(G158,'Appendix 1 Rules'!$A$1:$N$16,14))+IF(G158="f1",VLOOKUP(G158,'Appendix 1 Rules'!$A$1:$N$16,14))+IF(G158="f2",VLOOKUP(G158,'Appendix 1 Rules'!$A$1:$N$16,14))+IF(G158="g",VLOOKUP(G158,'Appendix 1 Rules'!$A$1:$N$16,14))+IF(G158="h",VLOOKUP(G158,'Appendix 1 Rules'!$A$1:$N$16,14))+IF(G158="i1",VLOOKUP(G158,'Appendix 1 Rules'!$A$1:$N$16,14))+IF(G158="i2",VLOOKUP(G158,'Appendix 1 Rules'!$A$1:$N$16,14))+IF(G158="j",VLOOKUP(G158,'Appendix 1 Rules'!$A$1:$N$16,14))+IF(G158="k",VLOOKUP(G158,'Appendix 1 Rules'!$A$1:$N$16,14)))))</f>
        <v/>
      </c>
      <c r="J158" s="11"/>
      <c r="K158" s="14"/>
      <c r="L158" s="11"/>
      <c r="M158" s="14"/>
      <c r="N158" s="11"/>
      <c r="O158" s="14"/>
      <c r="P158" s="11"/>
      <c r="Q158" s="14"/>
      <c r="R158" s="63"/>
      <c r="S158" s="14"/>
      <c r="T158" s="11"/>
      <c r="U158" s="14"/>
      <c r="V158" s="11"/>
      <c r="W158" s="14"/>
      <c r="X158" s="64"/>
      <c r="Y158" s="14"/>
      <c r="Z158" s="64"/>
      <c r="AA158" s="14"/>
      <c r="AB158" s="9"/>
      <c r="AC158" s="13"/>
      <c r="AD158" s="9"/>
      <c r="AE158" s="13"/>
      <c r="AF158" s="9"/>
      <c r="AG158" s="13"/>
    </row>
    <row r="159" spans="1:33" ht="18" customHeight="1" x14ac:dyDescent="0.25">
      <c r="B159" s="84"/>
      <c r="C159" s="65"/>
      <c r="D159" s="53"/>
      <c r="E159" s="53"/>
      <c r="F159" s="53"/>
      <c r="G159" s="47"/>
      <c r="H159" s="48" t="str">
        <f>IF(G159="","",SUMPRODUCT(IF(J159="",0,INDEX('Appendix 1 Rules'!$B$2:$B$16,MATCH(G159,'Appendix 1 Rules'!$A$2:$A$16))))+(IF(L159="",0,INDEX('Appendix 1 Rules'!$C$2:$C$16,MATCH(G159,'Appendix 1 Rules'!$A$2:$A$16))))+(IF(N159="",0,INDEX('Appendix 1 Rules'!$D$2:$D$16,MATCH(G159,'Appendix 1 Rules'!$A$2:$A$16))))+(IF(P159="",0,INDEX('Appendix 1 Rules'!$E$2:$E$16,MATCH(G159,'Appendix 1 Rules'!$A$2:$A$16))))+(IF(R159="",0,INDEX('Appendix 1 Rules'!$F$2:$F$16,MATCH(G159,'Appendix 1 Rules'!$A$2:$A$16))))+(IF(T159="",0,INDEX('Appendix 1 Rules'!$G$2:$G$16,MATCH(G159,'Appendix 1 Rules'!$A$2:$A$16))))+(IF(V159="",0,INDEX('Appendix 1 Rules'!$H$2:$H$16,MATCH(G159,'Appendix 1 Rules'!$A$2:$A$16))))+(IF(X159="",0,INDEX('Appendix 1 Rules'!$I$2:$I$16,MATCH(G159,'Appendix 1 Rules'!$A$2:$A$16))))+(IF(Z159="",0,INDEX('Appendix 1 Rules'!$J$2:$J$16,MATCH(G159,'Appendix 1 Rules'!$A$2:$A$16))))+(IF(AB159="",0,INDEX('Appendix 1 Rules'!$K$2:$K$16,MATCH(G159,'Appendix 1 Rules'!$A$2:$A$16))))+(IF(AD159="",0,INDEX('Appendix 1 Rules'!$L$2:$L$16,MATCH(G159,'Appendix 1 Rules'!$A$2:$A$16))))+(IF(AF159="",0,INDEX('Appendix 1 Rules'!$M$2:$M$16,MATCH(G159,'Appendix 1 Rules'!$A$2:$A$16))))+IF(G159="b1",VLOOKUP(G159,'Appendix 1 Rules'!$A$1:$N$16,14))+IF(G159="b2",VLOOKUP(G159,'Appendix 1 Rules'!$A$1:$N$16,14))+IF(G159="d",VLOOKUP(G159,'Appendix 1 Rules'!$A$1:$N$16,14))+IF(G159="f1",VLOOKUP(G159,'Appendix 1 Rules'!$A$1:$N$16,14))+IF(G159="f2",VLOOKUP(G159,'Appendix 1 Rules'!$A$1:$N$16,14))+IF(G159="g",VLOOKUP(G159,'Appendix 1 Rules'!$A$1:$N$16,14))+IF(G159="h",VLOOKUP(G159,'Appendix 1 Rules'!$A$1:$N$16,14))+IF(G159="i1",VLOOKUP(G159,'Appendix 1 Rules'!$A$1:$N$16,14))+IF(G159="i2",VLOOKUP(G159,'Appendix 1 Rules'!$A$1:$N$16,14))+IF(G159="j",VLOOKUP(G159,'Appendix 1 Rules'!$A$1:$N$16,14))+IF(G159="k",VLOOKUP(G159,'Appendix 1 Rules'!$A$1:$N$16,14)))</f>
        <v/>
      </c>
      <c r="I159" s="72" t="str">
        <f>IF(G159="","",IF(OR(G159="b1",G159="b2",G159="d",G159="f1",G159="f2",G159="h",G159="i1",G159="i2",G159="j",G159="k"),MIN(H159,VLOOKUP(G159,'Appx 1 (Res) Rules'!$A:$D,4,0)),MIN(H159,VLOOKUP(G159,'Appx 1 (Res) Rules'!$A:$D,4,0),SUMPRODUCT(IF(J159="",0,INDEX('Appendix 1 Rules'!$B$2:$B$16,MATCH(G159,'Appendix 1 Rules'!$A$2:$A$16))))+(IF(L159="",0,INDEX('Appendix 1 Rules'!$C$2:$C$16,MATCH(G159,'Appendix 1 Rules'!$A$2:$A$16))))+(IF(N159="",0,INDEX('Appendix 1 Rules'!$D$2:$D$16,MATCH(G159,'Appendix 1 Rules'!$A$2:$A$16))))+(IF(P159="",0,INDEX('Appendix 1 Rules'!$E$2:$E$16,MATCH(G159,'Appendix 1 Rules'!$A$2:$A$16))))+(IF(R159="",0,INDEX('Appendix 1 Rules'!$F$2:$F$16,MATCH(G159,'Appendix 1 Rules'!$A$2:$A$16))))+(IF(T159="",0,INDEX('Appendix 1 Rules'!$G$2:$G$16,MATCH(G159,'Appendix 1 Rules'!$A$2:$A$16))))+(IF(V159="",0,INDEX('Appendix 1 Rules'!$H$2:$H$16,MATCH(G159,'Appendix 1 Rules'!$A$2:$A$16))))+(IF(X159="",0,INDEX('Appendix 1 Rules'!$I$2:$I$16,MATCH(G159,'Appendix 1 Rules'!$A$2:$A$16))))+(IF(Z159="",0,INDEX('Appendix 1 Rules'!$J$2:$J$16,MATCH(G159,'Appendix 1 Rules'!$A$2:$A$16))))+(IF(AB159="",0,INDEX('Appendix 1 Rules'!$K$2:$K$16,MATCH(G159,'Appendix 1 Rules'!$A$2:$A$16))))+(IF(AD159="",0,INDEX('Appendix 1 Rules'!$L$2:$L$16,MATCH(G159,'Appendix 1 Rules'!$A$2:$A$16))))+(IF(AF159="",0,INDEX('Appendix 1 Rules'!$M$2:$M$16,MATCH(G159,'Appendix 1 Rules'!$A$2:$A$16))))+IF(G159="b1",VLOOKUP(G159,'Appendix 1 Rules'!$A$1:$N$16,14))+IF(G159="b2",VLOOKUP(G159,'Appendix 1 Rules'!$A$1:$N$16,14))+IF(G159="d",VLOOKUP(G159,'Appendix 1 Rules'!$A$1:$N$16,14))+IF(G159="f1",VLOOKUP(G159,'Appendix 1 Rules'!$A$1:$N$16,14))+IF(G159="f2",VLOOKUP(G159,'Appendix 1 Rules'!$A$1:$N$16,14))+IF(G159="g",VLOOKUP(G159,'Appendix 1 Rules'!$A$1:$N$16,14))+IF(G159="h",VLOOKUP(G159,'Appendix 1 Rules'!$A$1:$N$16,14))+IF(G159="i1",VLOOKUP(G159,'Appendix 1 Rules'!$A$1:$N$16,14))+IF(G159="i2",VLOOKUP(G159,'Appendix 1 Rules'!$A$1:$N$16,14))+IF(G159="j",VLOOKUP(G159,'Appendix 1 Rules'!$A$1:$N$16,14))+IF(G159="k",VLOOKUP(G159,'Appendix 1 Rules'!$A$1:$N$16,14)))))</f>
        <v/>
      </c>
      <c r="J159" s="54"/>
      <c r="K159" s="49"/>
      <c r="L159" s="54"/>
      <c r="M159" s="49"/>
      <c r="N159" s="54"/>
      <c r="O159" s="49"/>
      <c r="P159" s="54"/>
      <c r="Q159" s="49"/>
      <c r="R159" s="54"/>
      <c r="S159" s="49"/>
      <c r="T159" s="54"/>
      <c r="U159" s="49"/>
      <c r="V159" s="54"/>
      <c r="W159" s="49"/>
      <c r="X159" s="54"/>
      <c r="Y159" s="49"/>
      <c r="Z159" s="54"/>
      <c r="AA159" s="49"/>
      <c r="AB159" s="47"/>
      <c r="AC159" s="49"/>
      <c r="AD159" s="47"/>
      <c r="AE159" s="49"/>
      <c r="AF159" s="47"/>
      <c r="AG159" s="49"/>
    </row>
    <row r="160" spans="1:33" ht="18" customHeight="1" x14ac:dyDescent="0.25">
      <c r="A160" s="76"/>
      <c r="B160" s="84"/>
      <c r="C160" s="66"/>
      <c r="D160" s="50"/>
      <c r="E160" s="50"/>
      <c r="F160" s="50"/>
      <c r="G160" s="44"/>
      <c r="H160" s="45" t="str">
        <f>IF(G160="","",SUMPRODUCT(IF(J160="",0,INDEX('Appendix 1 Rules'!$B$2:$B$16,MATCH(G160,'Appendix 1 Rules'!$A$2:$A$16))))+(IF(L160="",0,INDEX('Appendix 1 Rules'!$C$2:$C$16,MATCH(G160,'Appendix 1 Rules'!$A$2:$A$16))))+(IF(N160="",0,INDEX('Appendix 1 Rules'!$D$2:$D$16,MATCH(G160,'Appendix 1 Rules'!$A$2:$A$16))))+(IF(P160="",0,INDEX('Appendix 1 Rules'!$E$2:$E$16,MATCH(G160,'Appendix 1 Rules'!$A$2:$A$16))))+(IF(R160="",0,INDEX('Appendix 1 Rules'!$F$2:$F$16,MATCH(G160,'Appendix 1 Rules'!$A$2:$A$16))))+(IF(T160="",0,INDEX('Appendix 1 Rules'!$G$2:$G$16,MATCH(G160,'Appendix 1 Rules'!$A$2:$A$16))))+(IF(V160="",0,INDEX('Appendix 1 Rules'!$H$2:$H$16,MATCH(G160,'Appendix 1 Rules'!$A$2:$A$16))))+(IF(X160="",0,INDEX('Appendix 1 Rules'!$I$2:$I$16,MATCH(G160,'Appendix 1 Rules'!$A$2:$A$16))))+(IF(Z160="",0,INDEX('Appendix 1 Rules'!$J$2:$J$16,MATCH(G160,'Appendix 1 Rules'!$A$2:$A$16))))+(IF(AB160="",0,INDEX('Appendix 1 Rules'!$K$2:$K$16,MATCH(G160,'Appendix 1 Rules'!$A$2:$A$16))))+(IF(AD160="",0,INDEX('Appendix 1 Rules'!$L$2:$L$16,MATCH(G160,'Appendix 1 Rules'!$A$2:$A$16))))+(IF(AF160="",0,INDEX('Appendix 1 Rules'!$M$2:$M$16,MATCH(G160,'Appendix 1 Rules'!$A$2:$A$16))))+IF(G160="b1",VLOOKUP(G160,'Appendix 1 Rules'!$A$1:$N$16,14))+IF(G160="b2",VLOOKUP(G160,'Appendix 1 Rules'!$A$1:$N$16,14))+IF(G160="d",VLOOKUP(G160,'Appendix 1 Rules'!$A$1:$N$16,14))+IF(G160="f1",VLOOKUP(G160,'Appendix 1 Rules'!$A$1:$N$16,14))+IF(G160="f2",VLOOKUP(G160,'Appendix 1 Rules'!$A$1:$N$16,14))+IF(G160="g",VLOOKUP(G160,'Appendix 1 Rules'!$A$1:$N$16,14))+IF(G160="h",VLOOKUP(G160,'Appendix 1 Rules'!$A$1:$N$16,14))+IF(G160="i1",VLOOKUP(G160,'Appendix 1 Rules'!$A$1:$N$16,14))+IF(G160="i2",VLOOKUP(G160,'Appendix 1 Rules'!$A$1:$N$16,14))+IF(G160="j",VLOOKUP(G160,'Appendix 1 Rules'!$A$1:$N$16,14))+IF(G160="k",VLOOKUP(G160,'Appendix 1 Rules'!$A$1:$N$16,14)))</f>
        <v/>
      </c>
      <c r="I160" s="72" t="str">
        <f>IF(G160="","",IF(OR(G160="b1",G160="b2",G160="d",G160="f1",G160="f2",G160="h",G160="i1",G160="i2",G160="j",G160="k"),MIN(H160,VLOOKUP(G160,'Appx 1 (Res) Rules'!$A:$D,4,0)),MIN(H160,VLOOKUP(G160,'Appx 1 (Res) Rules'!$A:$D,4,0),SUMPRODUCT(IF(J160="",0,INDEX('Appendix 1 Rules'!$B$2:$B$16,MATCH(G160,'Appendix 1 Rules'!$A$2:$A$16))))+(IF(L160="",0,INDEX('Appendix 1 Rules'!$C$2:$C$16,MATCH(G160,'Appendix 1 Rules'!$A$2:$A$16))))+(IF(N160="",0,INDEX('Appendix 1 Rules'!$D$2:$D$16,MATCH(G160,'Appendix 1 Rules'!$A$2:$A$16))))+(IF(P160="",0,INDEX('Appendix 1 Rules'!$E$2:$E$16,MATCH(G160,'Appendix 1 Rules'!$A$2:$A$16))))+(IF(R160="",0,INDEX('Appendix 1 Rules'!$F$2:$F$16,MATCH(G160,'Appendix 1 Rules'!$A$2:$A$16))))+(IF(T160="",0,INDEX('Appendix 1 Rules'!$G$2:$G$16,MATCH(G160,'Appendix 1 Rules'!$A$2:$A$16))))+(IF(V160="",0,INDEX('Appendix 1 Rules'!$H$2:$H$16,MATCH(G160,'Appendix 1 Rules'!$A$2:$A$16))))+(IF(X160="",0,INDEX('Appendix 1 Rules'!$I$2:$I$16,MATCH(G160,'Appendix 1 Rules'!$A$2:$A$16))))+(IF(Z160="",0,INDEX('Appendix 1 Rules'!$J$2:$J$16,MATCH(G160,'Appendix 1 Rules'!$A$2:$A$16))))+(IF(AB160="",0,INDEX('Appendix 1 Rules'!$K$2:$K$16,MATCH(G160,'Appendix 1 Rules'!$A$2:$A$16))))+(IF(AD160="",0,INDEX('Appendix 1 Rules'!$L$2:$L$16,MATCH(G160,'Appendix 1 Rules'!$A$2:$A$16))))+(IF(AF160="",0,INDEX('Appendix 1 Rules'!$M$2:$M$16,MATCH(G160,'Appendix 1 Rules'!$A$2:$A$16))))+IF(G160="b1",VLOOKUP(G160,'Appendix 1 Rules'!$A$1:$N$16,14))+IF(G160="b2",VLOOKUP(G160,'Appendix 1 Rules'!$A$1:$N$16,14))+IF(G160="d",VLOOKUP(G160,'Appendix 1 Rules'!$A$1:$N$16,14))+IF(G160="f1",VLOOKUP(G160,'Appendix 1 Rules'!$A$1:$N$16,14))+IF(G160="f2",VLOOKUP(G160,'Appendix 1 Rules'!$A$1:$N$16,14))+IF(G160="g",VLOOKUP(G160,'Appendix 1 Rules'!$A$1:$N$16,14))+IF(G160="h",VLOOKUP(G160,'Appendix 1 Rules'!$A$1:$N$16,14))+IF(G160="i1",VLOOKUP(G160,'Appendix 1 Rules'!$A$1:$N$16,14))+IF(G160="i2",VLOOKUP(G160,'Appendix 1 Rules'!$A$1:$N$16,14))+IF(G160="j",VLOOKUP(G160,'Appendix 1 Rules'!$A$1:$N$16,14))+IF(G160="k",VLOOKUP(G160,'Appendix 1 Rules'!$A$1:$N$16,14)))))</f>
        <v/>
      </c>
      <c r="J160" s="51"/>
      <c r="K160" s="52"/>
      <c r="L160" s="51"/>
      <c r="M160" s="52"/>
      <c r="N160" s="51"/>
      <c r="O160" s="52"/>
      <c r="P160" s="51"/>
      <c r="Q160" s="52"/>
      <c r="R160" s="67"/>
      <c r="S160" s="52"/>
      <c r="T160" s="51"/>
      <c r="U160" s="52"/>
      <c r="V160" s="51"/>
      <c r="W160" s="52"/>
      <c r="X160" s="68"/>
      <c r="Y160" s="52"/>
      <c r="Z160" s="68"/>
      <c r="AA160" s="52"/>
      <c r="AB160" s="44"/>
      <c r="AC160" s="46"/>
      <c r="AD160" s="44"/>
      <c r="AE160" s="46"/>
      <c r="AF160" s="44"/>
      <c r="AG160" s="46"/>
    </row>
    <row r="161" spans="1:33" ht="18" customHeight="1" x14ac:dyDescent="0.25">
      <c r="B161" s="84"/>
      <c r="C161" s="69"/>
      <c r="D161" s="10"/>
      <c r="E161" s="10"/>
      <c r="F161" s="10"/>
      <c r="G161" s="9"/>
      <c r="H161" s="17" t="str">
        <f>IF(G161="","",SUMPRODUCT(IF(J161="",0,INDEX('Appendix 1 Rules'!$B$2:$B$16,MATCH(G161,'Appendix 1 Rules'!$A$2:$A$16))))+(IF(L161="",0,INDEX('Appendix 1 Rules'!$C$2:$C$16,MATCH(G161,'Appendix 1 Rules'!$A$2:$A$16))))+(IF(N161="",0,INDEX('Appendix 1 Rules'!$D$2:$D$16,MATCH(G161,'Appendix 1 Rules'!$A$2:$A$16))))+(IF(P161="",0,INDEX('Appendix 1 Rules'!$E$2:$E$16,MATCH(G161,'Appendix 1 Rules'!$A$2:$A$16))))+(IF(R161="",0,INDEX('Appendix 1 Rules'!$F$2:$F$16,MATCH(G161,'Appendix 1 Rules'!$A$2:$A$16))))+(IF(T161="",0,INDEX('Appendix 1 Rules'!$G$2:$G$16,MATCH(G161,'Appendix 1 Rules'!$A$2:$A$16))))+(IF(V161="",0,INDEX('Appendix 1 Rules'!$H$2:$H$16,MATCH(G161,'Appendix 1 Rules'!$A$2:$A$16))))+(IF(X161="",0,INDEX('Appendix 1 Rules'!$I$2:$I$16,MATCH(G161,'Appendix 1 Rules'!$A$2:$A$16))))+(IF(Z161="",0,INDEX('Appendix 1 Rules'!$J$2:$J$16,MATCH(G161,'Appendix 1 Rules'!$A$2:$A$16))))+(IF(AB161="",0,INDEX('Appendix 1 Rules'!$K$2:$K$16,MATCH(G161,'Appendix 1 Rules'!$A$2:$A$16))))+(IF(AD161="",0,INDEX('Appendix 1 Rules'!$L$2:$L$16,MATCH(G161,'Appendix 1 Rules'!$A$2:$A$16))))+(IF(AF161="",0,INDEX('Appendix 1 Rules'!$M$2:$M$16,MATCH(G161,'Appendix 1 Rules'!$A$2:$A$16))))+IF(G161="b1",VLOOKUP(G161,'Appendix 1 Rules'!$A$1:$N$16,14))+IF(G161="b2",VLOOKUP(G161,'Appendix 1 Rules'!$A$1:$N$16,14))+IF(G161="d",VLOOKUP(G161,'Appendix 1 Rules'!$A$1:$N$16,14))+IF(G161="f1",VLOOKUP(G161,'Appendix 1 Rules'!$A$1:$N$16,14))+IF(G161="f2",VLOOKUP(G161,'Appendix 1 Rules'!$A$1:$N$16,14))+IF(G161="g",VLOOKUP(G161,'Appendix 1 Rules'!$A$1:$N$16,14))+IF(G161="h",VLOOKUP(G161,'Appendix 1 Rules'!$A$1:$N$16,14))+IF(G161="i1",VLOOKUP(G161,'Appendix 1 Rules'!$A$1:$N$16,14))+IF(G161="i2",VLOOKUP(G161,'Appendix 1 Rules'!$A$1:$N$16,14))+IF(G161="j",VLOOKUP(G161,'Appendix 1 Rules'!$A$1:$N$16,14))+IF(G161="k",VLOOKUP(G161,'Appendix 1 Rules'!$A$1:$N$16,14)))</f>
        <v/>
      </c>
      <c r="I161" s="72" t="str">
        <f>IF(G161="","",IF(OR(G161="b1",G161="b2",G161="d",G161="f1",G161="f2",G161="h",G161="i1",G161="i2",G161="j",G161="k"),MIN(H161,VLOOKUP(G161,'Appx 1 (Res) Rules'!$A:$D,4,0)),MIN(H161,VLOOKUP(G161,'Appx 1 (Res) Rules'!$A:$D,4,0),SUMPRODUCT(IF(J161="",0,INDEX('Appendix 1 Rules'!$B$2:$B$16,MATCH(G161,'Appendix 1 Rules'!$A$2:$A$16))))+(IF(L161="",0,INDEX('Appendix 1 Rules'!$C$2:$C$16,MATCH(G161,'Appendix 1 Rules'!$A$2:$A$16))))+(IF(N161="",0,INDEX('Appendix 1 Rules'!$D$2:$D$16,MATCH(G161,'Appendix 1 Rules'!$A$2:$A$16))))+(IF(P161="",0,INDEX('Appendix 1 Rules'!$E$2:$E$16,MATCH(G161,'Appendix 1 Rules'!$A$2:$A$16))))+(IF(R161="",0,INDEX('Appendix 1 Rules'!$F$2:$F$16,MATCH(G161,'Appendix 1 Rules'!$A$2:$A$16))))+(IF(T161="",0,INDEX('Appendix 1 Rules'!$G$2:$G$16,MATCH(G161,'Appendix 1 Rules'!$A$2:$A$16))))+(IF(V161="",0,INDEX('Appendix 1 Rules'!$H$2:$H$16,MATCH(G161,'Appendix 1 Rules'!$A$2:$A$16))))+(IF(X161="",0,INDEX('Appendix 1 Rules'!$I$2:$I$16,MATCH(G161,'Appendix 1 Rules'!$A$2:$A$16))))+(IF(Z161="",0,INDEX('Appendix 1 Rules'!$J$2:$J$16,MATCH(G161,'Appendix 1 Rules'!$A$2:$A$16))))+(IF(AB161="",0,INDEX('Appendix 1 Rules'!$K$2:$K$16,MATCH(G161,'Appendix 1 Rules'!$A$2:$A$16))))+(IF(AD161="",0,INDEX('Appendix 1 Rules'!$L$2:$L$16,MATCH(G161,'Appendix 1 Rules'!$A$2:$A$16))))+(IF(AF161="",0,INDEX('Appendix 1 Rules'!$M$2:$M$16,MATCH(G161,'Appendix 1 Rules'!$A$2:$A$16))))+IF(G161="b1",VLOOKUP(G161,'Appendix 1 Rules'!$A$1:$N$16,14))+IF(G161="b2",VLOOKUP(G161,'Appendix 1 Rules'!$A$1:$N$16,14))+IF(G161="d",VLOOKUP(G161,'Appendix 1 Rules'!$A$1:$N$16,14))+IF(G161="f1",VLOOKUP(G161,'Appendix 1 Rules'!$A$1:$N$16,14))+IF(G161="f2",VLOOKUP(G161,'Appendix 1 Rules'!$A$1:$N$16,14))+IF(G161="g",VLOOKUP(G161,'Appendix 1 Rules'!$A$1:$N$16,14))+IF(G161="h",VLOOKUP(G161,'Appendix 1 Rules'!$A$1:$N$16,14))+IF(G161="i1",VLOOKUP(G161,'Appendix 1 Rules'!$A$1:$N$16,14))+IF(G161="i2",VLOOKUP(G161,'Appendix 1 Rules'!$A$1:$N$16,14))+IF(G161="j",VLOOKUP(G161,'Appendix 1 Rules'!$A$1:$N$16,14))+IF(G161="k",VLOOKUP(G161,'Appendix 1 Rules'!$A$1:$N$16,14)))))</f>
        <v/>
      </c>
      <c r="J161" s="12"/>
      <c r="K161" s="13"/>
      <c r="L161" s="12"/>
      <c r="M161" s="13"/>
      <c r="N161" s="12"/>
      <c r="O161" s="13"/>
      <c r="P161" s="12"/>
      <c r="Q161" s="13"/>
      <c r="R161" s="12"/>
      <c r="S161" s="13"/>
      <c r="T161" s="12"/>
      <c r="U161" s="13"/>
      <c r="V161" s="12"/>
      <c r="W161" s="13"/>
      <c r="X161" s="12"/>
      <c r="Y161" s="13"/>
      <c r="Z161" s="12"/>
      <c r="AA161" s="13"/>
      <c r="AB161" s="9"/>
      <c r="AC161" s="13"/>
      <c r="AD161" s="9"/>
      <c r="AE161" s="13"/>
      <c r="AF161" s="9"/>
      <c r="AG161" s="13"/>
    </row>
    <row r="162" spans="1:33" ht="18" customHeight="1" x14ac:dyDescent="0.25">
      <c r="B162" s="84"/>
      <c r="C162" s="69"/>
      <c r="D162" s="10"/>
      <c r="E162" s="10"/>
      <c r="F162" s="10"/>
      <c r="G162" s="9"/>
      <c r="H162" s="17" t="str">
        <f>IF(G162="","",SUMPRODUCT(IF(J162="",0,INDEX('Appendix 1 Rules'!$B$2:$B$16,MATCH(G162,'Appendix 1 Rules'!$A$2:$A$16))))+(IF(L162="",0,INDEX('Appendix 1 Rules'!$C$2:$C$16,MATCH(G162,'Appendix 1 Rules'!$A$2:$A$16))))+(IF(N162="",0,INDEX('Appendix 1 Rules'!$D$2:$D$16,MATCH(G162,'Appendix 1 Rules'!$A$2:$A$16))))+(IF(P162="",0,INDEX('Appendix 1 Rules'!$E$2:$E$16,MATCH(G162,'Appendix 1 Rules'!$A$2:$A$16))))+(IF(R162="",0,INDEX('Appendix 1 Rules'!$F$2:$F$16,MATCH(G162,'Appendix 1 Rules'!$A$2:$A$16))))+(IF(T162="",0,INDEX('Appendix 1 Rules'!$G$2:$G$16,MATCH(G162,'Appendix 1 Rules'!$A$2:$A$16))))+(IF(V162="",0,INDEX('Appendix 1 Rules'!$H$2:$H$16,MATCH(G162,'Appendix 1 Rules'!$A$2:$A$16))))+(IF(X162="",0,INDEX('Appendix 1 Rules'!$I$2:$I$16,MATCH(G162,'Appendix 1 Rules'!$A$2:$A$16))))+(IF(Z162="",0,INDEX('Appendix 1 Rules'!$J$2:$J$16,MATCH(G162,'Appendix 1 Rules'!$A$2:$A$16))))+(IF(AB162="",0,INDEX('Appendix 1 Rules'!$K$2:$K$16,MATCH(G162,'Appendix 1 Rules'!$A$2:$A$16))))+(IF(AD162="",0,INDEX('Appendix 1 Rules'!$L$2:$L$16,MATCH(G162,'Appendix 1 Rules'!$A$2:$A$16))))+(IF(AF162="",0,INDEX('Appendix 1 Rules'!$M$2:$M$16,MATCH(G162,'Appendix 1 Rules'!$A$2:$A$16))))+IF(G162="b1",VLOOKUP(G162,'Appendix 1 Rules'!$A$1:$N$16,14))+IF(G162="b2",VLOOKUP(G162,'Appendix 1 Rules'!$A$1:$N$16,14))+IF(G162="d",VLOOKUP(G162,'Appendix 1 Rules'!$A$1:$N$16,14))+IF(G162="f1",VLOOKUP(G162,'Appendix 1 Rules'!$A$1:$N$16,14))+IF(G162="f2",VLOOKUP(G162,'Appendix 1 Rules'!$A$1:$N$16,14))+IF(G162="g",VLOOKUP(G162,'Appendix 1 Rules'!$A$1:$N$16,14))+IF(G162="h",VLOOKUP(G162,'Appendix 1 Rules'!$A$1:$N$16,14))+IF(G162="i1",VLOOKUP(G162,'Appendix 1 Rules'!$A$1:$N$16,14))+IF(G162="i2",VLOOKUP(G162,'Appendix 1 Rules'!$A$1:$N$16,14))+IF(G162="j",VLOOKUP(G162,'Appendix 1 Rules'!$A$1:$N$16,14))+IF(G162="k",VLOOKUP(G162,'Appendix 1 Rules'!$A$1:$N$16,14)))</f>
        <v/>
      </c>
      <c r="I162" s="72" t="str">
        <f>IF(G162="","",IF(OR(G162="b1",G162="b2",G162="d",G162="f1",G162="f2",G162="h",G162="i1",G162="i2",G162="j",G162="k"),MIN(H162,VLOOKUP(G162,'Appx 1 (Res) Rules'!$A:$D,4,0)),MIN(H162,VLOOKUP(G162,'Appx 1 (Res) Rules'!$A:$D,4,0),SUMPRODUCT(IF(J162="",0,INDEX('Appendix 1 Rules'!$B$2:$B$16,MATCH(G162,'Appendix 1 Rules'!$A$2:$A$16))))+(IF(L162="",0,INDEX('Appendix 1 Rules'!$C$2:$C$16,MATCH(G162,'Appendix 1 Rules'!$A$2:$A$16))))+(IF(N162="",0,INDEX('Appendix 1 Rules'!$D$2:$D$16,MATCH(G162,'Appendix 1 Rules'!$A$2:$A$16))))+(IF(P162="",0,INDEX('Appendix 1 Rules'!$E$2:$E$16,MATCH(G162,'Appendix 1 Rules'!$A$2:$A$16))))+(IF(R162="",0,INDEX('Appendix 1 Rules'!$F$2:$F$16,MATCH(G162,'Appendix 1 Rules'!$A$2:$A$16))))+(IF(T162="",0,INDEX('Appendix 1 Rules'!$G$2:$G$16,MATCH(G162,'Appendix 1 Rules'!$A$2:$A$16))))+(IF(V162="",0,INDEX('Appendix 1 Rules'!$H$2:$H$16,MATCH(G162,'Appendix 1 Rules'!$A$2:$A$16))))+(IF(X162="",0,INDEX('Appendix 1 Rules'!$I$2:$I$16,MATCH(G162,'Appendix 1 Rules'!$A$2:$A$16))))+(IF(Z162="",0,INDEX('Appendix 1 Rules'!$J$2:$J$16,MATCH(G162,'Appendix 1 Rules'!$A$2:$A$16))))+(IF(AB162="",0,INDEX('Appendix 1 Rules'!$K$2:$K$16,MATCH(G162,'Appendix 1 Rules'!$A$2:$A$16))))+(IF(AD162="",0,INDEX('Appendix 1 Rules'!$L$2:$L$16,MATCH(G162,'Appendix 1 Rules'!$A$2:$A$16))))+(IF(AF162="",0,INDEX('Appendix 1 Rules'!$M$2:$M$16,MATCH(G162,'Appendix 1 Rules'!$A$2:$A$16))))+IF(G162="b1",VLOOKUP(G162,'Appendix 1 Rules'!$A$1:$N$16,14))+IF(G162="b2",VLOOKUP(G162,'Appendix 1 Rules'!$A$1:$N$16,14))+IF(G162="d",VLOOKUP(G162,'Appendix 1 Rules'!$A$1:$N$16,14))+IF(G162="f1",VLOOKUP(G162,'Appendix 1 Rules'!$A$1:$N$16,14))+IF(G162="f2",VLOOKUP(G162,'Appendix 1 Rules'!$A$1:$N$16,14))+IF(G162="g",VLOOKUP(G162,'Appendix 1 Rules'!$A$1:$N$16,14))+IF(G162="h",VLOOKUP(G162,'Appendix 1 Rules'!$A$1:$N$16,14))+IF(G162="i1",VLOOKUP(G162,'Appendix 1 Rules'!$A$1:$N$16,14))+IF(G162="i2",VLOOKUP(G162,'Appendix 1 Rules'!$A$1:$N$16,14))+IF(G162="j",VLOOKUP(G162,'Appendix 1 Rules'!$A$1:$N$16,14))+IF(G162="k",VLOOKUP(G162,'Appendix 1 Rules'!$A$1:$N$16,14)))))</f>
        <v/>
      </c>
      <c r="J162" s="11"/>
      <c r="K162" s="14"/>
      <c r="L162" s="11"/>
      <c r="M162" s="14"/>
      <c r="N162" s="11"/>
      <c r="O162" s="14"/>
      <c r="P162" s="11"/>
      <c r="Q162" s="14"/>
      <c r="R162" s="63"/>
      <c r="S162" s="14"/>
      <c r="T162" s="11"/>
      <c r="U162" s="14"/>
      <c r="V162" s="11"/>
      <c r="W162" s="14"/>
      <c r="X162" s="64"/>
      <c r="Y162" s="14"/>
      <c r="Z162" s="64"/>
      <c r="AA162" s="14"/>
      <c r="AB162" s="9"/>
      <c r="AC162" s="13"/>
      <c r="AD162" s="9"/>
      <c r="AE162" s="13"/>
      <c r="AF162" s="9"/>
      <c r="AG162" s="13"/>
    </row>
    <row r="163" spans="1:33" ht="18" customHeight="1" x14ac:dyDescent="0.25">
      <c r="B163" s="84"/>
      <c r="C163" s="69"/>
      <c r="D163" s="10"/>
      <c r="E163" s="10"/>
      <c r="F163" s="10"/>
      <c r="G163" s="9"/>
      <c r="H163" s="17" t="str">
        <f>IF(G163="","",SUMPRODUCT(IF(J163="",0,INDEX('Appendix 1 Rules'!$B$2:$B$16,MATCH(G163,'Appendix 1 Rules'!$A$2:$A$16))))+(IF(L163="",0,INDEX('Appendix 1 Rules'!$C$2:$C$16,MATCH(G163,'Appendix 1 Rules'!$A$2:$A$16))))+(IF(N163="",0,INDEX('Appendix 1 Rules'!$D$2:$D$16,MATCH(G163,'Appendix 1 Rules'!$A$2:$A$16))))+(IF(P163="",0,INDEX('Appendix 1 Rules'!$E$2:$E$16,MATCH(G163,'Appendix 1 Rules'!$A$2:$A$16))))+(IF(R163="",0,INDEX('Appendix 1 Rules'!$F$2:$F$16,MATCH(G163,'Appendix 1 Rules'!$A$2:$A$16))))+(IF(T163="",0,INDEX('Appendix 1 Rules'!$G$2:$G$16,MATCH(G163,'Appendix 1 Rules'!$A$2:$A$16))))+(IF(V163="",0,INDEX('Appendix 1 Rules'!$H$2:$H$16,MATCH(G163,'Appendix 1 Rules'!$A$2:$A$16))))+(IF(X163="",0,INDEX('Appendix 1 Rules'!$I$2:$I$16,MATCH(G163,'Appendix 1 Rules'!$A$2:$A$16))))+(IF(Z163="",0,INDEX('Appendix 1 Rules'!$J$2:$J$16,MATCH(G163,'Appendix 1 Rules'!$A$2:$A$16))))+(IF(AB163="",0,INDEX('Appendix 1 Rules'!$K$2:$K$16,MATCH(G163,'Appendix 1 Rules'!$A$2:$A$16))))+(IF(AD163="",0,INDEX('Appendix 1 Rules'!$L$2:$L$16,MATCH(G163,'Appendix 1 Rules'!$A$2:$A$16))))+(IF(AF163="",0,INDEX('Appendix 1 Rules'!$M$2:$M$16,MATCH(G163,'Appendix 1 Rules'!$A$2:$A$16))))+IF(G163="b1",VLOOKUP(G163,'Appendix 1 Rules'!$A$1:$N$16,14))+IF(G163="b2",VLOOKUP(G163,'Appendix 1 Rules'!$A$1:$N$16,14))+IF(G163="d",VLOOKUP(G163,'Appendix 1 Rules'!$A$1:$N$16,14))+IF(G163="f1",VLOOKUP(G163,'Appendix 1 Rules'!$A$1:$N$16,14))+IF(G163="f2",VLOOKUP(G163,'Appendix 1 Rules'!$A$1:$N$16,14))+IF(G163="g",VLOOKUP(G163,'Appendix 1 Rules'!$A$1:$N$16,14))+IF(G163="h",VLOOKUP(G163,'Appendix 1 Rules'!$A$1:$N$16,14))+IF(G163="i1",VLOOKUP(G163,'Appendix 1 Rules'!$A$1:$N$16,14))+IF(G163="i2",VLOOKUP(G163,'Appendix 1 Rules'!$A$1:$N$16,14))+IF(G163="j",VLOOKUP(G163,'Appendix 1 Rules'!$A$1:$N$16,14))+IF(G163="k",VLOOKUP(G163,'Appendix 1 Rules'!$A$1:$N$16,14)))</f>
        <v/>
      </c>
      <c r="I163" s="72" t="str">
        <f>IF(G163="","",IF(OR(G163="b1",G163="b2",G163="d",G163="f1",G163="f2",G163="h",G163="i1",G163="i2",G163="j",G163="k"),MIN(H163,VLOOKUP(G163,'Appx 1 (Res) Rules'!$A:$D,4,0)),MIN(H163,VLOOKUP(G163,'Appx 1 (Res) Rules'!$A:$D,4,0),SUMPRODUCT(IF(J163="",0,INDEX('Appendix 1 Rules'!$B$2:$B$16,MATCH(G163,'Appendix 1 Rules'!$A$2:$A$16))))+(IF(L163="",0,INDEX('Appendix 1 Rules'!$C$2:$C$16,MATCH(G163,'Appendix 1 Rules'!$A$2:$A$16))))+(IF(N163="",0,INDEX('Appendix 1 Rules'!$D$2:$D$16,MATCH(G163,'Appendix 1 Rules'!$A$2:$A$16))))+(IF(P163="",0,INDEX('Appendix 1 Rules'!$E$2:$E$16,MATCH(G163,'Appendix 1 Rules'!$A$2:$A$16))))+(IF(R163="",0,INDEX('Appendix 1 Rules'!$F$2:$F$16,MATCH(G163,'Appendix 1 Rules'!$A$2:$A$16))))+(IF(T163="",0,INDEX('Appendix 1 Rules'!$G$2:$G$16,MATCH(G163,'Appendix 1 Rules'!$A$2:$A$16))))+(IF(V163="",0,INDEX('Appendix 1 Rules'!$H$2:$H$16,MATCH(G163,'Appendix 1 Rules'!$A$2:$A$16))))+(IF(X163="",0,INDEX('Appendix 1 Rules'!$I$2:$I$16,MATCH(G163,'Appendix 1 Rules'!$A$2:$A$16))))+(IF(Z163="",0,INDEX('Appendix 1 Rules'!$J$2:$J$16,MATCH(G163,'Appendix 1 Rules'!$A$2:$A$16))))+(IF(AB163="",0,INDEX('Appendix 1 Rules'!$K$2:$K$16,MATCH(G163,'Appendix 1 Rules'!$A$2:$A$16))))+(IF(AD163="",0,INDEX('Appendix 1 Rules'!$L$2:$L$16,MATCH(G163,'Appendix 1 Rules'!$A$2:$A$16))))+(IF(AF163="",0,INDEX('Appendix 1 Rules'!$M$2:$M$16,MATCH(G163,'Appendix 1 Rules'!$A$2:$A$16))))+IF(G163="b1",VLOOKUP(G163,'Appendix 1 Rules'!$A$1:$N$16,14))+IF(G163="b2",VLOOKUP(G163,'Appendix 1 Rules'!$A$1:$N$16,14))+IF(G163="d",VLOOKUP(G163,'Appendix 1 Rules'!$A$1:$N$16,14))+IF(G163="f1",VLOOKUP(G163,'Appendix 1 Rules'!$A$1:$N$16,14))+IF(G163="f2",VLOOKUP(G163,'Appendix 1 Rules'!$A$1:$N$16,14))+IF(G163="g",VLOOKUP(G163,'Appendix 1 Rules'!$A$1:$N$16,14))+IF(G163="h",VLOOKUP(G163,'Appendix 1 Rules'!$A$1:$N$16,14))+IF(G163="i1",VLOOKUP(G163,'Appendix 1 Rules'!$A$1:$N$16,14))+IF(G163="i2",VLOOKUP(G163,'Appendix 1 Rules'!$A$1:$N$16,14))+IF(G163="j",VLOOKUP(G163,'Appendix 1 Rules'!$A$1:$N$16,14))+IF(G163="k",VLOOKUP(G163,'Appendix 1 Rules'!$A$1:$N$16,14)))))</f>
        <v/>
      </c>
      <c r="J163" s="12"/>
      <c r="K163" s="13"/>
      <c r="L163" s="12"/>
      <c r="M163" s="13"/>
      <c r="N163" s="12"/>
      <c r="O163" s="13"/>
      <c r="P163" s="12"/>
      <c r="Q163" s="13"/>
      <c r="R163" s="12"/>
      <c r="S163" s="13"/>
      <c r="T163" s="12"/>
      <c r="U163" s="13"/>
      <c r="V163" s="12"/>
      <c r="W163" s="13"/>
      <c r="X163" s="12"/>
      <c r="Y163" s="13"/>
      <c r="Z163" s="12"/>
      <c r="AA163" s="13"/>
      <c r="AB163" s="9"/>
      <c r="AC163" s="13"/>
      <c r="AD163" s="9"/>
      <c r="AE163" s="13"/>
      <c r="AF163" s="9"/>
      <c r="AG163" s="13"/>
    </row>
    <row r="164" spans="1:33" ht="18" customHeight="1" x14ac:dyDescent="0.25">
      <c r="B164" s="84"/>
      <c r="C164" s="69"/>
      <c r="D164" s="10"/>
      <c r="E164" s="10"/>
      <c r="F164" s="10"/>
      <c r="G164" s="9"/>
      <c r="H164" s="17" t="str">
        <f>IF(G164="","",SUMPRODUCT(IF(J164="",0,INDEX('Appendix 1 Rules'!$B$2:$B$16,MATCH(G164,'Appendix 1 Rules'!$A$2:$A$16))))+(IF(L164="",0,INDEX('Appendix 1 Rules'!$C$2:$C$16,MATCH(G164,'Appendix 1 Rules'!$A$2:$A$16))))+(IF(N164="",0,INDEX('Appendix 1 Rules'!$D$2:$D$16,MATCH(G164,'Appendix 1 Rules'!$A$2:$A$16))))+(IF(P164="",0,INDEX('Appendix 1 Rules'!$E$2:$E$16,MATCH(G164,'Appendix 1 Rules'!$A$2:$A$16))))+(IF(R164="",0,INDEX('Appendix 1 Rules'!$F$2:$F$16,MATCH(G164,'Appendix 1 Rules'!$A$2:$A$16))))+(IF(T164="",0,INDEX('Appendix 1 Rules'!$G$2:$G$16,MATCH(G164,'Appendix 1 Rules'!$A$2:$A$16))))+(IF(V164="",0,INDEX('Appendix 1 Rules'!$H$2:$H$16,MATCH(G164,'Appendix 1 Rules'!$A$2:$A$16))))+(IF(X164="",0,INDEX('Appendix 1 Rules'!$I$2:$I$16,MATCH(G164,'Appendix 1 Rules'!$A$2:$A$16))))+(IF(Z164="",0,INDEX('Appendix 1 Rules'!$J$2:$J$16,MATCH(G164,'Appendix 1 Rules'!$A$2:$A$16))))+(IF(AB164="",0,INDEX('Appendix 1 Rules'!$K$2:$K$16,MATCH(G164,'Appendix 1 Rules'!$A$2:$A$16))))+(IF(AD164="",0,INDEX('Appendix 1 Rules'!$L$2:$L$16,MATCH(G164,'Appendix 1 Rules'!$A$2:$A$16))))+(IF(AF164="",0,INDEX('Appendix 1 Rules'!$M$2:$M$16,MATCH(G164,'Appendix 1 Rules'!$A$2:$A$16))))+IF(G164="b1",VLOOKUP(G164,'Appendix 1 Rules'!$A$1:$N$16,14))+IF(G164="b2",VLOOKUP(G164,'Appendix 1 Rules'!$A$1:$N$16,14))+IF(G164="d",VLOOKUP(G164,'Appendix 1 Rules'!$A$1:$N$16,14))+IF(G164="f1",VLOOKUP(G164,'Appendix 1 Rules'!$A$1:$N$16,14))+IF(G164="f2",VLOOKUP(G164,'Appendix 1 Rules'!$A$1:$N$16,14))+IF(G164="g",VLOOKUP(G164,'Appendix 1 Rules'!$A$1:$N$16,14))+IF(G164="h",VLOOKUP(G164,'Appendix 1 Rules'!$A$1:$N$16,14))+IF(G164="i1",VLOOKUP(G164,'Appendix 1 Rules'!$A$1:$N$16,14))+IF(G164="i2",VLOOKUP(G164,'Appendix 1 Rules'!$A$1:$N$16,14))+IF(G164="j",VLOOKUP(G164,'Appendix 1 Rules'!$A$1:$N$16,14))+IF(G164="k",VLOOKUP(G164,'Appendix 1 Rules'!$A$1:$N$16,14)))</f>
        <v/>
      </c>
      <c r="I164" s="72" t="str">
        <f>IF(G164="","",IF(OR(G164="b1",G164="b2",G164="d",G164="f1",G164="f2",G164="h",G164="i1",G164="i2",G164="j",G164="k"),MIN(H164,VLOOKUP(G164,'Appx 1 (Res) Rules'!$A:$D,4,0)),MIN(H164,VLOOKUP(G164,'Appx 1 (Res) Rules'!$A:$D,4,0),SUMPRODUCT(IF(J164="",0,INDEX('Appendix 1 Rules'!$B$2:$B$16,MATCH(G164,'Appendix 1 Rules'!$A$2:$A$16))))+(IF(L164="",0,INDEX('Appendix 1 Rules'!$C$2:$C$16,MATCH(G164,'Appendix 1 Rules'!$A$2:$A$16))))+(IF(N164="",0,INDEX('Appendix 1 Rules'!$D$2:$D$16,MATCH(G164,'Appendix 1 Rules'!$A$2:$A$16))))+(IF(P164="",0,INDEX('Appendix 1 Rules'!$E$2:$E$16,MATCH(G164,'Appendix 1 Rules'!$A$2:$A$16))))+(IF(R164="",0,INDEX('Appendix 1 Rules'!$F$2:$F$16,MATCH(G164,'Appendix 1 Rules'!$A$2:$A$16))))+(IF(T164="",0,INDEX('Appendix 1 Rules'!$G$2:$G$16,MATCH(G164,'Appendix 1 Rules'!$A$2:$A$16))))+(IF(V164="",0,INDEX('Appendix 1 Rules'!$H$2:$H$16,MATCH(G164,'Appendix 1 Rules'!$A$2:$A$16))))+(IF(X164="",0,INDEX('Appendix 1 Rules'!$I$2:$I$16,MATCH(G164,'Appendix 1 Rules'!$A$2:$A$16))))+(IF(Z164="",0,INDEX('Appendix 1 Rules'!$J$2:$J$16,MATCH(G164,'Appendix 1 Rules'!$A$2:$A$16))))+(IF(AB164="",0,INDEX('Appendix 1 Rules'!$K$2:$K$16,MATCH(G164,'Appendix 1 Rules'!$A$2:$A$16))))+(IF(AD164="",0,INDEX('Appendix 1 Rules'!$L$2:$L$16,MATCH(G164,'Appendix 1 Rules'!$A$2:$A$16))))+(IF(AF164="",0,INDEX('Appendix 1 Rules'!$M$2:$M$16,MATCH(G164,'Appendix 1 Rules'!$A$2:$A$16))))+IF(G164="b1",VLOOKUP(G164,'Appendix 1 Rules'!$A$1:$N$16,14))+IF(G164="b2",VLOOKUP(G164,'Appendix 1 Rules'!$A$1:$N$16,14))+IF(G164="d",VLOOKUP(G164,'Appendix 1 Rules'!$A$1:$N$16,14))+IF(G164="f1",VLOOKUP(G164,'Appendix 1 Rules'!$A$1:$N$16,14))+IF(G164="f2",VLOOKUP(G164,'Appendix 1 Rules'!$A$1:$N$16,14))+IF(G164="g",VLOOKUP(G164,'Appendix 1 Rules'!$A$1:$N$16,14))+IF(G164="h",VLOOKUP(G164,'Appendix 1 Rules'!$A$1:$N$16,14))+IF(G164="i1",VLOOKUP(G164,'Appendix 1 Rules'!$A$1:$N$16,14))+IF(G164="i2",VLOOKUP(G164,'Appendix 1 Rules'!$A$1:$N$16,14))+IF(G164="j",VLOOKUP(G164,'Appendix 1 Rules'!$A$1:$N$16,14))+IF(G164="k",VLOOKUP(G164,'Appendix 1 Rules'!$A$1:$N$16,14)))))</f>
        <v/>
      </c>
      <c r="J164" s="11"/>
      <c r="K164" s="14"/>
      <c r="L164" s="11"/>
      <c r="M164" s="14"/>
      <c r="N164" s="11"/>
      <c r="O164" s="14"/>
      <c r="P164" s="11"/>
      <c r="Q164" s="14"/>
      <c r="R164" s="63"/>
      <c r="S164" s="14"/>
      <c r="T164" s="11"/>
      <c r="U164" s="14"/>
      <c r="V164" s="11"/>
      <c r="W164" s="14"/>
      <c r="X164" s="64"/>
      <c r="Y164" s="14"/>
      <c r="Z164" s="64"/>
      <c r="AA164" s="14"/>
      <c r="AB164" s="9"/>
      <c r="AC164" s="13"/>
      <c r="AD164" s="9"/>
      <c r="AE164" s="13"/>
      <c r="AF164" s="9"/>
      <c r="AG164" s="13"/>
    </row>
    <row r="165" spans="1:33" ht="18" customHeight="1" x14ac:dyDescent="0.25">
      <c r="B165" s="84"/>
      <c r="C165" s="69"/>
      <c r="D165" s="10"/>
      <c r="E165" s="10"/>
      <c r="F165" s="10"/>
      <c r="G165" s="9"/>
      <c r="H165" s="17" t="str">
        <f>IF(G165="","",SUMPRODUCT(IF(J165="",0,INDEX('Appendix 1 Rules'!$B$2:$B$16,MATCH(G165,'Appendix 1 Rules'!$A$2:$A$16))))+(IF(L165="",0,INDEX('Appendix 1 Rules'!$C$2:$C$16,MATCH(G165,'Appendix 1 Rules'!$A$2:$A$16))))+(IF(N165="",0,INDEX('Appendix 1 Rules'!$D$2:$D$16,MATCH(G165,'Appendix 1 Rules'!$A$2:$A$16))))+(IF(P165="",0,INDEX('Appendix 1 Rules'!$E$2:$E$16,MATCH(G165,'Appendix 1 Rules'!$A$2:$A$16))))+(IF(R165="",0,INDEX('Appendix 1 Rules'!$F$2:$F$16,MATCH(G165,'Appendix 1 Rules'!$A$2:$A$16))))+(IF(T165="",0,INDEX('Appendix 1 Rules'!$G$2:$G$16,MATCH(G165,'Appendix 1 Rules'!$A$2:$A$16))))+(IF(V165="",0,INDEX('Appendix 1 Rules'!$H$2:$H$16,MATCH(G165,'Appendix 1 Rules'!$A$2:$A$16))))+(IF(X165="",0,INDEX('Appendix 1 Rules'!$I$2:$I$16,MATCH(G165,'Appendix 1 Rules'!$A$2:$A$16))))+(IF(Z165="",0,INDEX('Appendix 1 Rules'!$J$2:$J$16,MATCH(G165,'Appendix 1 Rules'!$A$2:$A$16))))+(IF(AB165="",0,INDEX('Appendix 1 Rules'!$K$2:$K$16,MATCH(G165,'Appendix 1 Rules'!$A$2:$A$16))))+(IF(AD165="",0,INDEX('Appendix 1 Rules'!$L$2:$L$16,MATCH(G165,'Appendix 1 Rules'!$A$2:$A$16))))+(IF(AF165="",0,INDEX('Appendix 1 Rules'!$M$2:$M$16,MATCH(G165,'Appendix 1 Rules'!$A$2:$A$16))))+IF(G165="b1",VLOOKUP(G165,'Appendix 1 Rules'!$A$1:$N$16,14))+IF(G165="b2",VLOOKUP(G165,'Appendix 1 Rules'!$A$1:$N$16,14))+IF(G165="d",VLOOKUP(G165,'Appendix 1 Rules'!$A$1:$N$16,14))+IF(G165="f1",VLOOKUP(G165,'Appendix 1 Rules'!$A$1:$N$16,14))+IF(G165="f2",VLOOKUP(G165,'Appendix 1 Rules'!$A$1:$N$16,14))+IF(G165="g",VLOOKUP(G165,'Appendix 1 Rules'!$A$1:$N$16,14))+IF(G165="h",VLOOKUP(G165,'Appendix 1 Rules'!$A$1:$N$16,14))+IF(G165="i1",VLOOKUP(G165,'Appendix 1 Rules'!$A$1:$N$16,14))+IF(G165="i2",VLOOKUP(G165,'Appendix 1 Rules'!$A$1:$N$16,14))+IF(G165="j",VLOOKUP(G165,'Appendix 1 Rules'!$A$1:$N$16,14))+IF(G165="k",VLOOKUP(G165,'Appendix 1 Rules'!$A$1:$N$16,14)))</f>
        <v/>
      </c>
      <c r="I165" s="72" t="str">
        <f>IF(G165="","",IF(OR(G165="b1",G165="b2",G165="d",G165="f1",G165="f2",G165="h",G165="i1",G165="i2",G165="j",G165="k"),MIN(H165,VLOOKUP(G165,'Appx 1 (Res) Rules'!$A:$D,4,0)),MIN(H165,VLOOKUP(G165,'Appx 1 (Res) Rules'!$A:$D,4,0),SUMPRODUCT(IF(J165="",0,INDEX('Appendix 1 Rules'!$B$2:$B$16,MATCH(G165,'Appendix 1 Rules'!$A$2:$A$16))))+(IF(L165="",0,INDEX('Appendix 1 Rules'!$C$2:$C$16,MATCH(G165,'Appendix 1 Rules'!$A$2:$A$16))))+(IF(N165="",0,INDEX('Appendix 1 Rules'!$D$2:$D$16,MATCH(G165,'Appendix 1 Rules'!$A$2:$A$16))))+(IF(P165="",0,INDEX('Appendix 1 Rules'!$E$2:$E$16,MATCH(G165,'Appendix 1 Rules'!$A$2:$A$16))))+(IF(R165="",0,INDEX('Appendix 1 Rules'!$F$2:$F$16,MATCH(G165,'Appendix 1 Rules'!$A$2:$A$16))))+(IF(T165="",0,INDEX('Appendix 1 Rules'!$G$2:$G$16,MATCH(G165,'Appendix 1 Rules'!$A$2:$A$16))))+(IF(V165="",0,INDEX('Appendix 1 Rules'!$H$2:$H$16,MATCH(G165,'Appendix 1 Rules'!$A$2:$A$16))))+(IF(X165="",0,INDEX('Appendix 1 Rules'!$I$2:$I$16,MATCH(G165,'Appendix 1 Rules'!$A$2:$A$16))))+(IF(Z165="",0,INDEX('Appendix 1 Rules'!$J$2:$J$16,MATCH(G165,'Appendix 1 Rules'!$A$2:$A$16))))+(IF(AB165="",0,INDEX('Appendix 1 Rules'!$K$2:$K$16,MATCH(G165,'Appendix 1 Rules'!$A$2:$A$16))))+(IF(AD165="",0,INDEX('Appendix 1 Rules'!$L$2:$L$16,MATCH(G165,'Appendix 1 Rules'!$A$2:$A$16))))+(IF(AF165="",0,INDEX('Appendix 1 Rules'!$M$2:$M$16,MATCH(G165,'Appendix 1 Rules'!$A$2:$A$16))))+IF(G165="b1",VLOOKUP(G165,'Appendix 1 Rules'!$A$1:$N$16,14))+IF(G165="b2",VLOOKUP(G165,'Appendix 1 Rules'!$A$1:$N$16,14))+IF(G165="d",VLOOKUP(G165,'Appendix 1 Rules'!$A$1:$N$16,14))+IF(G165="f1",VLOOKUP(G165,'Appendix 1 Rules'!$A$1:$N$16,14))+IF(G165="f2",VLOOKUP(G165,'Appendix 1 Rules'!$A$1:$N$16,14))+IF(G165="g",VLOOKUP(G165,'Appendix 1 Rules'!$A$1:$N$16,14))+IF(G165="h",VLOOKUP(G165,'Appendix 1 Rules'!$A$1:$N$16,14))+IF(G165="i1",VLOOKUP(G165,'Appendix 1 Rules'!$A$1:$N$16,14))+IF(G165="i2",VLOOKUP(G165,'Appendix 1 Rules'!$A$1:$N$16,14))+IF(G165="j",VLOOKUP(G165,'Appendix 1 Rules'!$A$1:$N$16,14))+IF(G165="k",VLOOKUP(G165,'Appendix 1 Rules'!$A$1:$N$16,14)))))</f>
        <v/>
      </c>
      <c r="J165" s="12"/>
      <c r="K165" s="13"/>
      <c r="L165" s="12"/>
      <c r="M165" s="13"/>
      <c r="N165" s="12"/>
      <c r="O165" s="13"/>
      <c r="P165" s="12"/>
      <c r="Q165" s="13"/>
      <c r="R165" s="12"/>
      <c r="S165" s="13"/>
      <c r="T165" s="12"/>
      <c r="U165" s="13"/>
      <c r="V165" s="12"/>
      <c r="W165" s="13"/>
      <c r="X165" s="12"/>
      <c r="Y165" s="13"/>
      <c r="Z165" s="12"/>
      <c r="AA165" s="13"/>
      <c r="AB165" s="9"/>
      <c r="AC165" s="13"/>
      <c r="AD165" s="9"/>
      <c r="AE165" s="13"/>
      <c r="AF165" s="9"/>
      <c r="AG165" s="13"/>
    </row>
    <row r="166" spans="1:33" ht="18" customHeight="1" x14ac:dyDescent="0.25">
      <c r="B166" s="84"/>
      <c r="C166" s="69"/>
      <c r="D166" s="10"/>
      <c r="E166" s="10"/>
      <c r="F166" s="10"/>
      <c r="G166" s="9"/>
      <c r="H166" s="17" t="str">
        <f>IF(G166="","",SUMPRODUCT(IF(J166="",0,INDEX('Appendix 1 Rules'!$B$2:$B$16,MATCH(G166,'Appendix 1 Rules'!$A$2:$A$16))))+(IF(L166="",0,INDEX('Appendix 1 Rules'!$C$2:$C$16,MATCH(G166,'Appendix 1 Rules'!$A$2:$A$16))))+(IF(N166="",0,INDEX('Appendix 1 Rules'!$D$2:$D$16,MATCH(G166,'Appendix 1 Rules'!$A$2:$A$16))))+(IF(P166="",0,INDEX('Appendix 1 Rules'!$E$2:$E$16,MATCH(G166,'Appendix 1 Rules'!$A$2:$A$16))))+(IF(R166="",0,INDEX('Appendix 1 Rules'!$F$2:$F$16,MATCH(G166,'Appendix 1 Rules'!$A$2:$A$16))))+(IF(T166="",0,INDEX('Appendix 1 Rules'!$G$2:$G$16,MATCH(G166,'Appendix 1 Rules'!$A$2:$A$16))))+(IF(V166="",0,INDEX('Appendix 1 Rules'!$H$2:$H$16,MATCH(G166,'Appendix 1 Rules'!$A$2:$A$16))))+(IF(X166="",0,INDEX('Appendix 1 Rules'!$I$2:$I$16,MATCH(G166,'Appendix 1 Rules'!$A$2:$A$16))))+(IF(Z166="",0,INDEX('Appendix 1 Rules'!$J$2:$J$16,MATCH(G166,'Appendix 1 Rules'!$A$2:$A$16))))+(IF(AB166="",0,INDEX('Appendix 1 Rules'!$K$2:$K$16,MATCH(G166,'Appendix 1 Rules'!$A$2:$A$16))))+(IF(AD166="",0,INDEX('Appendix 1 Rules'!$L$2:$L$16,MATCH(G166,'Appendix 1 Rules'!$A$2:$A$16))))+(IF(AF166="",0,INDEX('Appendix 1 Rules'!$M$2:$M$16,MATCH(G166,'Appendix 1 Rules'!$A$2:$A$16))))+IF(G166="b1",VLOOKUP(G166,'Appendix 1 Rules'!$A$1:$N$16,14))+IF(G166="b2",VLOOKUP(G166,'Appendix 1 Rules'!$A$1:$N$16,14))+IF(G166="d",VLOOKUP(G166,'Appendix 1 Rules'!$A$1:$N$16,14))+IF(G166="f1",VLOOKUP(G166,'Appendix 1 Rules'!$A$1:$N$16,14))+IF(G166="f2",VLOOKUP(G166,'Appendix 1 Rules'!$A$1:$N$16,14))+IF(G166="g",VLOOKUP(G166,'Appendix 1 Rules'!$A$1:$N$16,14))+IF(G166="h",VLOOKUP(G166,'Appendix 1 Rules'!$A$1:$N$16,14))+IF(G166="i1",VLOOKUP(G166,'Appendix 1 Rules'!$A$1:$N$16,14))+IF(G166="i2",VLOOKUP(G166,'Appendix 1 Rules'!$A$1:$N$16,14))+IF(G166="j",VLOOKUP(G166,'Appendix 1 Rules'!$A$1:$N$16,14))+IF(G166="k",VLOOKUP(G166,'Appendix 1 Rules'!$A$1:$N$16,14)))</f>
        <v/>
      </c>
      <c r="I166" s="72" t="str">
        <f>IF(G166="","",IF(OR(G166="b1",G166="b2",G166="d",G166="f1",G166="f2",G166="h",G166="i1",G166="i2",G166="j",G166="k"),MIN(H166,VLOOKUP(G166,'Appx 1 (Res) Rules'!$A:$D,4,0)),MIN(H166,VLOOKUP(G166,'Appx 1 (Res) Rules'!$A:$D,4,0),SUMPRODUCT(IF(J166="",0,INDEX('Appendix 1 Rules'!$B$2:$B$16,MATCH(G166,'Appendix 1 Rules'!$A$2:$A$16))))+(IF(L166="",0,INDEX('Appendix 1 Rules'!$C$2:$C$16,MATCH(G166,'Appendix 1 Rules'!$A$2:$A$16))))+(IF(N166="",0,INDEX('Appendix 1 Rules'!$D$2:$D$16,MATCH(G166,'Appendix 1 Rules'!$A$2:$A$16))))+(IF(P166="",0,INDEX('Appendix 1 Rules'!$E$2:$E$16,MATCH(G166,'Appendix 1 Rules'!$A$2:$A$16))))+(IF(R166="",0,INDEX('Appendix 1 Rules'!$F$2:$F$16,MATCH(G166,'Appendix 1 Rules'!$A$2:$A$16))))+(IF(T166="",0,INDEX('Appendix 1 Rules'!$G$2:$G$16,MATCH(G166,'Appendix 1 Rules'!$A$2:$A$16))))+(IF(V166="",0,INDEX('Appendix 1 Rules'!$H$2:$H$16,MATCH(G166,'Appendix 1 Rules'!$A$2:$A$16))))+(IF(X166="",0,INDEX('Appendix 1 Rules'!$I$2:$I$16,MATCH(G166,'Appendix 1 Rules'!$A$2:$A$16))))+(IF(Z166="",0,INDEX('Appendix 1 Rules'!$J$2:$J$16,MATCH(G166,'Appendix 1 Rules'!$A$2:$A$16))))+(IF(AB166="",0,INDEX('Appendix 1 Rules'!$K$2:$K$16,MATCH(G166,'Appendix 1 Rules'!$A$2:$A$16))))+(IF(AD166="",0,INDEX('Appendix 1 Rules'!$L$2:$L$16,MATCH(G166,'Appendix 1 Rules'!$A$2:$A$16))))+(IF(AF166="",0,INDEX('Appendix 1 Rules'!$M$2:$M$16,MATCH(G166,'Appendix 1 Rules'!$A$2:$A$16))))+IF(G166="b1",VLOOKUP(G166,'Appendix 1 Rules'!$A$1:$N$16,14))+IF(G166="b2",VLOOKUP(G166,'Appendix 1 Rules'!$A$1:$N$16,14))+IF(G166="d",VLOOKUP(G166,'Appendix 1 Rules'!$A$1:$N$16,14))+IF(G166="f1",VLOOKUP(G166,'Appendix 1 Rules'!$A$1:$N$16,14))+IF(G166="f2",VLOOKUP(G166,'Appendix 1 Rules'!$A$1:$N$16,14))+IF(G166="g",VLOOKUP(G166,'Appendix 1 Rules'!$A$1:$N$16,14))+IF(G166="h",VLOOKUP(G166,'Appendix 1 Rules'!$A$1:$N$16,14))+IF(G166="i1",VLOOKUP(G166,'Appendix 1 Rules'!$A$1:$N$16,14))+IF(G166="i2",VLOOKUP(G166,'Appendix 1 Rules'!$A$1:$N$16,14))+IF(G166="j",VLOOKUP(G166,'Appendix 1 Rules'!$A$1:$N$16,14))+IF(G166="k",VLOOKUP(G166,'Appendix 1 Rules'!$A$1:$N$16,14)))))</f>
        <v/>
      </c>
      <c r="J166" s="11"/>
      <c r="K166" s="14"/>
      <c r="L166" s="11"/>
      <c r="M166" s="14"/>
      <c r="N166" s="11"/>
      <c r="O166" s="14"/>
      <c r="P166" s="11"/>
      <c r="Q166" s="14"/>
      <c r="R166" s="63"/>
      <c r="S166" s="14"/>
      <c r="T166" s="11"/>
      <c r="U166" s="14"/>
      <c r="V166" s="11"/>
      <c r="W166" s="14"/>
      <c r="X166" s="64"/>
      <c r="Y166" s="14"/>
      <c r="Z166" s="64"/>
      <c r="AA166" s="14"/>
      <c r="AB166" s="9"/>
      <c r="AC166" s="13"/>
      <c r="AD166" s="9"/>
      <c r="AE166" s="13"/>
      <c r="AF166" s="9"/>
      <c r="AG166" s="13"/>
    </row>
    <row r="167" spans="1:33" ht="18" customHeight="1" x14ac:dyDescent="0.25">
      <c r="B167" s="84"/>
      <c r="C167" s="69"/>
      <c r="D167" s="10"/>
      <c r="E167" s="10"/>
      <c r="F167" s="10"/>
      <c r="G167" s="9"/>
      <c r="H167" s="17" t="str">
        <f>IF(G167="","",SUMPRODUCT(IF(J167="",0,INDEX('Appendix 1 Rules'!$B$2:$B$16,MATCH(G167,'Appendix 1 Rules'!$A$2:$A$16))))+(IF(L167="",0,INDEX('Appendix 1 Rules'!$C$2:$C$16,MATCH(G167,'Appendix 1 Rules'!$A$2:$A$16))))+(IF(N167="",0,INDEX('Appendix 1 Rules'!$D$2:$D$16,MATCH(G167,'Appendix 1 Rules'!$A$2:$A$16))))+(IF(P167="",0,INDEX('Appendix 1 Rules'!$E$2:$E$16,MATCH(G167,'Appendix 1 Rules'!$A$2:$A$16))))+(IF(R167="",0,INDEX('Appendix 1 Rules'!$F$2:$F$16,MATCH(G167,'Appendix 1 Rules'!$A$2:$A$16))))+(IF(T167="",0,INDEX('Appendix 1 Rules'!$G$2:$G$16,MATCH(G167,'Appendix 1 Rules'!$A$2:$A$16))))+(IF(V167="",0,INDEX('Appendix 1 Rules'!$H$2:$H$16,MATCH(G167,'Appendix 1 Rules'!$A$2:$A$16))))+(IF(X167="",0,INDEX('Appendix 1 Rules'!$I$2:$I$16,MATCH(G167,'Appendix 1 Rules'!$A$2:$A$16))))+(IF(Z167="",0,INDEX('Appendix 1 Rules'!$J$2:$J$16,MATCH(G167,'Appendix 1 Rules'!$A$2:$A$16))))+(IF(AB167="",0,INDEX('Appendix 1 Rules'!$K$2:$K$16,MATCH(G167,'Appendix 1 Rules'!$A$2:$A$16))))+(IF(AD167="",0,INDEX('Appendix 1 Rules'!$L$2:$L$16,MATCH(G167,'Appendix 1 Rules'!$A$2:$A$16))))+(IF(AF167="",0,INDEX('Appendix 1 Rules'!$M$2:$M$16,MATCH(G167,'Appendix 1 Rules'!$A$2:$A$16))))+IF(G167="b1",VLOOKUP(G167,'Appendix 1 Rules'!$A$1:$N$16,14))+IF(G167="b2",VLOOKUP(G167,'Appendix 1 Rules'!$A$1:$N$16,14))+IF(G167="d",VLOOKUP(G167,'Appendix 1 Rules'!$A$1:$N$16,14))+IF(G167="f1",VLOOKUP(G167,'Appendix 1 Rules'!$A$1:$N$16,14))+IF(G167="f2",VLOOKUP(G167,'Appendix 1 Rules'!$A$1:$N$16,14))+IF(G167="g",VLOOKUP(G167,'Appendix 1 Rules'!$A$1:$N$16,14))+IF(G167="h",VLOOKUP(G167,'Appendix 1 Rules'!$A$1:$N$16,14))+IF(G167="i1",VLOOKUP(G167,'Appendix 1 Rules'!$A$1:$N$16,14))+IF(G167="i2",VLOOKUP(G167,'Appendix 1 Rules'!$A$1:$N$16,14))+IF(G167="j",VLOOKUP(G167,'Appendix 1 Rules'!$A$1:$N$16,14))+IF(G167="k",VLOOKUP(G167,'Appendix 1 Rules'!$A$1:$N$16,14)))</f>
        <v/>
      </c>
      <c r="I167" s="72" t="str">
        <f>IF(G167="","",IF(OR(G167="b1",G167="b2",G167="d",G167="f1",G167="f2",G167="h",G167="i1",G167="i2",G167="j",G167="k"),MIN(H167,VLOOKUP(G167,'Appx 1 (Res) Rules'!$A:$D,4,0)),MIN(H167,VLOOKUP(G167,'Appx 1 (Res) Rules'!$A:$D,4,0),SUMPRODUCT(IF(J167="",0,INDEX('Appendix 1 Rules'!$B$2:$B$16,MATCH(G167,'Appendix 1 Rules'!$A$2:$A$16))))+(IF(L167="",0,INDEX('Appendix 1 Rules'!$C$2:$C$16,MATCH(G167,'Appendix 1 Rules'!$A$2:$A$16))))+(IF(N167="",0,INDEX('Appendix 1 Rules'!$D$2:$D$16,MATCH(G167,'Appendix 1 Rules'!$A$2:$A$16))))+(IF(P167="",0,INDEX('Appendix 1 Rules'!$E$2:$E$16,MATCH(G167,'Appendix 1 Rules'!$A$2:$A$16))))+(IF(R167="",0,INDEX('Appendix 1 Rules'!$F$2:$F$16,MATCH(G167,'Appendix 1 Rules'!$A$2:$A$16))))+(IF(T167="",0,INDEX('Appendix 1 Rules'!$G$2:$G$16,MATCH(G167,'Appendix 1 Rules'!$A$2:$A$16))))+(IF(V167="",0,INDEX('Appendix 1 Rules'!$H$2:$H$16,MATCH(G167,'Appendix 1 Rules'!$A$2:$A$16))))+(IF(X167="",0,INDEX('Appendix 1 Rules'!$I$2:$I$16,MATCH(G167,'Appendix 1 Rules'!$A$2:$A$16))))+(IF(Z167="",0,INDEX('Appendix 1 Rules'!$J$2:$J$16,MATCH(G167,'Appendix 1 Rules'!$A$2:$A$16))))+(IF(AB167="",0,INDEX('Appendix 1 Rules'!$K$2:$K$16,MATCH(G167,'Appendix 1 Rules'!$A$2:$A$16))))+(IF(AD167="",0,INDEX('Appendix 1 Rules'!$L$2:$L$16,MATCH(G167,'Appendix 1 Rules'!$A$2:$A$16))))+(IF(AF167="",0,INDEX('Appendix 1 Rules'!$M$2:$M$16,MATCH(G167,'Appendix 1 Rules'!$A$2:$A$16))))+IF(G167="b1",VLOOKUP(G167,'Appendix 1 Rules'!$A$1:$N$16,14))+IF(G167="b2",VLOOKUP(G167,'Appendix 1 Rules'!$A$1:$N$16,14))+IF(G167="d",VLOOKUP(G167,'Appendix 1 Rules'!$A$1:$N$16,14))+IF(G167="f1",VLOOKUP(G167,'Appendix 1 Rules'!$A$1:$N$16,14))+IF(G167="f2",VLOOKUP(G167,'Appendix 1 Rules'!$A$1:$N$16,14))+IF(G167="g",VLOOKUP(G167,'Appendix 1 Rules'!$A$1:$N$16,14))+IF(G167="h",VLOOKUP(G167,'Appendix 1 Rules'!$A$1:$N$16,14))+IF(G167="i1",VLOOKUP(G167,'Appendix 1 Rules'!$A$1:$N$16,14))+IF(G167="i2",VLOOKUP(G167,'Appendix 1 Rules'!$A$1:$N$16,14))+IF(G167="j",VLOOKUP(G167,'Appendix 1 Rules'!$A$1:$N$16,14))+IF(G167="k",VLOOKUP(G167,'Appendix 1 Rules'!$A$1:$N$16,14)))))</f>
        <v/>
      </c>
      <c r="J167" s="12"/>
      <c r="K167" s="13"/>
      <c r="L167" s="12"/>
      <c r="M167" s="13"/>
      <c r="N167" s="12"/>
      <c r="O167" s="13"/>
      <c r="P167" s="12"/>
      <c r="Q167" s="13"/>
      <c r="R167" s="12"/>
      <c r="S167" s="13"/>
      <c r="T167" s="12"/>
      <c r="U167" s="13"/>
      <c r="V167" s="12"/>
      <c r="W167" s="13"/>
      <c r="X167" s="12"/>
      <c r="Y167" s="13"/>
      <c r="Z167" s="12"/>
      <c r="AA167" s="13"/>
      <c r="AB167" s="9"/>
      <c r="AC167" s="13"/>
      <c r="AD167" s="9"/>
      <c r="AE167" s="13"/>
      <c r="AF167" s="9"/>
      <c r="AG167" s="13"/>
    </row>
    <row r="168" spans="1:33" ht="18" customHeight="1" x14ac:dyDescent="0.25">
      <c r="B168" s="84"/>
      <c r="C168" s="69"/>
      <c r="D168" s="10"/>
      <c r="E168" s="10"/>
      <c r="F168" s="10"/>
      <c r="G168" s="9"/>
      <c r="H168" s="17" t="str">
        <f>IF(G168="","",SUMPRODUCT(IF(J168="",0,INDEX('Appendix 1 Rules'!$B$2:$B$16,MATCH(G168,'Appendix 1 Rules'!$A$2:$A$16))))+(IF(L168="",0,INDEX('Appendix 1 Rules'!$C$2:$C$16,MATCH(G168,'Appendix 1 Rules'!$A$2:$A$16))))+(IF(N168="",0,INDEX('Appendix 1 Rules'!$D$2:$D$16,MATCH(G168,'Appendix 1 Rules'!$A$2:$A$16))))+(IF(P168="",0,INDEX('Appendix 1 Rules'!$E$2:$E$16,MATCH(G168,'Appendix 1 Rules'!$A$2:$A$16))))+(IF(R168="",0,INDEX('Appendix 1 Rules'!$F$2:$F$16,MATCH(G168,'Appendix 1 Rules'!$A$2:$A$16))))+(IF(T168="",0,INDEX('Appendix 1 Rules'!$G$2:$G$16,MATCH(G168,'Appendix 1 Rules'!$A$2:$A$16))))+(IF(V168="",0,INDEX('Appendix 1 Rules'!$H$2:$H$16,MATCH(G168,'Appendix 1 Rules'!$A$2:$A$16))))+(IF(X168="",0,INDEX('Appendix 1 Rules'!$I$2:$I$16,MATCH(G168,'Appendix 1 Rules'!$A$2:$A$16))))+(IF(Z168="",0,INDEX('Appendix 1 Rules'!$J$2:$J$16,MATCH(G168,'Appendix 1 Rules'!$A$2:$A$16))))+(IF(AB168="",0,INDEX('Appendix 1 Rules'!$K$2:$K$16,MATCH(G168,'Appendix 1 Rules'!$A$2:$A$16))))+(IF(AD168="",0,INDEX('Appendix 1 Rules'!$L$2:$L$16,MATCH(G168,'Appendix 1 Rules'!$A$2:$A$16))))+(IF(AF168="",0,INDEX('Appendix 1 Rules'!$M$2:$M$16,MATCH(G168,'Appendix 1 Rules'!$A$2:$A$16))))+IF(G168="b1",VLOOKUP(G168,'Appendix 1 Rules'!$A$1:$N$16,14))+IF(G168="b2",VLOOKUP(G168,'Appendix 1 Rules'!$A$1:$N$16,14))+IF(G168="d",VLOOKUP(G168,'Appendix 1 Rules'!$A$1:$N$16,14))+IF(G168="f1",VLOOKUP(G168,'Appendix 1 Rules'!$A$1:$N$16,14))+IF(G168="f2",VLOOKUP(G168,'Appendix 1 Rules'!$A$1:$N$16,14))+IF(G168="g",VLOOKUP(G168,'Appendix 1 Rules'!$A$1:$N$16,14))+IF(G168="h",VLOOKUP(G168,'Appendix 1 Rules'!$A$1:$N$16,14))+IF(G168="i1",VLOOKUP(G168,'Appendix 1 Rules'!$A$1:$N$16,14))+IF(G168="i2",VLOOKUP(G168,'Appendix 1 Rules'!$A$1:$N$16,14))+IF(G168="j",VLOOKUP(G168,'Appendix 1 Rules'!$A$1:$N$16,14))+IF(G168="k",VLOOKUP(G168,'Appendix 1 Rules'!$A$1:$N$16,14)))</f>
        <v/>
      </c>
      <c r="I168" s="72" t="str">
        <f>IF(G168="","",IF(OR(G168="b1",G168="b2",G168="d",G168="f1",G168="f2",G168="h",G168="i1",G168="i2",G168="j",G168="k"),MIN(H168,VLOOKUP(G168,'Appx 1 (Res) Rules'!$A:$D,4,0)),MIN(H168,VLOOKUP(G168,'Appx 1 (Res) Rules'!$A:$D,4,0),SUMPRODUCT(IF(J168="",0,INDEX('Appendix 1 Rules'!$B$2:$B$16,MATCH(G168,'Appendix 1 Rules'!$A$2:$A$16))))+(IF(L168="",0,INDEX('Appendix 1 Rules'!$C$2:$C$16,MATCH(G168,'Appendix 1 Rules'!$A$2:$A$16))))+(IF(N168="",0,INDEX('Appendix 1 Rules'!$D$2:$D$16,MATCH(G168,'Appendix 1 Rules'!$A$2:$A$16))))+(IF(P168="",0,INDEX('Appendix 1 Rules'!$E$2:$E$16,MATCH(G168,'Appendix 1 Rules'!$A$2:$A$16))))+(IF(R168="",0,INDEX('Appendix 1 Rules'!$F$2:$F$16,MATCH(G168,'Appendix 1 Rules'!$A$2:$A$16))))+(IF(T168="",0,INDEX('Appendix 1 Rules'!$G$2:$G$16,MATCH(G168,'Appendix 1 Rules'!$A$2:$A$16))))+(IF(V168="",0,INDEX('Appendix 1 Rules'!$H$2:$H$16,MATCH(G168,'Appendix 1 Rules'!$A$2:$A$16))))+(IF(X168="",0,INDEX('Appendix 1 Rules'!$I$2:$I$16,MATCH(G168,'Appendix 1 Rules'!$A$2:$A$16))))+(IF(Z168="",0,INDEX('Appendix 1 Rules'!$J$2:$J$16,MATCH(G168,'Appendix 1 Rules'!$A$2:$A$16))))+(IF(AB168="",0,INDEX('Appendix 1 Rules'!$K$2:$K$16,MATCH(G168,'Appendix 1 Rules'!$A$2:$A$16))))+(IF(AD168="",0,INDEX('Appendix 1 Rules'!$L$2:$L$16,MATCH(G168,'Appendix 1 Rules'!$A$2:$A$16))))+(IF(AF168="",0,INDEX('Appendix 1 Rules'!$M$2:$M$16,MATCH(G168,'Appendix 1 Rules'!$A$2:$A$16))))+IF(G168="b1",VLOOKUP(G168,'Appendix 1 Rules'!$A$1:$N$16,14))+IF(G168="b2",VLOOKUP(G168,'Appendix 1 Rules'!$A$1:$N$16,14))+IF(G168="d",VLOOKUP(G168,'Appendix 1 Rules'!$A$1:$N$16,14))+IF(G168="f1",VLOOKUP(G168,'Appendix 1 Rules'!$A$1:$N$16,14))+IF(G168="f2",VLOOKUP(G168,'Appendix 1 Rules'!$A$1:$N$16,14))+IF(G168="g",VLOOKUP(G168,'Appendix 1 Rules'!$A$1:$N$16,14))+IF(G168="h",VLOOKUP(G168,'Appendix 1 Rules'!$A$1:$N$16,14))+IF(G168="i1",VLOOKUP(G168,'Appendix 1 Rules'!$A$1:$N$16,14))+IF(G168="i2",VLOOKUP(G168,'Appendix 1 Rules'!$A$1:$N$16,14))+IF(G168="j",VLOOKUP(G168,'Appendix 1 Rules'!$A$1:$N$16,14))+IF(G168="k",VLOOKUP(G168,'Appendix 1 Rules'!$A$1:$N$16,14)))))</f>
        <v/>
      </c>
      <c r="J168" s="11"/>
      <c r="K168" s="14"/>
      <c r="L168" s="11"/>
      <c r="M168" s="14"/>
      <c r="N168" s="11"/>
      <c r="O168" s="14"/>
      <c r="P168" s="11"/>
      <c r="Q168" s="14"/>
      <c r="R168" s="63"/>
      <c r="S168" s="14"/>
      <c r="T168" s="11"/>
      <c r="U168" s="14"/>
      <c r="V168" s="11"/>
      <c r="W168" s="14"/>
      <c r="X168" s="64"/>
      <c r="Y168" s="14"/>
      <c r="Z168" s="64"/>
      <c r="AA168" s="14"/>
      <c r="AB168" s="9"/>
      <c r="AC168" s="13"/>
      <c r="AD168" s="9"/>
      <c r="AE168" s="13"/>
      <c r="AF168" s="9"/>
      <c r="AG168" s="13"/>
    </row>
    <row r="169" spans="1:33" ht="18" customHeight="1" x14ac:dyDescent="0.25">
      <c r="B169" s="84"/>
      <c r="C169" s="69"/>
      <c r="D169" s="10"/>
      <c r="E169" s="10"/>
      <c r="F169" s="10"/>
      <c r="G169" s="9"/>
      <c r="H169" s="17" t="str">
        <f>IF(G169="","",SUMPRODUCT(IF(J169="",0,INDEX('Appendix 1 Rules'!$B$2:$B$16,MATCH(G169,'Appendix 1 Rules'!$A$2:$A$16))))+(IF(L169="",0,INDEX('Appendix 1 Rules'!$C$2:$C$16,MATCH(G169,'Appendix 1 Rules'!$A$2:$A$16))))+(IF(N169="",0,INDEX('Appendix 1 Rules'!$D$2:$D$16,MATCH(G169,'Appendix 1 Rules'!$A$2:$A$16))))+(IF(P169="",0,INDEX('Appendix 1 Rules'!$E$2:$E$16,MATCH(G169,'Appendix 1 Rules'!$A$2:$A$16))))+(IF(R169="",0,INDEX('Appendix 1 Rules'!$F$2:$F$16,MATCH(G169,'Appendix 1 Rules'!$A$2:$A$16))))+(IF(T169="",0,INDEX('Appendix 1 Rules'!$G$2:$G$16,MATCH(G169,'Appendix 1 Rules'!$A$2:$A$16))))+(IF(V169="",0,INDEX('Appendix 1 Rules'!$H$2:$H$16,MATCH(G169,'Appendix 1 Rules'!$A$2:$A$16))))+(IF(X169="",0,INDEX('Appendix 1 Rules'!$I$2:$I$16,MATCH(G169,'Appendix 1 Rules'!$A$2:$A$16))))+(IF(Z169="",0,INDEX('Appendix 1 Rules'!$J$2:$J$16,MATCH(G169,'Appendix 1 Rules'!$A$2:$A$16))))+(IF(AB169="",0,INDEX('Appendix 1 Rules'!$K$2:$K$16,MATCH(G169,'Appendix 1 Rules'!$A$2:$A$16))))+(IF(AD169="",0,INDEX('Appendix 1 Rules'!$L$2:$L$16,MATCH(G169,'Appendix 1 Rules'!$A$2:$A$16))))+(IF(AF169="",0,INDEX('Appendix 1 Rules'!$M$2:$M$16,MATCH(G169,'Appendix 1 Rules'!$A$2:$A$16))))+IF(G169="b1",VLOOKUP(G169,'Appendix 1 Rules'!$A$1:$N$16,14))+IF(G169="b2",VLOOKUP(G169,'Appendix 1 Rules'!$A$1:$N$16,14))+IF(G169="d",VLOOKUP(G169,'Appendix 1 Rules'!$A$1:$N$16,14))+IF(G169="f1",VLOOKUP(G169,'Appendix 1 Rules'!$A$1:$N$16,14))+IF(G169="f2",VLOOKUP(G169,'Appendix 1 Rules'!$A$1:$N$16,14))+IF(G169="g",VLOOKUP(G169,'Appendix 1 Rules'!$A$1:$N$16,14))+IF(G169="h",VLOOKUP(G169,'Appendix 1 Rules'!$A$1:$N$16,14))+IF(G169="i1",VLOOKUP(G169,'Appendix 1 Rules'!$A$1:$N$16,14))+IF(G169="i2",VLOOKUP(G169,'Appendix 1 Rules'!$A$1:$N$16,14))+IF(G169="j",VLOOKUP(G169,'Appendix 1 Rules'!$A$1:$N$16,14))+IF(G169="k",VLOOKUP(G169,'Appendix 1 Rules'!$A$1:$N$16,14)))</f>
        <v/>
      </c>
      <c r="I169" s="72" t="str">
        <f>IF(G169="","",IF(OR(G169="b1",G169="b2",G169="d",G169="f1",G169="f2",G169="h",G169="i1",G169="i2",G169="j",G169="k"),MIN(H169,VLOOKUP(G169,'Appx 1 (Res) Rules'!$A:$D,4,0)),MIN(H169,VLOOKUP(G169,'Appx 1 (Res) Rules'!$A:$D,4,0),SUMPRODUCT(IF(J169="",0,INDEX('Appendix 1 Rules'!$B$2:$B$16,MATCH(G169,'Appendix 1 Rules'!$A$2:$A$16))))+(IF(L169="",0,INDEX('Appendix 1 Rules'!$C$2:$C$16,MATCH(G169,'Appendix 1 Rules'!$A$2:$A$16))))+(IF(N169="",0,INDEX('Appendix 1 Rules'!$D$2:$D$16,MATCH(G169,'Appendix 1 Rules'!$A$2:$A$16))))+(IF(P169="",0,INDEX('Appendix 1 Rules'!$E$2:$E$16,MATCH(G169,'Appendix 1 Rules'!$A$2:$A$16))))+(IF(R169="",0,INDEX('Appendix 1 Rules'!$F$2:$F$16,MATCH(G169,'Appendix 1 Rules'!$A$2:$A$16))))+(IF(T169="",0,INDEX('Appendix 1 Rules'!$G$2:$G$16,MATCH(G169,'Appendix 1 Rules'!$A$2:$A$16))))+(IF(V169="",0,INDEX('Appendix 1 Rules'!$H$2:$H$16,MATCH(G169,'Appendix 1 Rules'!$A$2:$A$16))))+(IF(X169="",0,INDEX('Appendix 1 Rules'!$I$2:$I$16,MATCH(G169,'Appendix 1 Rules'!$A$2:$A$16))))+(IF(Z169="",0,INDEX('Appendix 1 Rules'!$J$2:$J$16,MATCH(G169,'Appendix 1 Rules'!$A$2:$A$16))))+(IF(AB169="",0,INDEX('Appendix 1 Rules'!$K$2:$K$16,MATCH(G169,'Appendix 1 Rules'!$A$2:$A$16))))+(IF(AD169="",0,INDEX('Appendix 1 Rules'!$L$2:$L$16,MATCH(G169,'Appendix 1 Rules'!$A$2:$A$16))))+(IF(AF169="",0,INDEX('Appendix 1 Rules'!$M$2:$M$16,MATCH(G169,'Appendix 1 Rules'!$A$2:$A$16))))+IF(G169="b1",VLOOKUP(G169,'Appendix 1 Rules'!$A$1:$N$16,14))+IF(G169="b2",VLOOKUP(G169,'Appendix 1 Rules'!$A$1:$N$16,14))+IF(G169="d",VLOOKUP(G169,'Appendix 1 Rules'!$A$1:$N$16,14))+IF(G169="f1",VLOOKUP(G169,'Appendix 1 Rules'!$A$1:$N$16,14))+IF(G169="f2",VLOOKUP(G169,'Appendix 1 Rules'!$A$1:$N$16,14))+IF(G169="g",VLOOKUP(G169,'Appendix 1 Rules'!$A$1:$N$16,14))+IF(G169="h",VLOOKUP(G169,'Appendix 1 Rules'!$A$1:$N$16,14))+IF(G169="i1",VLOOKUP(G169,'Appendix 1 Rules'!$A$1:$N$16,14))+IF(G169="i2",VLOOKUP(G169,'Appendix 1 Rules'!$A$1:$N$16,14))+IF(G169="j",VLOOKUP(G169,'Appendix 1 Rules'!$A$1:$N$16,14))+IF(G169="k",VLOOKUP(G169,'Appendix 1 Rules'!$A$1:$N$16,14)))))</f>
        <v/>
      </c>
      <c r="J169" s="12"/>
      <c r="K169" s="13"/>
      <c r="L169" s="12"/>
      <c r="M169" s="13"/>
      <c r="N169" s="12"/>
      <c r="O169" s="13"/>
      <c r="P169" s="12"/>
      <c r="Q169" s="13"/>
      <c r="R169" s="12"/>
      <c r="S169" s="13"/>
      <c r="T169" s="12"/>
      <c r="U169" s="13"/>
      <c r="V169" s="12"/>
      <c r="W169" s="13"/>
      <c r="X169" s="12"/>
      <c r="Y169" s="13"/>
      <c r="Z169" s="12"/>
      <c r="AA169" s="13"/>
      <c r="AB169" s="9"/>
      <c r="AC169" s="13"/>
      <c r="AD169" s="9"/>
      <c r="AE169" s="13"/>
      <c r="AF169" s="9"/>
      <c r="AG169" s="13"/>
    </row>
    <row r="170" spans="1:33" ht="18" customHeight="1" x14ac:dyDescent="0.25">
      <c r="B170" s="84"/>
      <c r="C170" s="69"/>
      <c r="D170" s="10"/>
      <c r="E170" s="10"/>
      <c r="F170" s="10"/>
      <c r="G170" s="9"/>
      <c r="H170" s="17" t="str">
        <f>IF(G170="","",SUMPRODUCT(IF(J170="",0,INDEX('Appendix 1 Rules'!$B$2:$B$16,MATCH(G170,'Appendix 1 Rules'!$A$2:$A$16))))+(IF(L170="",0,INDEX('Appendix 1 Rules'!$C$2:$C$16,MATCH(G170,'Appendix 1 Rules'!$A$2:$A$16))))+(IF(N170="",0,INDEX('Appendix 1 Rules'!$D$2:$D$16,MATCH(G170,'Appendix 1 Rules'!$A$2:$A$16))))+(IF(P170="",0,INDEX('Appendix 1 Rules'!$E$2:$E$16,MATCH(G170,'Appendix 1 Rules'!$A$2:$A$16))))+(IF(R170="",0,INDEX('Appendix 1 Rules'!$F$2:$F$16,MATCH(G170,'Appendix 1 Rules'!$A$2:$A$16))))+(IF(T170="",0,INDEX('Appendix 1 Rules'!$G$2:$G$16,MATCH(G170,'Appendix 1 Rules'!$A$2:$A$16))))+(IF(V170="",0,INDEX('Appendix 1 Rules'!$H$2:$H$16,MATCH(G170,'Appendix 1 Rules'!$A$2:$A$16))))+(IF(X170="",0,INDEX('Appendix 1 Rules'!$I$2:$I$16,MATCH(G170,'Appendix 1 Rules'!$A$2:$A$16))))+(IF(Z170="",0,INDEX('Appendix 1 Rules'!$J$2:$J$16,MATCH(G170,'Appendix 1 Rules'!$A$2:$A$16))))+(IF(AB170="",0,INDEX('Appendix 1 Rules'!$K$2:$K$16,MATCH(G170,'Appendix 1 Rules'!$A$2:$A$16))))+(IF(AD170="",0,INDEX('Appendix 1 Rules'!$L$2:$L$16,MATCH(G170,'Appendix 1 Rules'!$A$2:$A$16))))+(IF(AF170="",0,INDEX('Appendix 1 Rules'!$M$2:$M$16,MATCH(G170,'Appendix 1 Rules'!$A$2:$A$16))))+IF(G170="b1",VLOOKUP(G170,'Appendix 1 Rules'!$A$1:$N$16,14))+IF(G170="b2",VLOOKUP(G170,'Appendix 1 Rules'!$A$1:$N$16,14))+IF(G170="d",VLOOKUP(G170,'Appendix 1 Rules'!$A$1:$N$16,14))+IF(G170="f1",VLOOKUP(G170,'Appendix 1 Rules'!$A$1:$N$16,14))+IF(G170="f2",VLOOKUP(G170,'Appendix 1 Rules'!$A$1:$N$16,14))+IF(G170="g",VLOOKUP(G170,'Appendix 1 Rules'!$A$1:$N$16,14))+IF(G170="h",VLOOKUP(G170,'Appendix 1 Rules'!$A$1:$N$16,14))+IF(G170="i1",VLOOKUP(G170,'Appendix 1 Rules'!$A$1:$N$16,14))+IF(G170="i2",VLOOKUP(G170,'Appendix 1 Rules'!$A$1:$N$16,14))+IF(G170="j",VLOOKUP(G170,'Appendix 1 Rules'!$A$1:$N$16,14))+IF(G170="k",VLOOKUP(G170,'Appendix 1 Rules'!$A$1:$N$16,14)))</f>
        <v/>
      </c>
      <c r="I170" s="72" t="str">
        <f>IF(G170="","",IF(OR(G170="b1",G170="b2",G170="d",G170="f1",G170="f2",G170="h",G170="i1",G170="i2",G170="j",G170="k"),MIN(H170,VLOOKUP(G170,'Appx 1 (Res) Rules'!$A:$D,4,0)),MIN(H170,VLOOKUP(G170,'Appx 1 (Res) Rules'!$A:$D,4,0),SUMPRODUCT(IF(J170="",0,INDEX('Appendix 1 Rules'!$B$2:$B$16,MATCH(G170,'Appendix 1 Rules'!$A$2:$A$16))))+(IF(L170="",0,INDEX('Appendix 1 Rules'!$C$2:$C$16,MATCH(G170,'Appendix 1 Rules'!$A$2:$A$16))))+(IF(N170="",0,INDEX('Appendix 1 Rules'!$D$2:$D$16,MATCH(G170,'Appendix 1 Rules'!$A$2:$A$16))))+(IF(P170="",0,INDEX('Appendix 1 Rules'!$E$2:$E$16,MATCH(G170,'Appendix 1 Rules'!$A$2:$A$16))))+(IF(R170="",0,INDEX('Appendix 1 Rules'!$F$2:$F$16,MATCH(G170,'Appendix 1 Rules'!$A$2:$A$16))))+(IF(T170="",0,INDEX('Appendix 1 Rules'!$G$2:$G$16,MATCH(G170,'Appendix 1 Rules'!$A$2:$A$16))))+(IF(V170="",0,INDEX('Appendix 1 Rules'!$H$2:$H$16,MATCH(G170,'Appendix 1 Rules'!$A$2:$A$16))))+(IF(X170="",0,INDEX('Appendix 1 Rules'!$I$2:$I$16,MATCH(G170,'Appendix 1 Rules'!$A$2:$A$16))))+(IF(Z170="",0,INDEX('Appendix 1 Rules'!$J$2:$J$16,MATCH(G170,'Appendix 1 Rules'!$A$2:$A$16))))+(IF(AB170="",0,INDEX('Appendix 1 Rules'!$K$2:$K$16,MATCH(G170,'Appendix 1 Rules'!$A$2:$A$16))))+(IF(AD170="",0,INDEX('Appendix 1 Rules'!$L$2:$L$16,MATCH(G170,'Appendix 1 Rules'!$A$2:$A$16))))+(IF(AF170="",0,INDEX('Appendix 1 Rules'!$M$2:$M$16,MATCH(G170,'Appendix 1 Rules'!$A$2:$A$16))))+IF(G170="b1",VLOOKUP(G170,'Appendix 1 Rules'!$A$1:$N$16,14))+IF(G170="b2",VLOOKUP(G170,'Appendix 1 Rules'!$A$1:$N$16,14))+IF(G170="d",VLOOKUP(G170,'Appendix 1 Rules'!$A$1:$N$16,14))+IF(G170="f1",VLOOKUP(G170,'Appendix 1 Rules'!$A$1:$N$16,14))+IF(G170="f2",VLOOKUP(G170,'Appendix 1 Rules'!$A$1:$N$16,14))+IF(G170="g",VLOOKUP(G170,'Appendix 1 Rules'!$A$1:$N$16,14))+IF(G170="h",VLOOKUP(G170,'Appendix 1 Rules'!$A$1:$N$16,14))+IF(G170="i1",VLOOKUP(G170,'Appendix 1 Rules'!$A$1:$N$16,14))+IF(G170="i2",VLOOKUP(G170,'Appendix 1 Rules'!$A$1:$N$16,14))+IF(G170="j",VLOOKUP(G170,'Appendix 1 Rules'!$A$1:$N$16,14))+IF(G170="k",VLOOKUP(G170,'Appendix 1 Rules'!$A$1:$N$16,14)))))</f>
        <v/>
      </c>
      <c r="J170" s="11"/>
      <c r="K170" s="14"/>
      <c r="L170" s="11"/>
      <c r="M170" s="14"/>
      <c r="N170" s="11"/>
      <c r="O170" s="14"/>
      <c r="P170" s="11"/>
      <c r="Q170" s="14"/>
      <c r="R170" s="63"/>
      <c r="S170" s="14"/>
      <c r="T170" s="11"/>
      <c r="U170" s="14"/>
      <c r="V170" s="11"/>
      <c r="W170" s="14"/>
      <c r="X170" s="64"/>
      <c r="Y170" s="14"/>
      <c r="Z170" s="64"/>
      <c r="AA170" s="14"/>
      <c r="AB170" s="9"/>
      <c r="AC170" s="13"/>
      <c r="AD170" s="9"/>
      <c r="AE170" s="13"/>
      <c r="AF170" s="9"/>
      <c r="AG170" s="13"/>
    </row>
    <row r="171" spans="1:33" ht="18" customHeight="1" x14ac:dyDescent="0.25">
      <c r="B171" s="84"/>
      <c r="C171" s="69"/>
      <c r="D171" s="10"/>
      <c r="E171" s="10"/>
      <c r="F171" s="10"/>
      <c r="G171" s="9"/>
      <c r="H171" s="17" t="str">
        <f>IF(G171="","",SUMPRODUCT(IF(J171="",0,INDEX('Appendix 1 Rules'!$B$2:$B$16,MATCH(G171,'Appendix 1 Rules'!$A$2:$A$16))))+(IF(L171="",0,INDEX('Appendix 1 Rules'!$C$2:$C$16,MATCH(G171,'Appendix 1 Rules'!$A$2:$A$16))))+(IF(N171="",0,INDEX('Appendix 1 Rules'!$D$2:$D$16,MATCH(G171,'Appendix 1 Rules'!$A$2:$A$16))))+(IF(P171="",0,INDEX('Appendix 1 Rules'!$E$2:$E$16,MATCH(G171,'Appendix 1 Rules'!$A$2:$A$16))))+(IF(R171="",0,INDEX('Appendix 1 Rules'!$F$2:$F$16,MATCH(G171,'Appendix 1 Rules'!$A$2:$A$16))))+(IF(T171="",0,INDEX('Appendix 1 Rules'!$G$2:$G$16,MATCH(G171,'Appendix 1 Rules'!$A$2:$A$16))))+(IF(V171="",0,INDEX('Appendix 1 Rules'!$H$2:$H$16,MATCH(G171,'Appendix 1 Rules'!$A$2:$A$16))))+(IF(X171="",0,INDEX('Appendix 1 Rules'!$I$2:$I$16,MATCH(G171,'Appendix 1 Rules'!$A$2:$A$16))))+(IF(Z171="",0,INDEX('Appendix 1 Rules'!$J$2:$J$16,MATCH(G171,'Appendix 1 Rules'!$A$2:$A$16))))+(IF(AB171="",0,INDEX('Appendix 1 Rules'!$K$2:$K$16,MATCH(G171,'Appendix 1 Rules'!$A$2:$A$16))))+(IF(AD171="",0,INDEX('Appendix 1 Rules'!$L$2:$L$16,MATCH(G171,'Appendix 1 Rules'!$A$2:$A$16))))+(IF(AF171="",0,INDEX('Appendix 1 Rules'!$M$2:$M$16,MATCH(G171,'Appendix 1 Rules'!$A$2:$A$16))))+IF(G171="b1",VLOOKUP(G171,'Appendix 1 Rules'!$A$1:$N$16,14))+IF(G171="b2",VLOOKUP(G171,'Appendix 1 Rules'!$A$1:$N$16,14))+IF(G171="d",VLOOKUP(G171,'Appendix 1 Rules'!$A$1:$N$16,14))+IF(G171="f1",VLOOKUP(G171,'Appendix 1 Rules'!$A$1:$N$16,14))+IF(G171="f2",VLOOKUP(G171,'Appendix 1 Rules'!$A$1:$N$16,14))+IF(G171="g",VLOOKUP(G171,'Appendix 1 Rules'!$A$1:$N$16,14))+IF(G171="h",VLOOKUP(G171,'Appendix 1 Rules'!$A$1:$N$16,14))+IF(G171="i1",VLOOKUP(G171,'Appendix 1 Rules'!$A$1:$N$16,14))+IF(G171="i2",VLOOKUP(G171,'Appendix 1 Rules'!$A$1:$N$16,14))+IF(G171="j",VLOOKUP(G171,'Appendix 1 Rules'!$A$1:$N$16,14))+IF(G171="k",VLOOKUP(G171,'Appendix 1 Rules'!$A$1:$N$16,14)))</f>
        <v/>
      </c>
      <c r="I171" s="72" t="str">
        <f>IF(G171="","",IF(OR(G171="b1",G171="b2",G171="d",G171="f1",G171="f2",G171="h",G171="i1",G171="i2",G171="j",G171="k"),MIN(H171,VLOOKUP(G171,'Appx 1 (Res) Rules'!$A:$D,4,0)),MIN(H171,VLOOKUP(G171,'Appx 1 (Res) Rules'!$A:$D,4,0),SUMPRODUCT(IF(J171="",0,INDEX('Appendix 1 Rules'!$B$2:$B$16,MATCH(G171,'Appendix 1 Rules'!$A$2:$A$16))))+(IF(L171="",0,INDEX('Appendix 1 Rules'!$C$2:$C$16,MATCH(G171,'Appendix 1 Rules'!$A$2:$A$16))))+(IF(N171="",0,INDEX('Appendix 1 Rules'!$D$2:$D$16,MATCH(G171,'Appendix 1 Rules'!$A$2:$A$16))))+(IF(P171="",0,INDEX('Appendix 1 Rules'!$E$2:$E$16,MATCH(G171,'Appendix 1 Rules'!$A$2:$A$16))))+(IF(R171="",0,INDEX('Appendix 1 Rules'!$F$2:$F$16,MATCH(G171,'Appendix 1 Rules'!$A$2:$A$16))))+(IF(T171="",0,INDEX('Appendix 1 Rules'!$G$2:$G$16,MATCH(G171,'Appendix 1 Rules'!$A$2:$A$16))))+(IF(V171="",0,INDEX('Appendix 1 Rules'!$H$2:$H$16,MATCH(G171,'Appendix 1 Rules'!$A$2:$A$16))))+(IF(X171="",0,INDEX('Appendix 1 Rules'!$I$2:$I$16,MATCH(G171,'Appendix 1 Rules'!$A$2:$A$16))))+(IF(Z171="",0,INDEX('Appendix 1 Rules'!$J$2:$J$16,MATCH(G171,'Appendix 1 Rules'!$A$2:$A$16))))+(IF(AB171="",0,INDEX('Appendix 1 Rules'!$K$2:$K$16,MATCH(G171,'Appendix 1 Rules'!$A$2:$A$16))))+(IF(AD171="",0,INDEX('Appendix 1 Rules'!$L$2:$L$16,MATCH(G171,'Appendix 1 Rules'!$A$2:$A$16))))+(IF(AF171="",0,INDEX('Appendix 1 Rules'!$M$2:$M$16,MATCH(G171,'Appendix 1 Rules'!$A$2:$A$16))))+IF(G171="b1",VLOOKUP(G171,'Appendix 1 Rules'!$A$1:$N$16,14))+IF(G171="b2",VLOOKUP(G171,'Appendix 1 Rules'!$A$1:$N$16,14))+IF(G171="d",VLOOKUP(G171,'Appendix 1 Rules'!$A$1:$N$16,14))+IF(G171="f1",VLOOKUP(G171,'Appendix 1 Rules'!$A$1:$N$16,14))+IF(G171="f2",VLOOKUP(G171,'Appendix 1 Rules'!$A$1:$N$16,14))+IF(G171="g",VLOOKUP(G171,'Appendix 1 Rules'!$A$1:$N$16,14))+IF(G171="h",VLOOKUP(G171,'Appendix 1 Rules'!$A$1:$N$16,14))+IF(G171="i1",VLOOKUP(G171,'Appendix 1 Rules'!$A$1:$N$16,14))+IF(G171="i2",VLOOKUP(G171,'Appendix 1 Rules'!$A$1:$N$16,14))+IF(G171="j",VLOOKUP(G171,'Appendix 1 Rules'!$A$1:$N$16,14))+IF(G171="k",VLOOKUP(G171,'Appendix 1 Rules'!$A$1:$N$16,14)))))</f>
        <v/>
      </c>
      <c r="J171" s="12"/>
      <c r="K171" s="13"/>
      <c r="L171" s="12"/>
      <c r="M171" s="13"/>
      <c r="N171" s="12"/>
      <c r="O171" s="13"/>
      <c r="P171" s="12"/>
      <c r="Q171" s="13"/>
      <c r="R171" s="12"/>
      <c r="S171" s="13"/>
      <c r="T171" s="12"/>
      <c r="U171" s="13"/>
      <c r="V171" s="12"/>
      <c r="W171" s="13"/>
      <c r="X171" s="12"/>
      <c r="Y171" s="13"/>
      <c r="Z171" s="12"/>
      <c r="AA171" s="13"/>
      <c r="AB171" s="9"/>
      <c r="AC171" s="13"/>
      <c r="AD171" s="9"/>
      <c r="AE171" s="13"/>
      <c r="AF171" s="9"/>
      <c r="AG171" s="13"/>
    </row>
    <row r="172" spans="1:33" ht="18" customHeight="1" x14ac:dyDescent="0.25">
      <c r="B172" s="84"/>
      <c r="C172" s="69"/>
      <c r="D172" s="10"/>
      <c r="E172" s="10"/>
      <c r="F172" s="10"/>
      <c r="G172" s="9"/>
      <c r="H172" s="17" t="str">
        <f>IF(G172="","",SUMPRODUCT(IF(J172="",0,INDEX('Appendix 1 Rules'!$B$2:$B$16,MATCH(G172,'Appendix 1 Rules'!$A$2:$A$16))))+(IF(L172="",0,INDEX('Appendix 1 Rules'!$C$2:$C$16,MATCH(G172,'Appendix 1 Rules'!$A$2:$A$16))))+(IF(N172="",0,INDEX('Appendix 1 Rules'!$D$2:$D$16,MATCH(G172,'Appendix 1 Rules'!$A$2:$A$16))))+(IF(P172="",0,INDEX('Appendix 1 Rules'!$E$2:$E$16,MATCH(G172,'Appendix 1 Rules'!$A$2:$A$16))))+(IF(R172="",0,INDEX('Appendix 1 Rules'!$F$2:$F$16,MATCH(G172,'Appendix 1 Rules'!$A$2:$A$16))))+(IF(T172="",0,INDEX('Appendix 1 Rules'!$G$2:$G$16,MATCH(G172,'Appendix 1 Rules'!$A$2:$A$16))))+(IF(V172="",0,INDEX('Appendix 1 Rules'!$H$2:$H$16,MATCH(G172,'Appendix 1 Rules'!$A$2:$A$16))))+(IF(X172="",0,INDEX('Appendix 1 Rules'!$I$2:$I$16,MATCH(G172,'Appendix 1 Rules'!$A$2:$A$16))))+(IF(Z172="",0,INDEX('Appendix 1 Rules'!$J$2:$J$16,MATCH(G172,'Appendix 1 Rules'!$A$2:$A$16))))+(IF(AB172="",0,INDEX('Appendix 1 Rules'!$K$2:$K$16,MATCH(G172,'Appendix 1 Rules'!$A$2:$A$16))))+(IF(AD172="",0,INDEX('Appendix 1 Rules'!$L$2:$L$16,MATCH(G172,'Appendix 1 Rules'!$A$2:$A$16))))+(IF(AF172="",0,INDEX('Appendix 1 Rules'!$M$2:$M$16,MATCH(G172,'Appendix 1 Rules'!$A$2:$A$16))))+IF(G172="b1",VLOOKUP(G172,'Appendix 1 Rules'!$A$1:$N$16,14))+IF(G172="b2",VLOOKUP(G172,'Appendix 1 Rules'!$A$1:$N$16,14))+IF(G172="d",VLOOKUP(G172,'Appendix 1 Rules'!$A$1:$N$16,14))+IF(G172="f1",VLOOKUP(G172,'Appendix 1 Rules'!$A$1:$N$16,14))+IF(G172="f2",VLOOKUP(G172,'Appendix 1 Rules'!$A$1:$N$16,14))+IF(G172="g",VLOOKUP(G172,'Appendix 1 Rules'!$A$1:$N$16,14))+IF(G172="h",VLOOKUP(G172,'Appendix 1 Rules'!$A$1:$N$16,14))+IF(G172="i1",VLOOKUP(G172,'Appendix 1 Rules'!$A$1:$N$16,14))+IF(G172="i2",VLOOKUP(G172,'Appendix 1 Rules'!$A$1:$N$16,14))+IF(G172="j",VLOOKUP(G172,'Appendix 1 Rules'!$A$1:$N$16,14))+IF(G172="k",VLOOKUP(G172,'Appendix 1 Rules'!$A$1:$N$16,14)))</f>
        <v/>
      </c>
      <c r="I172" s="72" t="str">
        <f>IF(G172="","",IF(OR(G172="b1",G172="b2",G172="d",G172="f1",G172="f2",G172="h",G172="i1",G172="i2",G172="j",G172="k"),MIN(H172,VLOOKUP(G172,'Appx 1 (Res) Rules'!$A:$D,4,0)),MIN(H172,VLOOKUP(G172,'Appx 1 (Res) Rules'!$A:$D,4,0),SUMPRODUCT(IF(J172="",0,INDEX('Appendix 1 Rules'!$B$2:$B$16,MATCH(G172,'Appendix 1 Rules'!$A$2:$A$16))))+(IF(L172="",0,INDEX('Appendix 1 Rules'!$C$2:$C$16,MATCH(G172,'Appendix 1 Rules'!$A$2:$A$16))))+(IF(N172="",0,INDEX('Appendix 1 Rules'!$D$2:$D$16,MATCH(G172,'Appendix 1 Rules'!$A$2:$A$16))))+(IF(P172="",0,INDEX('Appendix 1 Rules'!$E$2:$E$16,MATCH(G172,'Appendix 1 Rules'!$A$2:$A$16))))+(IF(R172="",0,INDEX('Appendix 1 Rules'!$F$2:$F$16,MATCH(G172,'Appendix 1 Rules'!$A$2:$A$16))))+(IF(T172="",0,INDEX('Appendix 1 Rules'!$G$2:$G$16,MATCH(G172,'Appendix 1 Rules'!$A$2:$A$16))))+(IF(V172="",0,INDEX('Appendix 1 Rules'!$H$2:$H$16,MATCH(G172,'Appendix 1 Rules'!$A$2:$A$16))))+(IF(X172="",0,INDEX('Appendix 1 Rules'!$I$2:$I$16,MATCH(G172,'Appendix 1 Rules'!$A$2:$A$16))))+(IF(Z172="",0,INDEX('Appendix 1 Rules'!$J$2:$J$16,MATCH(G172,'Appendix 1 Rules'!$A$2:$A$16))))+(IF(AB172="",0,INDEX('Appendix 1 Rules'!$K$2:$K$16,MATCH(G172,'Appendix 1 Rules'!$A$2:$A$16))))+(IF(AD172="",0,INDEX('Appendix 1 Rules'!$L$2:$L$16,MATCH(G172,'Appendix 1 Rules'!$A$2:$A$16))))+(IF(AF172="",0,INDEX('Appendix 1 Rules'!$M$2:$M$16,MATCH(G172,'Appendix 1 Rules'!$A$2:$A$16))))+IF(G172="b1",VLOOKUP(G172,'Appendix 1 Rules'!$A$1:$N$16,14))+IF(G172="b2",VLOOKUP(G172,'Appendix 1 Rules'!$A$1:$N$16,14))+IF(G172="d",VLOOKUP(G172,'Appendix 1 Rules'!$A$1:$N$16,14))+IF(G172="f1",VLOOKUP(G172,'Appendix 1 Rules'!$A$1:$N$16,14))+IF(G172="f2",VLOOKUP(G172,'Appendix 1 Rules'!$A$1:$N$16,14))+IF(G172="g",VLOOKUP(G172,'Appendix 1 Rules'!$A$1:$N$16,14))+IF(G172="h",VLOOKUP(G172,'Appendix 1 Rules'!$A$1:$N$16,14))+IF(G172="i1",VLOOKUP(G172,'Appendix 1 Rules'!$A$1:$N$16,14))+IF(G172="i2",VLOOKUP(G172,'Appendix 1 Rules'!$A$1:$N$16,14))+IF(G172="j",VLOOKUP(G172,'Appendix 1 Rules'!$A$1:$N$16,14))+IF(G172="k",VLOOKUP(G172,'Appendix 1 Rules'!$A$1:$N$16,14)))))</f>
        <v/>
      </c>
      <c r="J172" s="11"/>
      <c r="K172" s="14"/>
      <c r="L172" s="11"/>
      <c r="M172" s="14"/>
      <c r="N172" s="11"/>
      <c r="O172" s="14"/>
      <c r="P172" s="11"/>
      <c r="Q172" s="14"/>
      <c r="R172" s="63"/>
      <c r="S172" s="14"/>
      <c r="T172" s="11"/>
      <c r="U172" s="14"/>
      <c r="V172" s="11"/>
      <c r="W172" s="14"/>
      <c r="X172" s="64"/>
      <c r="Y172" s="14"/>
      <c r="Z172" s="64"/>
      <c r="AA172" s="14"/>
      <c r="AB172" s="9"/>
      <c r="AC172" s="13"/>
      <c r="AD172" s="9"/>
      <c r="AE172" s="13"/>
      <c r="AF172" s="9"/>
      <c r="AG172" s="13"/>
    </row>
    <row r="173" spans="1:33" ht="18" customHeight="1" x14ac:dyDescent="0.25">
      <c r="B173" s="84"/>
      <c r="C173" s="69"/>
      <c r="D173" s="10"/>
      <c r="E173" s="10"/>
      <c r="F173" s="10"/>
      <c r="G173" s="9"/>
      <c r="H173" s="17" t="str">
        <f>IF(G173="","",SUMPRODUCT(IF(J173="",0,INDEX('Appendix 1 Rules'!$B$2:$B$16,MATCH(G173,'Appendix 1 Rules'!$A$2:$A$16))))+(IF(L173="",0,INDEX('Appendix 1 Rules'!$C$2:$C$16,MATCH(G173,'Appendix 1 Rules'!$A$2:$A$16))))+(IF(N173="",0,INDEX('Appendix 1 Rules'!$D$2:$D$16,MATCH(G173,'Appendix 1 Rules'!$A$2:$A$16))))+(IF(P173="",0,INDEX('Appendix 1 Rules'!$E$2:$E$16,MATCH(G173,'Appendix 1 Rules'!$A$2:$A$16))))+(IF(R173="",0,INDEX('Appendix 1 Rules'!$F$2:$F$16,MATCH(G173,'Appendix 1 Rules'!$A$2:$A$16))))+(IF(T173="",0,INDEX('Appendix 1 Rules'!$G$2:$G$16,MATCH(G173,'Appendix 1 Rules'!$A$2:$A$16))))+(IF(V173="",0,INDEX('Appendix 1 Rules'!$H$2:$H$16,MATCH(G173,'Appendix 1 Rules'!$A$2:$A$16))))+(IF(X173="",0,INDEX('Appendix 1 Rules'!$I$2:$I$16,MATCH(G173,'Appendix 1 Rules'!$A$2:$A$16))))+(IF(Z173="",0,INDEX('Appendix 1 Rules'!$J$2:$J$16,MATCH(G173,'Appendix 1 Rules'!$A$2:$A$16))))+(IF(AB173="",0,INDEX('Appendix 1 Rules'!$K$2:$K$16,MATCH(G173,'Appendix 1 Rules'!$A$2:$A$16))))+(IF(AD173="",0,INDEX('Appendix 1 Rules'!$L$2:$L$16,MATCH(G173,'Appendix 1 Rules'!$A$2:$A$16))))+(IF(AF173="",0,INDEX('Appendix 1 Rules'!$M$2:$M$16,MATCH(G173,'Appendix 1 Rules'!$A$2:$A$16))))+IF(G173="b1",VLOOKUP(G173,'Appendix 1 Rules'!$A$1:$N$16,14))+IF(G173="b2",VLOOKUP(G173,'Appendix 1 Rules'!$A$1:$N$16,14))+IF(G173="d",VLOOKUP(G173,'Appendix 1 Rules'!$A$1:$N$16,14))+IF(G173="f1",VLOOKUP(G173,'Appendix 1 Rules'!$A$1:$N$16,14))+IF(G173="f2",VLOOKUP(G173,'Appendix 1 Rules'!$A$1:$N$16,14))+IF(G173="g",VLOOKUP(G173,'Appendix 1 Rules'!$A$1:$N$16,14))+IF(G173="h",VLOOKUP(G173,'Appendix 1 Rules'!$A$1:$N$16,14))+IF(G173="i1",VLOOKUP(G173,'Appendix 1 Rules'!$A$1:$N$16,14))+IF(G173="i2",VLOOKUP(G173,'Appendix 1 Rules'!$A$1:$N$16,14))+IF(G173="j",VLOOKUP(G173,'Appendix 1 Rules'!$A$1:$N$16,14))+IF(G173="k",VLOOKUP(G173,'Appendix 1 Rules'!$A$1:$N$16,14)))</f>
        <v/>
      </c>
      <c r="I173" s="72" t="str">
        <f>IF(G173="","",IF(OR(G173="b1",G173="b2",G173="d",G173="f1",G173="f2",G173="h",G173="i1",G173="i2",G173="j",G173="k"),MIN(H173,VLOOKUP(G173,'Appx 1 (Res) Rules'!$A:$D,4,0)),MIN(H173,VLOOKUP(G173,'Appx 1 (Res) Rules'!$A:$D,4,0),SUMPRODUCT(IF(J173="",0,INDEX('Appendix 1 Rules'!$B$2:$B$16,MATCH(G173,'Appendix 1 Rules'!$A$2:$A$16))))+(IF(L173="",0,INDEX('Appendix 1 Rules'!$C$2:$C$16,MATCH(G173,'Appendix 1 Rules'!$A$2:$A$16))))+(IF(N173="",0,INDEX('Appendix 1 Rules'!$D$2:$D$16,MATCH(G173,'Appendix 1 Rules'!$A$2:$A$16))))+(IF(P173="",0,INDEX('Appendix 1 Rules'!$E$2:$E$16,MATCH(G173,'Appendix 1 Rules'!$A$2:$A$16))))+(IF(R173="",0,INDEX('Appendix 1 Rules'!$F$2:$F$16,MATCH(G173,'Appendix 1 Rules'!$A$2:$A$16))))+(IF(T173="",0,INDEX('Appendix 1 Rules'!$G$2:$G$16,MATCH(G173,'Appendix 1 Rules'!$A$2:$A$16))))+(IF(V173="",0,INDEX('Appendix 1 Rules'!$H$2:$H$16,MATCH(G173,'Appendix 1 Rules'!$A$2:$A$16))))+(IF(X173="",0,INDEX('Appendix 1 Rules'!$I$2:$I$16,MATCH(G173,'Appendix 1 Rules'!$A$2:$A$16))))+(IF(Z173="",0,INDEX('Appendix 1 Rules'!$J$2:$J$16,MATCH(G173,'Appendix 1 Rules'!$A$2:$A$16))))+(IF(AB173="",0,INDEX('Appendix 1 Rules'!$K$2:$K$16,MATCH(G173,'Appendix 1 Rules'!$A$2:$A$16))))+(IF(AD173="",0,INDEX('Appendix 1 Rules'!$L$2:$L$16,MATCH(G173,'Appendix 1 Rules'!$A$2:$A$16))))+(IF(AF173="",0,INDEX('Appendix 1 Rules'!$M$2:$M$16,MATCH(G173,'Appendix 1 Rules'!$A$2:$A$16))))+IF(G173="b1",VLOOKUP(G173,'Appendix 1 Rules'!$A$1:$N$16,14))+IF(G173="b2",VLOOKUP(G173,'Appendix 1 Rules'!$A$1:$N$16,14))+IF(G173="d",VLOOKUP(G173,'Appendix 1 Rules'!$A$1:$N$16,14))+IF(G173="f1",VLOOKUP(G173,'Appendix 1 Rules'!$A$1:$N$16,14))+IF(G173="f2",VLOOKUP(G173,'Appendix 1 Rules'!$A$1:$N$16,14))+IF(G173="g",VLOOKUP(G173,'Appendix 1 Rules'!$A$1:$N$16,14))+IF(G173="h",VLOOKUP(G173,'Appendix 1 Rules'!$A$1:$N$16,14))+IF(G173="i1",VLOOKUP(G173,'Appendix 1 Rules'!$A$1:$N$16,14))+IF(G173="i2",VLOOKUP(G173,'Appendix 1 Rules'!$A$1:$N$16,14))+IF(G173="j",VLOOKUP(G173,'Appendix 1 Rules'!$A$1:$N$16,14))+IF(G173="k",VLOOKUP(G173,'Appendix 1 Rules'!$A$1:$N$16,14)))))</f>
        <v/>
      </c>
      <c r="J173" s="12"/>
      <c r="K173" s="13"/>
      <c r="L173" s="12"/>
      <c r="M173" s="13"/>
      <c r="N173" s="12"/>
      <c r="O173" s="13"/>
      <c r="P173" s="12"/>
      <c r="Q173" s="13"/>
      <c r="R173" s="12"/>
      <c r="S173" s="13"/>
      <c r="T173" s="12"/>
      <c r="U173" s="13"/>
      <c r="V173" s="12"/>
      <c r="W173" s="13"/>
      <c r="X173" s="12"/>
      <c r="Y173" s="13"/>
      <c r="Z173" s="12"/>
      <c r="AA173" s="13"/>
      <c r="AB173" s="9"/>
      <c r="AC173" s="13"/>
      <c r="AD173" s="9"/>
      <c r="AE173" s="13"/>
      <c r="AF173" s="9"/>
      <c r="AG173" s="13"/>
    </row>
    <row r="174" spans="1:33" ht="18" customHeight="1" x14ac:dyDescent="0.25">
      <c r="B174" s="84"/>
      <c r="C174" s="65"/>
      <c r="D174" s="53"/>
      <c r="E174" s="53"/>
      <c r="F174" s="53"/>
      <c r="G174" s="47"/>
      <c r="H174" s="48" t="str">
        <f>IF(G174="","",SUMPRODUCT(IF(J174="",0,INDEX('Appendix 1 Rules'!$B$2:$B$16,MATCH(G174,'Appendix 1 Rules'!$A$2:$A$16))))+(IF(L174="",0,INDEX('Appendix 1 Rules'!$C$2:$C$16,MATCH(G174,'Appendix 1 Rules'!$A$2:$A$16))))+(IF(N174="",0,INDEX('Appendix 1 Rules'!$D$2:$D$16,MATCH(G174,'Appendix 1 Rules'!$A$2:$A$16))))+(IF(P174="",0,INDEX('Appendix 1 Rules'!$E$2:$E$16,MATCH(G174,'Appendix 1 Rules'!$A$2:$A$16))))+(IF(R174="",0,INDEX('Appendix 1 Rules'!$F$2:$F$16,MATCH(G174,'Appendix 1 Rules'!$A$2:$A$16))))+(IF(T174="",0,INDEX('Appendix 1 Rules'!$G$2:$G$16,MATCH(G174,'Appendix 1 Rules'!$A$2:$A$16))))+(IF(V174="",0,INDEX('Appendix 1 Rules'!$H$2:$H$16,MATCH(G174,'Appendix 1 Rules'!$A$2:$A$16))))+(IF(X174="",0,INDEX('Appendix 1 Rules'!$I$2:$I$16,MATCH(G174,'Appendix 1 Rules'!$A$2:$A$16))))+(IF(Z174="",0,INDEX('Appendix 1 Rules'!$J$2:$J$16,MATCH(G174,'Appendix 1 Rules'!$A$2:$A$16))))+(IF(AB174="",0,INDEX('Appendix 1 Rules'!$K$2:$K$16,MATCH(G174,'Appendix 1 Rules'!$A$2:$A$16))))+(IF(AD174="",0,INDEX('Appendix 1 Rules'!$L$2:$L$16,MATCH(G174,'Appendix 1 Rules'!$A$2:$A$16))))+(IF(AF174="",0,INDEX('Appendix 1 Rules'!$M$2:$M$16,MATCH(G174,'Appendix 1 Rules'!$A$2:$A$16))))+IF(G174="b1",VLOOKUP(G174,'Appendix 1 Rules'!$A$1:$N$16,14))+IF(G174="b2",VLOOKUP(G174,'Appendix 1 Rules'!$A$1:$N$16,14))+IF(G174="d",VLOOKUP(G174,'Appendix 1 Rules'!$A$1:$N$16,14))+IF(G174="f1",VLOOKUP(G174,'Appendix 1 Rules'!$A$1:$N$16,14))+IF(G174="f2",VLOOKUP(G174,'Appendix 1 Rules'!$A$1:$N$16,14))+IF(G174="g",VLOOKUP(G174,'Appendix 1 Rules'!$A$1:$N$16,14))+IF(G174="h",VLOOKUP(G174,'Appendix 1 Rules'!$A$1:$N$16,14))+IF(G174="i1",VLOOKUP(G174,'Appendix 1 Rules'!$A$1:$N$16,14))+IF(G174="i2",VLOOKUP(G174,'Appendix 1 Rules'!$A$1:$N$16,14))+IF(G174="j",VLOOKUP(G174,'Appendix 1 Rules'!$A$1:$N$16,14))+IF(G174="k",VLOOKUP(G174,'Appendix 1 Rules'!$A$1:$N$16,14)))</f>
        <v/>
      </c>
      <c r="I174" s="72" t="str">
        <f>IF(G174="","",IF(OR(G174="b1",G174="b2",G174="d",G174="f1",G174="f2",G174="h",G174="i1",G174="i2",G174="j",G174="k"),MIN(H174,VLOOKUP(G174,'Appx 1 (Res) Rules'!$A:$D,4,0)),MIN(H174,VLOOKUP(G174,'Appx 1 (Res) Rules'!$A:$D,4,0),SUMPRODUCT(IF(J174="",0,INDEX('Appendix 1 Rules'!$B$2:$B$16,MATCH(G174,'Appendix 1 Rules'!$A$2:$A$16))))+(IF(L174="",0,INDEX('Appendix 1 Rules'!$C$2:$C$16,MATCH(G174,'Appendix 1 Rules'!$A$2:$A$16))))+(IF(N174="",0,INDEX('Appendix 1 Rules'!$D$2:$D$16,MATCH(G174,'Appendix 1 Rules'!$A$2:$A$16))))+(IF(P174="",0,INDEX('Appendix 1 Rules'!$E$2:$E$16,MATCH(G174,'Appendix 1 Rules'!$A$2:$A$16))))+(IF(R174="",0,INDEX('Appendix 1 Rules'!$F$2:$F$16,MATCH(G174,'Appendix 1 Rules'!$A$2:$A$16))))+(IF(T174="",0,INDEX('Appendix 1 Rules'!$G$2:$G$16,MATCH(G174,'Appendix 1 Rules'!$A$2:$A$16))))+(IF(V174="",0,INDEX('Appendix 1 Rules'!$H$2:$H$16,MATCH(G174,'Appendix 1 Rules'!$A$2:$A$16))))+(IF(X174="",0,INDEX('Appendix 1 Rules'!$I$2:$I$16,MATCH(G174,'Appendix 1 Rules'!$A$2:$A$16))))+(IF(Z174="",0,INDEX('Appendix 1 Rules'!$J$2:$J$16,MATCH(G174,'Appendix 1 Rules'!$A$2:$A$16))))+(IF(AB174="",0,INDEX('Appendix 1 Rules'!$K$2:$K$16,MATCH(G174,'Appendix 1 Rules'!$A$2:$A$16))))+(IF(AD174="",0,INDEX('Appendix 1 Rules'!$L$2:$L$16,MATCH(G174,'Appendix 1 Rules'!$A$2:$A$16))))+(IF(AF174="",0,INDEX('Appendix 1 Rules'!$M$2:$M$16,MATCH(G174,'Appendix 1 Rules'!$A$2:$A$16))))+IF(G174="b1",VLOOKUP(G174,'Appendix 1 Rules'!$A$1:$N$16,14))+IF(G174="b2",VLOOKUP(G174,'Appendix 1 Rules'!$A$1:$N$16,14))+IF(G174="d",VLOOKUP(G174,'Appendix 1 Rules'!$A$1:$N$16,14))+IF(G174="f1",VLOOKUP(G174,'Appendix 1 Rules'!$A$1:$N$16,14))+IF(G174="f2",VLOOKUP(G174,'Appendix 1 Rules'!$A$1:$N$16,14))+IF(G174="g",VLOOKUP(G174,'Appendix 1 Rules'!$A$1:$N$16,14))+IF(G174="h",VLOOKUP(G174,'Appendix 1 Rules'!$A$1:$N$16,14))+IF(G174="i1",VLOOKUP(G174,'Appendix 1 Rules'!$A$1:$N$16,14))+IF(G174="i2",VLOOKUP(G174,'Appendix 1 Rules'!$A$1:$N$16,14))+IF(G174="j",VLOOKUP(G174,'Appendix 1 Rules'!$A$1:$N$16,14))+IF(G174="k",VLOOKUP(G174,'Appendix 1 Rules'!$A$1:$N$16,14)))))</f>
        <v/>
      </c>
      <c r="J174" s="56"/>
      <c r="K174" s="57"/>
      <c r="L174" s="56"/>
      <c r="M174" s="57"/>
      <c r="N174" s="56"/>
      <c r="O174" s="57"/>
      <c r="P174" s="56"/>
      <c r="Q174" s="57"/>
      <c r="R174" s="70"/>
      <c r="S174" s="57"/>
      <c r="T174" s="56"/>
      <c r="U174" s="57"/>
      <c r="V174" s="56"/>
      <c r="W174" s="57"/>
      <c r="X174" s="71"/>
      <c r="Y174" s="57"/>
      <c r="Z174" s="71"/>
      <c r="AA174" s="57"/>
      <c r="AB174" s="47"/>
      <c r="AC174" s="49"/>
      <c r="AD174" s="47"/>
      <c r="AE174" s="49"/>
      <c r="AF174" s="47"/>
      <c r="AG174" s="49"/>
    </row>
    <row r="175" spans="1:33" ht="18" customHeight="1" x14ac:dyDescent="0.25">
      <c r="A175" s="76"/>
      <c r="B175" s="84"/>
      <c r="C175" s="66"/>
      <c r="D175" s="50"/>
      <c r="E175" s="50"/>
      <c r="F175" s="50"/>
      <c r="G175" s="44"/>
      <c r="H175" s="45" t="str">
        <f>IF(G175="","",SUMPRODUCT(IF(J175="",0,INDEX('Appendix 1 Rules'!$B$2:$B$16,MATCH(G175,'Appendix 1 Rules'!$A$2:$A$16))))+(IF(L175="",0,INDEX('Appendix 1 Rules'!$C$2:$C$16,MATCH(G175,'Appendix 1 Rules'!$A$2:$A$16))))+(IF(N175="",0,INDEX('Appendix 1 Rules'!$D$2:$D$16,MATCH(G175,'Appendix 1 Rules'!$A$2:$A$16))))+(IF(P175="",0,INDEX('Appendix 1 Rules'!$E$2:$E$16,MATCH(G175,'Appendix 1 Rules'!$A$2:$A$16))))+(IF(R175="",0,INDEX('Appendix 1 Rules'!$F$2:$F$16,MATCH(G175,'Appendix 1 Rules'!$A$2:$A$16))))+(IF(T175="",0,INDEX('Appendix 1 Rules'!$G$2:$G$16,MATCH(G175,'Appendix 1 Rules'!$A$2:$A$16))))+(IF(V175="",0,INDEX('Appendix 1 Rules'!$H$2:$H$16,MATCH(G175,'Appendix 1 Rules'!$A$2:$A$16))))+(IF(X175="",0,INDEX('Appendix 1 Rules'!$I$2:$I$16,MATCH(G175,'Appendix 1 Rules'!$A$2:$A$16))))+(IF(Z175="",0,INDEX('Appendix 1 Rules'!$J$2:$J$16,MATCH(G175,'Appendix 1 Rules'!$A$2:$A$16))))+(IF(AB175="",0,INDEX('Appendix 1 Rules'!$K$2:$K$16,MATCH(G175,'Appendix 1 Rules'!$A$2:$A$16))))+(IF(AD175="",0,INDEX('Appendix 1 Rules'!$L$2:$L$16,MATCH(G175,'Appendix 1 Rules'!$A$2:$A$16))))+(IF(AF175="",0,INDEX('Appendix 1 Rules'!$M$2:$M$16,MATCH(G175,'Appendix 1 Rules'!$A$2:$A$16))))+IF(G175="b1",VLOOKUP(G175,'Appendix 1 Rules'!$A$1:$N$16,14))+IF(G175="b2",VLOOKUP(G175,'Appendix 1 Rules'!$A$1:$N$16,14))+IF(G175="d",VLOOKUP(G175,'Appendix 1 Rules'!$A$1:$N$16,14))+IF(G175="f1",VLOOKUP(G175,'Appendix 1 Rules'!$A$1:$N$16,14))+IF(G175="f2",VLOOKUP(G175,'Appendix 1 Rules'!$A$1:$N$16,14))+IF(G175="g",VLOOKUP(G175,'Appendix 1 Rules'!$A$1:$N$16,14))+IF(G175="h",VLOOKUP(G175,'Appendix 1 Rules'!$A$1:$N$16,14))+IF(G175="i1",VLOOKUP(G175,'Appendix 1 Rules'!$A$1:$N$16,14))+IF(G175="i2",VLOOKUP(G175,'Appendix 1 Rules'!$A$1:$N$16,14))+IF(G175="j",VLOOKUP(G175,'Appendix 1 Rules'!$A$1:$N$16,14))+IF(G175="k",VLOOKUP(G175,'Appendix 1 Rules'!$A$1:$N$16,14)))</f>
        <v/>
      </c>
      <c r="I175" s="72" t="str">
        <f>IF(G175="","",IF(OR(G175="b1",G175="b2",G175="d",G175="f1",G175="f2",G175="h",G175="i1",G175="i2",G175="j",G175="k"),MIN(H175,VLOOKUP(G175,'Appx 1 (Res) Rules'!$A:$D,4,0)),MIN(H175,VLOOKUP(G175,'Appx 1 (Res) Rules'!$A:$D,4,0),SUMPRODUCT(IF(J175="",0,INDEX('Appendix 1 Rules'!$B$2:$B$16,MATCH(G175,'Appendix 1 Rules'!$A$2:$A$16))))+(IF(L175="",0,INDEX('Appendix 1 Rules'!$C$2:$C$16,MATCH(G175,'Appendix 1 Rules'!$A$2:$A$16))))+(IF(N175="",0,INDEX('Appendix 1 Rules'!$D$2:$D$16,MATCH(G175,'Appendix 1 Rules'!$A$2:$A$16))))+(IF(P175="",0,INDEX('Appendix 1 Rules'!$E$2:$E$16,MATCH(G175,'Appendix 1 Rules'!$A$2:$A$16))))+(IF(R175="",0,INDEX('Appendix 1 Rules'!$F$2:$F$16,MATCH(G175,'Appendix 1 Rules'!$A$2:$A$16))))+(IF(T175="",0,INDEX('Appendix 1 Rules'!$G$2:$G$16,MATCH(G175,'Appendix 1 Rules'!$A$2:$A$16))))+(IF(V175="",0,INDEX('Appendix 1 Rules'!$H$2:$H$16,MATCH(G175,'Appendix 1 Rules'!$A$2:$A$16))))+(IF(X175="",0,INDEX('Appendix 1 Rules'!$I$2:$I$16,MATCH(G175,'Appendix 1 Rules'!$A$2:$A$16))))+(IF(Z175="",0,INDEX('Appendix 1 Rules'!$J$2:$J$16,MATCH(G175,'Appendix 1 Rules'!$A$2:$A$16))))+(IF(AB175="",0,INDEX('Appendix 1 Rules'!$K$2:$K$16,MATCH(G175,'Appendix 1 Rules'!$A$2:$A$16))))+(IF(AD175="",0,INDEX('Appendix 1 Rules'!$L$2:$L$16,MATCH(G175,'Appendix 1 Rules'!$A$2:$A$16))))+(IF(AF175="",0,INDEX('Appendix 1 Rules'!$M$2:$M$16,MATCH(G175,'Appendix 1 Rules'!$A$2:$A$16))))+IF(G175="b1",VLOOKUP(G175,'Appendix 1 Rules'!$A$1:$N$16,14))+IF(G175="b2",VLOOKUP(G175,'Appendix 1 Rules'!$A$1:$N$16,14))+IF(G175="d",VLOOKUP(G175,'Appendix 1 Rules'!$A$1:$N$16,14))+IF(G175="f1",VLOOKUP(G175,'Appendix 1 Rules'!$A$1:$N$16,14))+IF(G175="f2",VLOOKUP(G175,'Appendix 1 Rules'!$A$1:$N$16,14))+IF(G175="g",VLOOKUP(G175,'Appendix 1 Rules'!$A$1:$N$16,14))+IF(G175="h",VLOOKUP(G175,'Appendix 1 Rules'!$A$1:$N$16,14))+IF(G175="i1",VLOOKUP(G175,'Appendix 1 Rules'!$A$1:$N$16,14))+IF(G175="i2",VLOOKUP(G175,'Appendix 1 Rules'!$A$1:$N$16,14))+IF(G175="j",VLOOKUP(G175,'Appendix 1 Rules'!$A$1:$N$16,14))+IF(G175="k",VLOOKUP(G175,'Appendix 1 Rules'!$A$1:$N$16,14)))))</f>
        <v/>
      </c>
      <c r="J175" s="55"/>
      <c r="K175" s="46"/>
      <c r="L175" s="55"/>
      <c r="M175" s="46"/>
      <c r="N175" s="55"/>
      <c r="O175" s="46"/>
      <c r="P175" s="55"/>
      <c r="Q175" s="46"/>
      <c r="R175" s="55"/>
      <c r="S175" s="46"/>
      <c r="T175" s="55"/>
      <c r="U175" s="46"/>
      <c r="V175" s="55"/>
      <c r="W175" s="46"/>
      <c r="X175" s="55"/>
      <c r="Y175" s="46"/>
      <c r="Z175" s="55"/>
      <c r="AA175" s="46"/>
      <c r="AB175" s="44"/>
      <c r="AC175" s="46"/>
      <c r="AD175" s="44"/>
      <c r="AE175" s="46"/>
      <c r="AF175" s="44"/>
      <c r="AG175" s="46"/>
    </row>
    <row r="176" spans="1:33" ht="18" customHeight="1" x14ac:dyDescent="0.25">
      <c r="B176" s="84"/>
      <c r="C176" s="69"/>
      <c r="D176" s="10"/>
      <c r="E176" s="10"/>
      <c r="F176" s="10"/>
      <c r="G176" s="9"/>
      <c r="H176" s="17" t="str">
        <f>IF(G176="","",SUMPRODUCT(IF(J176="",0,INDEX('Appendix 1 Rules'!$B$2:$B$16,MATCH(G176,'Appendix 1 Rules'!$A$2:$A$16))))+(IF(L176="",0,INDEX('Appendix 1 Rules'!$C$2:$C$16,MATCH(G176,'Appendix 1 Rules'!$A$2:$A$16))))+(IF(N176="",0,INDEX('Appendix 1 Rules'!$D$2:$D$16,MATCH(G176,'Appendix 1 Rules'!$A$2:$A$16))))+(IF(P176="",0,INDEX('Appendix 1 Rules'!$E$2:$E$16,MATCH(G176,'Appendix 1 Rules'!$A$2:$A$16))))+(IF(R176="",0,INDEX('Appendix 1 Rules'!$F$2:$F$16,MATCH(G176,'Appendix 1 Rules'!$A$2:$A$16))))+(IF(T176="",0,INDEX('Appendix 1 Rules'!$G$2:$G$16,MATCH(G176,'Appendix 1 Rules'!$A$2:$A$16))))+(IF(V176="",0,INDEX('Appendix 1 Rules'!$H$2:$H$16,MATCH(G176,'Appendix 1 Rules'!$A$2:$A$16))))+(IF(X176="",0,INDEX('Appendix 1 Rules'!$I$2:$I$16,MATCH(G176,'Appendix 1 Rules'!$A$2:$A$16))))+(IF(Z176="",0,INDEX('Appendix 1 Rules'!$J$2:$J$16,MATCH(G176,'Appendix 1 Rules'!$A$2:$A$16))))+(IF(AB176="",0,INDEX('Appendix 1 Rules'!$K$2:$K$16,MATCH(G176,'Appendix 1 Rules'!$A$2:$A$16))))+(IF(AD176="",0,INDEX('Appendix 1 Rules'!$L$2:$L$16,MATCH(G176,'Appendix 1 Rules'!$A$2:$A$16))))+(IF(AF176="",0,INDEX('Appendix 1 Rules'!$M$2:$M$16,MATCH(G176,'Appendix 1 Rules'!$A$2:$A$16))))+IF(G176="b1",VLOOKUP(G176,'Appendix 1 Rules'!$A$1:$N$16,14))+IF(G176="b2",VLOOKUP(G176,'Appendix 1 Rules'!$A$1:$N$16,14))+IF(G176="d",VLOOKUP(G176,'Appendix 1 Rules'!$A$1:$N$16,14))+IF(G176="f1",VLOOKUP(G176,'Appendix 1 Rules'!$A$1:$N$16,14))+IF(G176="f2",VLOOKUP(G176,'Appendix 1 Rules'!$A$1:$N$16,14))+IF(G176="g",VLOOKUP(G176,'Appendix 1 Rules'!$A$1:$N$16,14))+IF(G176="h",VLOOKUP(G176,'Appendix 1 Rules'!$A$1:$N$16,14))+IF(G176="i1",VLOOKUP(G176,'Appendix 1 Rules'!$A$1:$N$16,14))+IF(G176="i2",VLOOKUP(G176,'Appendix 1 Rules'!$A$1:$N$16,14))+IF(G176="j",VLOOKUP(G176,'Appendix 1 Rules'!$A$1:$N$16,14))+IF(G176="k",VLOOKUP(G176,'Appendix 1 Rules'!$A$1:$N$16,14)))</f>
        <v/>
      </c>
      <c r="I176" s="72" t="str">
        <f>IF(G176="","",IF(OR(G176="b1",G176="b2",G176="d",G176="f1",G176="f2",G176="h",G176="i1",G176="i2",G176="j",G176="k"),MIN(H176,VLOOKUP(G176,'Appx 1 (Res) Rules'!$A:$D,4,0)),MIN(H176,VLOOKUP(G176,'Appx 1 (Res) Rules'!$A:$D,4,0),SUMPRODUCT(IF(J176="",0,INDEX('Appendix 1 Rules'!$B$2:$B$16,MATCH(G176,'Appendix 1 Rules'!$A$2:$A$16))))+(IF(L176="",0,INDEX('Appendix 1 Rules'!$C$2:$C$16,MATCH(G176,'Appendix 1 Rules'!$A$2:$A$16))))+(IF(N176="",0,INDEX('Appendix 1 Rules'!$D$2:$D$16,MATCH(G176,'Appendix 1 Rules'!$A$2:$A$16))))+(IF(P176="",0,INDEX('Appendix 1 Rules'!$E$2:$E$16,MATCH(G176,'Appendix 1 Rules'!$A$2:$A$16))))+(IF(R176="",0,INDEX('Appendix 1 Rules'!$F$2:$F$16,MATCH(G176,'Appendix 1 Rules'!$A$2:$A$16))))+(IF(T176="",0,INDEX('Appendix 1 Rules'!$G$2:$G$16,MATCH(G176,'Appendix 1 Rules'!$A$2:$A$16))))+(IF(V176="",0,INDEX('Appendix 1 Rules'!$H$2:$H$16,MATCH(G176,'Appendix 1 Rules'!$A$2:$A$16))))+(IF(X176="",0,INDEX('Appendix 1 Rules'!$I$2:$I$16,MATCH(G176,'Appendix 1 Rules'!$A$2:$A$16))))+(IF(Z176="",0,INDEX('Appendix 1 Rules'!$J$2:$J$16,MATCH(G176,'Appendix 1 Rules'!$A$2:$A$16))))+(IF(AB176="",0,INDEX('Appendix 1 Rules'!$K$2:$K$16,MATCH(G176,'Appendix 1 Rules'!$A$2:$A$16))))+(IF(AD176="",0,INDEX('Appendix 1 Rules'!$L$2:$L$16,MATCH(G176,'Appendix 1 Rules'!$A$2:$A$16))))+(IF(AF176="",0,INDEX('Appendix 1 Rules'!$M$2:$M$16,MATCH(G176,'Appendix 1 Rules'!$A$2:$A$16))))+IF(G176="b1",VLOOKUP(G176,'Appendix 1 Rules'!$A$1:$N$16,14))+IF(G176="b2",VLOOKUP(G176,'Appendix 1 Rules'!$A$1:$N$16,14))+IF(G176="d",VLOOKUP(G176,'Appendix 1 Rules'!$A$1:$N$16,14))+IF(G176="f1",VLOOKUP(G176,'Appendix 1 Rules'!$A$1:$N$16,14))+IF(G176="f2",VLOOKUP(G176,'Appendix 1 Rules'!$A$1:$N$16,14))+IF(G176="g",VLOOKUP(G176,'Appendix 1 Rules'!$A$1:$N$16,14))+IF(G176="h",VLOOKUP(G176,'Appendix 1 Rules'!$A$1:$N$16,14))+IF(G176="i1",VLOOKUP(G176,'Appendix 1 Rules'!$A$1:$N$16,14))+IF(G176="i2",VLOOKUP(G176,'Appendix 1 Rules'!$A$1:$N$16,14))+IF(G176="j",VLOOKUP(G176,'Appendix 1 Rules'!$A$1:$N$16,14))+IF(G176="k",VLOOKUP(G176,'Appendix 1 Rules'!$A$1:$N$16,14)))))</f>
        <v/>
      </c>
      <c r="J176" s="11"/>
      <c r="K176" s="14"/>
      <c r="L176" s="11"/>
      <c r="M176" s="14"/>
      <c r="N176" s="11"/>
      <c r="O176" s="14"/>
      <c r="P176" s="11"/>
      <c r="Q176" s="14"/>
      <c r="R176" s="63"/>
      <c r="S176" s="14"/>
      <c r="T176" s="11"/>
      <c r="U176" s="14"/>
      <c r="V176" s="11"/>
      <c r="W176" s="14"/>
      <c r="X176" s="64"/>
      <c r="Y176" s="14"/>
      <c r="Z176" s="64"/>
      <c r="AA176" s="14"/>
      <c r="AB176" s="9"/>
      <c r="AC176" s="13"/>
      <c r="AD176" s="9"/>
      <c r="AE176" s="13"/>
      <c r="AF176" s="9"/>
      <c r="AG176" s="13"/>
    </row>
    <row r="177" spans="1:33" ht="18" customHeight="1" x14ac:dyDescent="0.25">
      <c r="B177" s="84"/>
      <c r="C177" s="69"/>
      <c r="D177" s="10"/>
      <c r="E177" s="10"/>
      <c r="F177" s="10"/>
      <c r="G177" s="9"/>
      <c r="H177" s="17" t="str">
        <f>IF(G177="","",SUMPRODUCT(IF(J177="",0,INDEX('Appendix 1 Rules'!$B$2:$B$16,MATCH(G177,'Appendix 1 Rules'!$A$2:$A$16))))+(IF(L177="",0,INDEX('Appendix 1 Rules'!$C$2:$C$16,MATCH(G177,'Appendix 1 Rules'!$A$2:$A$16))))+(IF(N177="",0,INDEX('Appendix 1 Rules'!$D$2:$D$16,MATCH(G177,'Appendix 1 Rules'!$A$2:$A$16))))+(IF(P177="",0,INDEX('Appendix 1 Rules'!$E$2:$E$16,MATCH(G177,'Appendix 1 Rules'!$A$2:$A$16))))+(IF(R177="",0,INDEX('Appendix 1 Rules'!$F$2:$F$16,MATCH(G177,'Appendix 1 Rules'!$A$2:$A$16))))+(IF(T177="",0,INDEX('Appendix 1 Rules'!$G$2:$G$16,MATCH(G177,'Appendix 1 Rules'!$A$2:$A$16))))+(IF(V177="",0,INDEX('Appendix 1 Rules'!$H$2:$H$16,MATCH(G177,'Appendix 1 Rules'!$A$2:$A$16))))+(IF(X177="",0,INDEX('Appendix 1 Rules'!$I$2:$I$16,MATCH(G177,'Appendix 1 Rules'!$A$2:$A$16))))+(IF(Z177="",0,INDEX('Appendix 1 Rules'!$J$2:$J$16,MATCH(G177,'Appendix 1 Rules'!$A$2:$A$16))))+(IF(AB177="",0,INDEX('Appendix 1 Rules'!$K$2:$K$16,MATCH(G177,'Appendix 1 Rules'!$A$2:$A$16))))+(IF(AD177="",0,INDEX('Appendix 1 Rules'!$L$2:$L$16,MATCH(G177,'Appendix 1 Rules'!$A$2:$A$16))))+(IF(AF177="",0,INDEX('Appendix 1 Rules'!$M$2:$M$16,MATCH(G177,'Appendix 1 Rules'!$A$2:$A$16))))+IF(G177="b1",VLOOKUP(G177,'Appendix 1 Rules'!$A$1:$N$16,14))+IF(G177="b2",VLOOKUP(G177,'Appendix 1 Rules'!$A$1:$N$16,14))+IF(G177="d",VLOOKUP(G177,'Appendix 1 Rules'!$A$1:$N$16,14))+IF(G177="f1",VLOOKUP(G177,'Appendix 1 Rules'!$A$1:$N$16,14))+IF(G177="f2",VLOOKUP(G177,'Appendix 1 Rules'!$A$1:$N$16,14))+IF(G177="g",VLOOKUP(G177,'Appendix 1 Rules'!$A$1:$N$16,14))+IF(G177="h",VLOOKUP(G177,'Appendix 1 Rules'!$A$1:$N$16,14))+IF(G177="i1",VLOOKUP(G177,'Appendix 1 Rules'!$A$1:$N$16,14))+IF(G177="i2",VLOOKUP(G177,'Appendix 1 Rules'!$A$1:$N$16,14))+IF(G177="j",VLOOKUP(G177,'Appendix 1 Rules'!$A$1:$N$16,14))+IF(G177="k",VLOOKUP(G177,'Appendix 1 Rules'!$A$1:$N$16,14)))</f>
        <v/>
      </c>
      <c r="I177" s="72" t="str">
        <f>IF(G177="","",IF(OR(G177="b1",G177="b2",G177="d",G177="f1",G177="f2",G177="h",G177="i1",G177="i2",G177="j",G177="k"),MIN(H177,VLOOKUP(G177,'Appx 1 (Res) Rules'!$A:$D,4,0)),MIN(H177,VLOOKUP(G177,'Appx 1 (Res) Rules'!$A:$D,4,0),SUMPRODUCT(IF(J177="",0,INDEX('Appendix 1 Rules'!$B$2:$B$16,MATCH(G177,'Appendix 1 Rules'!$A$2:$A$16))))+(IF(L177="",0,INDEX('Appendix 1 Rules'!$C$2:$C$16,MATCH(G177,'Appendix 1 Rules'!$A$2:$A$16))))+(IF(N177="",0,INDEX('Appendix 1 Rules'!$D$2:$D$16,MATCH(G177,'Appendix 1 Rules'!$A$2:$A$16))))+(IF(P177="",0,INDEX('Appendix 1 Rules'!$E$2:$E$16,MATCH(G177,'Appendix 1 Rules'!$A$2:$A$16))))+(IF(R177="",0,INDEX('Appendix 1 Rules'!$F$2:$F$16,MATCH(G177,'Appendix 1 Rules'!$A$2:$A$16))))+(IF(T177="",0,INDEX('Appendix 1 Rules'!$G$2:$G$16,MATCH(G177,'Appendix 1 Rules'!$A$2:$A$16))))+(IF(V177="",0,INDEX('Appendix 1 Rules'!$H$2:$H$16,MATCH(G177,'Appendix 1 Rules'!$A$2:$A$16))))+(IF(X177="",0,INDEX('Appendix 1 Rules'!$I$2:$I$16,MATCH(G177,'Appendix 1 Rules'!$A$2:$A$16))))+(IF(Z177="",0,INDEX('Appendix 1 Rules'!$J$2:$J$16,MATCH(G177,'Appendix 1 Rules'!$A$2:$A$16))))+(IF(AB177="",0,INDEX('Appendix 1 Rules'!$K$2:$K$16,MATCH(G177,'Appendix 1 Rules'!$A$2:$A$16))))+(IF(AD177="",0,INDEX('Appendix 1 Rules'!$L$2:$L$16,MATCH(G177,'Appendix 1 Rules'!$A$2:$A$16))))+(IF(AF177="",0,INDEX('Appendix 1 Rules'!$M$2:$M$16,MATCH(G177,'Appendix 1 Rules'!$A$2:$A$16))))+IF(G177="b1",VLOOKUP(G177,'Appendix 1 Rules'!$A$1:$N$16,14))+IF(G177="b2",VLOOKUP(G177,'Appendix 1 Rules'!$A$1:$N$16,14))+IF(G177="d",VLOOKUP(G177,'Appendix 1 Rules'!$A$1:$N$16,14))+IF(G177="f1",VLOOKUP(G177,'Appendix 1 Rules'!$A$1:$N$16,14))+IF(G177="f2",VLOOKUP(G177,'Appendix 1 Rules'!$A$1:$N$16,14))+IF(G177="g",VLOOKUP(G177,'Appendix 1 Rules'!$A$1:$N$16,14))+IF(G177="h",VLOOKUP(G177,'Appendix 1 Rules'!$A$1:$N$16,14))+IF(G177="i1",VLOOKUP(G177,'Appendix 1 Rules'!$A$1:$N$16,14))+IF(G177="i2",VLOOKUP(G177,'Appendix 1 Rules'!$A$1:$N$16,14))+IF(G177="j",VLOOKUP(G177,'Appendix 1 Rules'!$A$1:$N$16,14))+IF(G177="k",VLOOKUP(G177,'Appendix 1 Rules'!$A$1:$N$16,14)))))</f>
        <v/>
      </c>
      <c r="J177" s="12"/>
      <c r="K177" s="13"/>
      <c r="L177" s="12"/>
      <c r="M177" s="13"/>
      <c r="N177" s="12"/>
      <c r="O177" s="13"/>
      <c r="P177" s="12"/>
      <c r="Q177" s="13"/>
      <c r="R177" s="12"/>
      <c r="S177" s="13"/>
      <c r="T177" s="12"/>
      <c r="U177" s="13"/>
      <c r="V177" s="12"/>
      <c r="W177" s="13"/>
      <c r="X177" s="12"/>
      <c r="Y177" s="13"/>
      <c r="Z177" s="12"/>
      <c r="AA177" s="13"/>
      <c r="AB177" s="9"/>
      <c r="AC177" s="13"/>
      <c r="AD177" s="9"/>
      <c r="AE177" s="13"/>
      <c r="AF177" s="9"/>
      <c r="AG177" s="13"/>
    </row>
    <row r="178" spans="1:33" ht="18" customHeight="1" x14ac:dyDescent="0.25">
      <c r="B178" s="84"/>
      <c r="C178" s="69"/>
      <c r="D178" s="10"/>
      <c r="E178" s="10"/>
      <c r="F178" s="10"/>
      <c r="G178" s="9"/>
      <c r="H178" s="17" t="str">
        <f>IF(G178="","",SUMPRODUCT(IF(J178="",0,INDEX('Appendix 1 Rules'!$B$2:$B$16,MATCH(G178,'Appendix 1 Rules'!$A$2:$A$16))))+(IF(L178="",0,INDEX('Appendix 1 Rules'!$C$2:$C$16,MATCH(G178,'Appendix 1 Rules'!$A$2:$A$16))))+(IF(N178="",0,INDEX('Appendix 1 Rules'!$D$2:$D$16,MATCH(G178,'Appendix 1 Rules'!$A$2:$A$16))))+(IF(P178="",0,INDEX('Appendix 1 Rules'!$E$2:$E$16,MATCH(G178,'Appendix 1 Rules'!$A$2:$A$16))))+(IF(R178="",0,INDEX('Appendix 1 Rules'!$F$2:$F$16,MATCH(G178,'Appendix 1 Rules'!$A$2:$A$16))))+(IF(T178="",0,INDEX('Appendix 1 Rules'!$G$2:$G$16,MATCH(G178,'Appendix 1 Rules'!$A$2:$A$16))))+(IF(V178="",0,INDEX('Appendix 1 Rules'!$H$2:$H$16,MATCH(G178,'Appendix 1 Rules'!$A$2:$A$16))))+(IF(X178="",0,INDEX('Appendix 1 Rules'!$I$2:$I$16,MATCH(G178,'Appendix 1 Rules'!$A$2:$A$16))))+(IF(Z178="",0,INDEX('Appendix 1 Rules'!$J$2:$J$16,MATCH(G178,'Appendix 1 Rules'!$A$2:$A$16))))+(IF(AB178="",0,INDEX('Appendix 1 Rules'!$K$2:$K$16,MATCH(G178,'Appendix 1 Rules'!$A$2:$A$16))))+(IF(AD178="",0,INDEX('Appendix 1 Rules'!$L$2:$L$16,MATCH(G178,'Appendix 1 Rules'!$A$2:$A$16))))+(IF(AF178="",0,INDEX('Appendix 1 Rules'!$M$2:$M$16,MATCH(G178,'Appendix 1 Rules'!$A$2:$A$16))))+IF(G178="b1",VLOOKUP(G178,'Appendix 1 Rules'!$A$1:$N$16,14))+IF(G178="b2",VLOOKUP(G178,'Appendix 1 Rules'!$A$1:$N$16,14))+IF(G178="d",VLOOKUP(G178,'Appendix 1 Rules'!$A$1:$N$16,14))+IF(G178="f1",VLOOKUP(G178,'Appendix 1 Rules'!$A$1:$N$16,14))+IF(G178="f2",VLOOKUP(G178,'Appendix 1 Rules'!$A$1:$N$16,14))+IF(G178="g",VLOOKUP(G178,'Appendix 1 Rules'!$A$1:$N$16,14))+IF(G178="h",VLOOKUP(G178,'Appendix 1 Rules'!$A$1:$N$16,14))+IF(G178="i1",VLOOKUP(G178,'Appendix 1 Rules'!$A$1:$N$16,14))+IF(G178="i2",VLOOKUP(G178,'Appendix 1 Rules'!$A$1:$N$16,14))+IF(G178="j",VLOOKUP(G178,'Appendix 1 Rules'!$A$1:$N$16,14))+IF(G178="k",VLOOKUP(G178,'Appendix 1 Rules'!$A$1:$N$16,14)))</f>
        <v/>
      </c>
      <c r="I178" s="72" t="str">
        <f>IF(G178="","",IF(OR(G178="b1",G178="b2",G178="d",G178="f1",G178="f2",G178="h",G178="i1",G178="i2",G178="j",G178="k"),MIN(H178,VLOOKUP(G178,'Appx 1 (Res) Rules'!$A:$D,4,0)),MIN(H178,VLOOKUP(G178,'Appx 1 (Res) Rules'!$A:$D,4,0),SUMPRODUCT(IF(J178="",0,INDEX('Appendix 1 Rules'!$B$2:$B$16,MATCH(G178,'Appendix 1 Rules'!$A$2:$A$16))))+(IF(L178="",0,INDEX('Appendix 1 Rules'!$C$2:$C$16,MATCH(G178,'Appendix 1 Rules'!$A$2:$A$16))))+(IF(N178="",0,INDEX('Appendix 1 Rules'!$D$2:$D$16,MATCH(G178,'Appendix 1 Rules'!$A$2:$A$16))))+(IF(P178="",0,INDEX('Appendix 1 Rules'!$E$2:$E$16,MATCH(G178,'Appendix 1 Rules'!$A$2:$A$16))))+(IF(R178="",0,INDEX('Appendix 1 Rules'!$F$2:$F$16,MATCH(G178,'Appendix 1 Rules'!$A$2:$A$16))))+(IF(T178="",0,INDEX('Appendix 1 Rules'!$G$2:$G$16,MATCH(G178,'Appendix 1 Rules'!$A$2:$A$16))))+(IF(V178="",0,INDEX('Appendix 1 Rules'!$H$2:$H$16,MATCH(G178,'Appendix 1 Rules'!$A$2:$A$16))))+(IF(X178="",0,INDEX('Appendix 1 Rules'!$I$2:$I$16,MATCH(G178,'Appendix 1 Rules'!$A$2:$A$16))))+(IF(Z178="",0,INDEX('Appendix 1 Rules'!$J$2:$J$16,MATCH(G178,'Appendix 1 Rules'!$A$2:$A$16))))+(IF(AB178="",0,INDEX('Appendix 1 Rules'!$K$2:$K$16,MATCH(G178,'Appendix 1 Rules'!$A$2:$A$16))))+(IF(AD178="",0,INDEX('Appendix 1 Rules'!$L$2:$L$16,MATCH(G178,'Appendix 1 Rules'!$A$2:$A$16))))+(IF(AF178="",0,INDEX('Appendix 1 Rules'!$M$2:$M$16,MATCH(G178,'Appendix 1 Rules'!$A$2:$A$16))))+IF(G178="b1",VLOOKUP(G178,'Appendix 1 Rules'!$A$1:$N$16,14))+IF(G178="b2",VLOOKUP(G178,'Appendix 1 Rules'!$A$1:$N$16,14))+IF(G178="d",VLOOKUP(G178,'Appendix 1 Rules'!$A$1:$N$16,14))+IF(G178="f1",VLOOKUP(G178,'Appendix 1 Rules'!$A$1:$N$16,14))+IF(G178="f2",VLOOKUP(G178,'Appendix 1 Rules'!$A$1:$N$16,14))+IF(G178="g",VLOOKUP(G178,'Appendix 1 Rules'!$A$1:$N$16,14))+IF(G178="h",VLOOKUP(G178,'Appendix 1 Rules'!$A$1:$N$16,14))+IF(G178="i1",VLOOKUP(G178,'Appendix 1 Rules'!$A$1:$N$16,14))+IF(G178="i2",VLOOKUP(G178,'Appendix 1 Rules'!$A$1:$N$16,14))+IF(G178="j",VLOOKUP(G178,'Appendix 1 Rules'!$A$1:$N$16,14))+IF(G178="k",VLOOKUP(G178,'Appendix 1 Rules'!$A$1:$N$16,14)))))</f>
        <v/>
      </c>
      <c r="J178" s="11"/>
      <c r="K178" s="14"/>
      <c r="L178" s="11"/>
      <c r="M178" s="14"/>
      <c r="N178" s="11"/>
      <c r="O178" s="14"/>
      <c r="P178" s="11"/>
      <c r="Q178" s="14"/>
      <c r="R178" s="63"/>
      <c r="S178" s="14"/>
      <c r="T178" s="11"/>
      <c r="U178" s="14"/>
      <c r="V178" s="11"/>
      <c r="W178" s="14"/>
      <c r="X178" s="64"/>
      <c r="Y178" s="14"/>
      <c r="Z178" s="64"/>
      <c r="AA178" s="14"/>
      <c r="AB178" s="9"/>
      <c r="AC178" s="13"/>
      <c r="AD178" s="9"/>
      <c r="AE178" s="13"/>
      <c r="AF178" s="9"/>
      <c r="AG178" s="13"/>
    </row>
    <row r="179" spans="1:33" ht="18" customHeight="1" x14ac:dyDescent="0.25">
      <c r="B179" s="84"/>
      <c r="C179" s="69"/>
      <c r="D179" s="10"/>
      <c r="E179" s="10"/>
      <c r="F179" s="10"/>
      <c r="G179" s="9"/>
      <c r="H179" s="17" t="str">
        <f>IF(G179="","",SUMPRODUCT(IF(J179="",0,INDEX('Appendix 1 Rules'!$B$2:$B$16,MATCH(G179,'Appendix 1 Rules'!$A$2:$A$16))))+(IF(L179="",0,INDEX('Appendix 1 Rules'!$C$2:$C$16,MATCH(G179,'Appendix 1 Rules'!$A$2:$A$16))))+(IF(N179="",0,INDEX('Appendix 1 Rules'!$D$2:$D$16,MATCH(G179,'Appendix 1 Rules'!$A$2:$A$16))))+(IF(P179="",0,INDEX('Appendix 1 Rules'!$E$2:$E$16,MATCH(G179,'Appendix 1 Rules'!$A$2:$A$16))))+(IF(R179="",0,INDEX('Appendix 1 Rules'!$F$2:$F$16,MATCH(G179,'Appendix 1 Rules'!$A$2:$A$16))))+(IF(T179="",0,INDEX('Appendix 1 Rules'!$G$2:$G$16,MATCH(G179,'Appendix 1 Rules'!$A$2:$A$16))))+(IF(V179="",0,INDEX('Appendix 1 Rules'!$H$2:$H$16,MATCH(G179,'Appendix 1 Rules'!$A$2:$A$16))))+(IF(X179="",0,INDEX('Appendix 1 Rules'!$I$2:$I$16,MATCH(G179,'Appendix 1 Rules'!$A$2:$A$16))))+(IF(Z179="",0,INDEX('Appendix 1 Rules'!$J$2:$J$16,MATCH(G179,'Appendix 1 Rules'!$A$2:$A$16))))+(IF(AB179="",0,INDEX('Appendix 1 Rules'!$K$2:$K$16,MATCH(G179,'Appendix 1 Rules'!$A$2:$A$16))))+(IF(AD179="",0,INDEX('Appendix 1 Rules'!$L$2:$L$16,MATCH(G179,'Appendix 1 Rules'!$A$2:$A$16))))+(IF(AF179="",0,INDEX('Appendix 1 Rules'!$M$2:$M$16,MATCH(G179,'Appendix 1 Rules'!$A$2:$A$16))))+IF(G179="b1",VLOOKUP(G179,'Appendix 1 Rules'!$A$1:$N$16,14))+IF(G179="b2",VLOOKUP(G179,'Appendix 1 Rules'!$A$1:$N$16,14))+IF(G179="d",VLOOKUP(G179,'Appendix 1 Rules'!$A$1:$N$16,14))+IF(G179="f1",VLOOKUP(G179,'Appendix 1 Rules'!$A$1:$N$16,14))+IF(G179="f2",VLOOKUP(G179,'Appendix 1 Rules'!$A$1:$N$16,14))+IF(G179="g",VLOOKUP(G179,'Appendix 1 Rules'!$A$1:$N$16,14))+IF(G179="h",VLOOKUP(G179,'Appendix 1 Rules'!$A$1:$N$16,14))+IF(G179="i1",VLOOKUP(G179,'Appendix 1 Rules'!$A$1:$N$16,14))+IF(G179="i2",VLOOKUP(G179,'Appendix 1 Rules'!$A$1:$N$16,14))+IF(G179="j",VLOOKUP(G179,'Appendix 1 Rules'!$A$1:$N$16,14))+IF(G179="k",VLOOKUP(G179,'Appendix 1 Rules'!$A$1:$N$16,14)))</f>
        <v/>
      </c>
      <c r="I179" s="72" t="str">
        <f>IF(G179="","",IF(OR(G179="b1",G179="b2",G179="d",G179="f1",G179="f2",G179="h",G179="i1",G179="i2",G179="j",G179="k"),MIN(H179,VLOOKUP(G179,'Appx 1 (Res) Rules'!$A:$D,4,0)),MIN(H179,VLOOKUP(G179,'Appx 1 (Res) Rules'!$A:$D,4,0),SUMPRODUCT(IF(J179="",0,INDEX('Appendix 1 Rules'!$B$2:$B$16,MATCH(G179,'Appendix 1 Rules'!$A$2:$A$16))))+(IF(L179="",0,INDEX('Appendix 1 Rules'!$C$2:$C$16,MATCH(G179,'Appendix 1 Rules'!$A$2:$A$16))))+(IF(N179="",0,INDEX('Appendix 1 Rules'!$D$2:$D$16,MATCH(G179,'Appendix 1 Rules'!$A$2:$A$16))))+(IF(P179="",0,INDEX('Appendix 1 Rules'!$E$2:$E$16,MATCH(G179,'Appendix 1 Rules'!$A$2:$A$16))))+(IF(R179="",0,INDEX('Appendix 1 Rules'!$F$2:$F$16,MATCH(G179,'Appendix 1 Rules'!$A$2:$A$16))))+(IF(T179="",0,INDEX('Appendix 1 Rules'!$G$2:$G$16,MATCH(G179,'Appendix 1 Rules'!$A$2:$A$16))))+(IF(V179="",0,INDEX('Appendix 1 Rules'!$H$2:$H$16,MATCH(G179,'Appendix 1 Rules'!$A$2:$A$16))))+(IF(X179="",0,INDEX('Appendix 1 Rules'!$I$2:$I$16,MATCH(G179,'Appendix 1 Rules'!$A$2:$A$16))))+(IF(Z179="",0,INDEX('Appendix 1 Rules'!$J$2:$J$16,MATCH(G179,'Appendix 1 Rules'!$A$2:$A$16))))+(IF(AB179="",0,INDEX('Appendix 1 Rules'!$K$2:$K$16,MATCH(G179,'Appendix 1 Rules'!$A$2:$A$16))))+(IF(AD179="",0,INDEX('Appendix 1 Rules'!$L$2:$L$16,MATCH(G179,'Appendix 1 Rules'!$A$2:$A$16))))+(IF(AF179="",0,INDEX('Appendix 1 Rules'!$M$2:$M$16,MATCH(G179,'Appendix 1 Rules'!$A$2:$A$16))))+IF(G179="b1",VLOOKUP(G179,'Appendix 1 Rules'!$A$1:$N$16,14))+IF(G179="b2",VLOOKUP(G179,'Appendix 1 Rules'!$A$1:$N$16,14))+IF(G179="d",VLOOKUP(G179,'Appendix 1 Rules'!$A$1:$N$16,14))+IF(G179="f1",VLOOKUP(G179,'Appendix 1 Rules'!$A$1:$N$16,14))+IF(G179="f2",VLOOKUP(G179,'Appendix 1 Rules'!$A$1:$N$16,14))+IF(G179="g",VLOOKUP(G179,'Appendix 1 Rules'!$A$1:$N$16,14))+IF(G179="h",VLOOKUP(G179,'Appendix 1 Rules'!$A$1:$N$16,14))+IF(G179="i1",VLOOKUP(G179,'Appendix 1 Rules'!$A$1:$N$16,14))+IF(G179="i2",VLOOKUP(G179,'Appendix 1 Rules'!$A$1:$N$16,14))+IF(G179="j",VLOOKUP(G179,'Appendix 1 Rules'!$A$1:$N$16,14))+IF(G179="k",VLOOKUP(G179,'Appendix 1 Rules'!$A$1:$N$16,14)))))</f>
        <v/>
      </c>
      <c r="J179" s="12"/>
      <c r="K179" s="13"/>
      <c r="L179" s="12"/>
      <c r="M179" s="13"/>
      <c r="N179" s="12"/>
      <c r="O179" s="13"/>
      <c r="P179" s="12"/>
      <c r="Q179" s="13"/>
      <c r="R179" s="12"/>
      <c r="S179" s="13"/>
      <c r="T179" s="12"/>
      <c r="U179" s="13"/>
      <c r="V179" s="12"/>
      <c r="W179" s="13"/>
      <c r="X179" s="12"/>
      <c r="Y179" s="13"/>
      <c r="Z179" s="12"/>
      <c r="AA179" s="13"/>
      <c r="AB179" s="9"/>
      <c r="AC179" s="13"/>
      <c r="AD179" s="9"/>
      <c r="AE179" s="13"/>
      <c r="AF179" s="9"/>
      <c r="AG179" s="13"/>
    </row>
    <row r="180" spans="1:33" ht="18" customHeight="1" x14ac:dyDescent="0.25">
      <c r="B180" s="84"/>
      <c r="C180" s="69"/>
      <c r="D180" s="10"/>
      <c r="E180" s="10"/>
      <c r="F180" s="10"/>
      <c r="G180" s="9"/>
      <c r="H180" s="17" t="str">
        <f>IF(G180="","",SUMPRODUCT(IF(J180="",0,INDEX('Appendix 1 Rules'!$B$2:$B$16,MATCH(G180,'Appendix 1 Rules'!$A$2:$A$16))))+(IF(L180="",0,INDEX('Appendix 1 Rules'!$C$2:$C$16,MATCH(G180,'Appendix 1 Rules'!$A$2:$A$16))))+(IF(N180="",0,INDEX('Appendix 1 Rules'!$D$2:$D$16,MATCH(G180,'Appendix 1 Rules'!$A$2:$A$16))))+(IF(P180="",0,INDEX('Appendix 1 Rules'!$E$2:$E$16,MATCH(G180,'Appendix 1 Rules'!$A$2:$A$16))))+(IF(R180="",0,INDEX('Appendix 1 Rules'!$F$2:$F$16,MATCH(G180,'Appendix 1 Rules'!$A$2:$A$16))))+(IF(T180="",0,INDEX('Appendix 1 Rules'!$G$2:$G$16,MATCH(G180,'Appendix 1 Rules'!$A$2:$A$16))))+(IF(V180="",0,INDEX('Appendix 1 Rules'!$H$2:$H$16,MATCH(G180,'Appendix 1 Rules'!$A$2:$A$16))))+(IF(X180="",0,INDEX('Appendix 1 Rules'!$I$2:$I$16,MATCH(G180,'Appendix 1 Rules'!$A$2:$A$16))))+(IF(Z180="",0,INDEX('Appendix 1 Rules'!$J$2:$J$16,MATCH(G180,'Appendix 1 Rules'!$A$2:$A$16))))+(IF(AB180="",0,INDEX('Appendix 1 Rules'!$K$2:$K$16,MATCH(G180,'Appendix 1 Rules'!$A$2:$A$16))))+(IF(AD180="",0,INDEX('Appendix 1 Rules'!$L$2:$L$16,MATCH(G180,'Appendix 1 Rules'!$A$2:$A$16))))+(IF(AF180="",0,INDEX('Appendix 1 Rules'!$M$2:$M$16,MATCH(G180,'Appendix 1 Rules'!$A$2:$A$16))))+IF(G180="b1",VLOOKUP(G180,'Appendix 1 Rules'!$A$1:$N$16,14))+IF(G180="b2",VLOOKUP(G180,'Appendix 1 Rules'!$A$1:$N$16,14))+IF(G180="d",VLOOKUP(G180,'Appendix 1 Rules'!$A$1:$N$16,14))+IF(G180="f1",VLOOKUP(G180,'Appendix 1 Rules'!$A$1:$N$16,14))+IF(G180="f2",VLOOKUP(G180,'Appendix 1 Rules'!$A$1:$N$16,14))+IF(G180="g",VLOOKUP(G180,'Appendix 1 Rules'!$A$1:$N$16,14))+IF(G180="h",VLOOKUP(G180,'Appendix 1 Rules'!$A$1:$N$16,14))+IF(G180="i1",VLOOKUP(G180,'Appendix 1 Rules'!$A$1:$N$16,14))+IF(G180="i2",VLOOKUP(G180,'Appendix 1 Rules'!$A$1:$N$16,14))+IF(G180="j",VLOOKUP(G180,'Appendix 1 Rules'!$A$1:$N$16,14))+IF(G180="k",VLOOKUP(G180,'Appendix 1 Rules'!$A$1:$N$16,14)))</f>
        <v/>
      </c>
      <c r="I180" s="72" t="str">
        <f>IF(G180="","",IF(OR(G180="b1",G180="b2",G180="d",G180="f1",G180="f2",G180="h",G180="i1",G180="i2",G180="j",G180="k"),MIN(H180,VLOOKUP(G180,'Appx 1 (Res) Rules'!$A:$D,4,0)),MIN(H180,VLOOKUP(G180,'Appx 1 (Res) Rules'!$A:$D,4,0),SUMPRODUCT(IF(J180="",0,INDEX('Appendix 1 Rules'!$B$2:$B$16,MATCH(G180,'Appendix 1 Rules'!$A$2:$A$16))))+(IF(L180="",0,INDEX('Appendix 1 Rules'!$C$2:$C$16,MATCH(G180,'Appendix 1 Rules'!$A$2:$A$16))))+(IF(N180="",0,INDEX('Appendix 1 Rules'!$D$2:$D$16,MATCH(G180,'Appendix 1 Rules'!$A$2:$A$16))))+(IF(P180="",0,INDEX('Appendix 1 Rules'!$E$2:$E$16,MATCH(G180,'Appendix 1 Rules'!$A$2:$A$16))))+(IF(R180="",0,INDEX('Appendix 1 Rules'!$F$2:$F$16,MATCH(G180,'Appendix 1 Rules'!$A$2:$A$16))))+(IF(T180="",0,INDEX('Appendix 1 Rules'!$G$2:$G$16,MATCH(G180,'Appendix 1 Rules'!$A$2:$A$16))))+(IF(V180="",0,INDEX('Appendix 1 Rules'!$H$2:$H$16,MATCH(G180,'Appendix 1 Rules'!$A$2:$A$16))))+(IF(X180="",0,INDEX('Appendix 1 Rules'!$I$2:$I$16,MATCH(G180,'Appendix 1 Rules'!$A$2:$A$16))))+(IF(Z180="",0,INDEX('Appendix 1 Rules'!$J$2:$J$16,MATCH(G180,'Appendix 1 Rules'!$A$2:$A$16))))+(IF(AB180="",0,INDEX('Appendix 1 Rules'!$K$2:$K$16,MATCH(G180,'Appendix 1 Rules'!$A$2:$A$16))))+(IF(AD180="",0,INDEX('Appendix 1 Rules'!$L$2:$L$16,MATCH(G180,'Appendix 1 Rules'!$A$2:$A$16))))+(IF(AF180="",0,INDEX('Appendix 1 Rules'!$M$2:$M$16,MATCH(G180,'Appendix 1 Rules'!$A$2:$A$16))))+IF(G180="b1",VLOOKUP(G180,'Appendix 1 Rules'!$A$1:$N$16,14))+IF(G180="b2",VLOOKUP(G180,'Appendix 1 Rules'!$A$1:$N$16,14))+IF(G180="d",VLOOKUP(G180,'Appendix 1 Rules'!$A$1:$N$16,14))+IF(G180="f1",VLOOKUP(G180,'Appendix 1 Rules'!$A$1:$N$16,14))+IF(G180="f2",VLOOKUP(G180,'Appendix 1 Rules'!$A$1:$N$16,14))+IF(G180="g",VLOOKUP(G180,'Appendix 1 Rules'!$A$1:$N$16,14))+IF(G180="h",VLOOKUP(G180,'Appendix 1 Rules'!$A$1:$N$16,14))+IF(G180="i1",VLOOKUP(G180,'Appendix 1 Rules'!$A$1:$N$16,14))+IF(G180="i2",VLOOKUP(G180,'Appendix 1 Rules'!$A$1:$N$16,14))+IF(G180="j",VLOOKUP(G180,'Appendix 1 Rules'!$A$1:$N$16,14))+IF(G180="k",VLOOKUP(G180,'Appendix 1 Rules'!$A$1:$N$16,14)))))</f>
        <v/>
      </c>
      <c r="J180" s="11"/>
      <c r="K180" s="14"/>
      <c r="L180" s="11"/>
      <c r="M180" s="14"/>
      <c r="N180" s="11"/>
      <c r="O180" s="14"/>
      <c r="P180" s="11"/>
      <c r="Q180" s="14"/>
      <c r="R180" s="63"/>
      <c r="S180" s="14"/>
      <c r="T180" s="11"/>
      <c r="U180" s="14"/>
      <c r="V180" s="11"/>
      <c r="W180" s="14"/>
      <c r="X180" s="64"/>
      <c r="Y180" s="14"/>
      <c r="Z180" s="64"/>
      <c r="AA180" s="14"/>
      <c r="AB180" s="9"/>
      <c r="AC180" s="13"/>
      <c r="AD180" s="9"/>
      <c r="AE180" s="13"/>
      <c r="AF180" s="9"/>
      <c r="AG180" s="13"/>
    </row>
    <row r="181" spans="1:33" ht="18" customHeight="1" x14ac:dyDescent="0.25">
      <c r="B181" s="84"/>
      <c r="C181" s="69"/>
      <c r="D181" s="10"/>
      <c r="E181" s="10"/>
      <c r="F181" s="10"/>
      <c r="G181" s="9"/>
      <c r="H181" s="17" t="str">
        <f>IF(G181="","",SUMPRODUCT(IF(J181="",0,INDEX('Appendix 1 Rules'!$B$2:$B$16,MATCH(G181,'Appendix 1 Rules'!$A$2:$A$16))))+(IF(L181="",0,INDEX('Appendix 1 Rules'!$C$2:$C$16,MATCH(G181,'Appendix 1 Rules'!$A$2:$A$16))))+(IF(N181="",0,INDEX('Appendix 1 Rules'!$D$2:$D$16,MATCH(G181,'Appendix 1 Rules'!$A$2:$A$16))))+(IF(P181="",0,INDEX('Appendix 1 Rules'!$E$2:$E$16,MATCH(G181,'Appendix 1 Rules'!$A$2:$A$16))))+(IF(R181="",0,INDEX('Appendix 1 Rules'!$F$2:$F$16,MATCH(G181,'Appendix 1 Rules'!$A$2:$A$16))))+(IF(T181="",0,INDEX('Appendix 1 Rules'!$G$2:$G$16,MATCH(G181,'Appendix 1 Rules'!$A$2:$A$16))))+(IF(V181="",0,INDEX('Appendix 1 Rules'!$H$2:$H$16,MATCH(G181,'Appendix 1 Rules'!$A$2:$A$16))))+(IF(X181="",0,INDEX('Appendix 1 Rules'!$I$2:$I$16,MATCH(G181,'Appendix 1 Rules'!$A$2:$A$16))))+(IF(Z181="",0,INDEX('Appendix 1 Rules'!$J$2:$J$16,MATCH(G181,'Appendix 1 Rules'!$A$2:$A$16))))+(IF(AB181="",0,INDEX('Appendix 1 Rules'!$K$2:$K$16,MATCH(G181,'Appendix 1 Rules'!$A$2:$A$16))))+(IF(AD181="",0,INDEX('Appendix 1 Rules'!$L$2:$L$16,MATCH(G181,'Appendix 1 Rules'!$A$2:$A$16))))+(IF(AF181="",0,INDEX('Appendix 1 Rules'!$M$2:$M$16,MATCH(G181,'Appendix 1 Rules'!$A$2:$A$16))))+IF(G181="b1",VLOOKUP(G181,'Appendix 1 Rules'!$A$1:$N$16,14))+IF(G181="b2",VLOOKUP(G181,'Appendix 1 Rules'!$A$1:$N$16,14))+IF(G181="d",VLOOKUP(G181,'Appendix 1 Rules'!$A$1:$N$16,14))+IF(G181="f1",VLOOKUP(G181,'Appendix 1 Rules'!$A$1:$N$16,14))+IF(G181="f2",VLOOKUP(G181,'Appendix 1 Rules'!$A$1:$N$16,14))+IF(G181="g",VLOOKUP(G181,'Appendix 1 Rules'!$A$1:$N$16,14))+IF(G181="h",VLOOKUP(G181,'Appendix 1 Rules'!$A$1:$N$16,14))+IF(G181="i1",VLOOKUP(G181,'Appendix 1 Rules'!$A$1:$N$16,14))+IF(G181="i2",VLOOKUP(G181,'Appendix 1 Rules'!$A$1:$N$16,14))+IF(G181="j",VLOOKUP(G181,'Appendix 1 Rules'!$A$1:$N$16,14))+IF(G181="k",VLOOKUP(G181,'Appendix 1 Rules'!$A$1:$N$16,14)))</f>
        <v/>
      </c>
      <c r="I181" s="72" t="str">
        <f>IF(G181="","",IF(OR(G181="b1",G181="b2",G181="d",G181="f1",G181="f2",G181="h",G181="i1",G181="i2",G181="j",G181="k"),MIN(H181,VLOOKUP(G181,'Appx 1 (Res) Rules'!$A:$D,4,0)),MIN(H181,VLOOKUP(G181,'Appx 1 (Res) Rules'!$A:$D,4,0),SUMPRODUCT(IF(J181="",0,INDEX('Appendix 1 Rules'!$B$2:$B$16,MATCH(G181,'Appendix 1 Rules'!$A$2:$A$16))))+(IF(L181="",0,INDEX('Appendix 1 Rules'!$C$2:$C$16,MATCH(G181,'Appendix 1 Rules'!$A$2:$A$16))))+(IF(N181="",0,INDEX('Appendix 1 Rules'!$D$2:$D$16,MATCH(G181,'Appendix 1 Rules'!$A$2:$A$16))))+(IF(P181="",0,INDEX('Appendix 1 Rules'!$E$2:$E$16,MATCH(G181,'Appendix 1 Rules'!$A$2:$A$16))))+(IF(R181="",0,INDEX('Appendix 1 Rules'!$F$2:$F$16,MATCH(G181,'Appendix 1 Rules'!$A$2:$A$16))))+(IF(T181="",0,INDEX('Appendix 1 Rules'!$G$2:$G$16,MATCH(G181,'Appendix 1 Rules'!$A$2:$A$16))))+(IF(V181="",0,INDEX('Appendix 1 Rules'!$H$2:$H$16,MATCH(G181,'Appendix 1 Rules'!$A$2:$A$16))))+(IF(X181="",0,INDEX('Appendix 1 Rules'!$I$2:$I$16,MATCH(G181,'Appendix 1 Rules'!$A$2:$A$16))))+(IF(Z181="",0,INDEX('Appendix 1 Rules'!$J$2:$J$16,MATCH(G181,'Appendix 1 Rules'!$A$2:$A$16))))+(IF(AB181="",0,INDEX('Appendix 1 Rules'!$K$2:$K$16,MATCH(G181,'Appendix 1 Rules'!$A$2:$A$16))))+(IF(AD181="",0,INDEX('Appendix 1 Rules'!$L$2:$L$16,MATCH(G181,'Appendix 1 Rules'!$A$2:$A$16))))+(IF(AF181="",0,INDEX('Appendix 1 Rules'!$M$2:$M$16,MATCH(G181,'Appendix 1 Rules'!$A$2:$A$16))))+IF(G181="b1",VLOOKUP(G181,'Appendix 1 Rules'!$A$1:$N$16,14))+IF(G181="b2",VLOOKUP(G181,'Appendix 1 Rules'!$A$1:$N$16,14))+IF(G181="d",VLOOKUP(G181,'Appendix 1 Rules'!$A$1:$N$16,14))+IF(G181="f1",VLOOKUP(G181,'Appendix 1 Rules'!$A$1:$N$16,14))+IF(G181="f2",VLOOKUP(G181,'Appendix 1 Rules'!$A$1:$N$16,14))+IF(G181="g",VLOOKUP(G181,'Appendix 1 Rules'!$A$1:$N$16,14))+IF(G181="h",VLOOKUP(G181,'Appendix 1 Rules'!$A$1:$N$16,14))+IF(G181="i1",VLOOKUP(G181,'Appendix 1 Rules'!$A$1:$N$16,14))+IF(G181="i2",VLOOKUP(G181,'Appendix 1 Rules'!$A$1:$N$16,14))+IF(G181="j",VLOOKUP(G181,'Appendix 1 Rules'!$A$1:$N$16,14))+IF(G181="k",VLOOKUP(G181,'Appendix 1 Rules'!$A$1:$N$16,14)))))</f>
        <v/>
      </c>
      <c r="J181" s="12"/>
      <c r="K181" s="13"/>
      <c r="L181" s="12"/>
      <c r="M181" s="13"/>
      <c r="N181" s="12"/>
      <c r="O181" s="13"/>
      <c r="P181" s="12"/>
      <c r="Q181" s="13"/>
      <c r="R181" s="12"/>
      <c r="S181" s="13"/>
      <c r="T181" s="12"/>
      <c r="U181" s="13"/>
      <c r="V181" s="12"/>
      <c r="W181" s="13"/>
      <c r="X181" s="12"/>
      <c r="Y181" s="13"/>
      <c r="Z181" s="12"/>
      <c r="AA181" s="13"/>
      <c r="AB181" s="9"/>
      <c r="AC181" s="13"/>
      <c r="AD181" s="9"/>
      <c r="AE181" s="13"/>
      <c r="AF181" s="9"/>
      <c r="AG181" s="13"/>
    </row>
    <row r="182" spans="1:33" ht="18" customHeight="1" x14ac:dyDescent="0.25">
      <c r="B182" s="84"/>
      <c r="C182" s="69"/>
      <c r="D182" s="10"/>
      <c r="E182" s="10"/>
      <c r="F182" s="10"/>
      <c r="G182" s="9"/>
      <c r="H182" s="17" t="str">
        <f>IF(G182="","",SUMPRODUCT(IF(J182="",0,INDEX('Appendix 1 Rules'!$B$2:$B$16,MATCH(G182,'Appendix 1 Rules'!$A$2:$A$16))))+(IF(L182="",0,INDEX('Appendix 1 Rules'!$C$2:$C$16,MATCH(G182,'Appendix 1 Rules'!$A$2:$A$16))))+(IF(N182="",0,INDEX('Appendix 1 Rules'!$D$2:$D$16,MATCH(G182,'Appendix 1 Rules'!$A$2:$A$16))))+(IF(P182="",0,INDEX('Appendix 1 Rules'!$E$2:$E$16,MATCH(G182,'Appendix 1 Rules'!$A$2:$A$16))))+(IF(R182="",0,INDEX('Appendix 1 Rules'!$F$2:$F$16,MATCH(G182,'Appendix 1 Rules'!$A$2:$A$16))))+(IF(T182="",0,INDEX('Appendix 1 Rules'!$G$2:$G$16,MATCH(G182,'Appendix 1 Rules'!$A$2:$A$16))))+(IF(V182="",0,INDEX('Appendix 1 Rules'!$H$2:$H$16,MATCH(G182,'Appendix 1 Rules'!$A$2:$A$16))))+(IF(X182="",0,INDEX('Appendix 1 Rules'!$I$2:$I$16,MATCH(G182,'Appendix 1 Rules'!$A$2:$A$16))))+(IF(Z182="",0,INDEX('Appendix 1 Rules'!$J$2:$J$16,MATCH(G182,'Appendix 1 Rules'!$A$2:$A$16))))+(IF(AB182="",0,INDEX('Appendix 1 Rules'!$K$2:$K$16,MATCH(G182,'Appendix 1 Rules'!$A$2:$A$16))))+(IF(AD182="",0,INDEX('Appendix 1 Rules'!$L$2:$L$16,MATCH(G182,'Appendix 1 Rules'!$A$2:$A$16))))+(IF(AF182="",0,INDEX('Appendix 1 Rules'!$M$2:$M$16,MATCH(G182,'Appendix 1 Rules'!$A$2:$A$16))))+IF(G182="b1",VLOOKUP(G182,'Appendix 1 Rules'!$A$1:$N$16,14))+IF(G182="b2",VLOOKUP(G182,'Appendix 1 Rules'!$A$1:$N$16,14))+IF(G182="d",VLOOKUP(G182,'Appendix 1 Rules'!$A$1:$N$16,14))+IF(G182="f1",VLOOKUP(G182,'Appendix 1 Rules'!$A$1:$N$16,14))+IF(G182="f2",VLOOKUP(G182,'Appendix 1 Rules'!$A$1:$N$16,14))+IF(G182="g",VLOOKUP(G182,'Appendix 1 Rules'!$A$1:$N$16,14))+IF(G182="h",VLOOKUP(G182,'Appendix 1 Rules'!$A$1:$N$16,14))+IF(G182="i1",VLOOKUP(G182,'Appendix 1 Rules'!$A$1:$N$16,14))+IF(G182="i2",VLOOKUP(G182,'Appendix 1 Rules'!$A$1:$N$16,14))+IF(G182="j",VLOOKUP(G182,'Appendix 1 Rules'!$A$1:$N$16,14))+IF(G182="k",VLOOKUP(G182,'Appendix 1 Rules'!$A$1:$N$16,14)))</f>
        <v/>
      </c>
      <c r="I182" s="72" t="str">
        <f>IF(G182="","",IF(OR(G182="b1",G182="b2",G182="d",G182="f1",G182="f2",G182="h",G182="i1",G182="i2",G182="j",G182="k"),MIN(H182,VLOOKUP(G182,'Appx 1 (Res) Rules'!$A:$D,4,0)),MIN(H182,VLOOKUP(G182,'Appx 1 (Res) Rules'!$A:$D,4,0),SUMPRODUCT(IF(J182="",0,INDEX('Appendix 1 Rules'!$B$2:$B$16,MATCH(G182,'Appendix 1 Rules'!$A$2:$A$16))))+(IF(L182="",0,INDEX('Appendix 1 Rules'!$C$2:$C$16,MATCH(G182,'Appendix 1 Rules'!$A$2:$A$16))))+(IF(N182="",0,INDEX('Appendix 1 Rules'!$D$2:$D$16,MATCH(G182,'Appendix 1 Rules'!$A$2:$A$16))))+(IF(P182="",0,INDEX('Appendix 1 Rules'!$E$2:$E$16,MATCH(G182,'Appendix 1 Rules'!$A$2:$A$16))))+(IF(R182="",0,INDEX('Appendix 1 Rules'!$F$2:$F$16,MATCH(G182,'Appendix 1 Rules'!$A$2:$A$16))))+(IF(T182="",0,INDEX('Appendix 1 Rules'!$G$2:$G$16,MATCH(G182,'Appendix 1 Rules'!$A$2:$A$16))))+(IF(V182="",0,INDEX('Appendix 1 Rules'!$H$2:$H$16,MATCH(G182,'Appendix 1 Rules'!$A$2:$A$16))))+(IF(X182="",0,INDEX('Appendix 1 Rules'!$I$2:$I$16,MATCH(G182,'Appendix 1 Rules'!$A$2:$A$16))))+(IF(Z182="",0,INDEX('Appendix 1 Rules'!$J$2:$J$16,MATCH(G182,'Appendix 1 Rules'!$A$2:$A$16))))+(IF(AB182="",0,INDEX('Appendix 1 Rules'!$K$2:$K$16,MATCH(G182,'Appendix 1 Rules'!$A$2:$A$16))))+(IF(AD182="",0,INDEX('Appendix 1 Rules'!$L$2:$L$16,MATCH(G182,'Appendix 1 Rules'!$A$2:$A$16))))+(IF(AF182="",0,INDEX('Appendix 1 Rules'!$M$2:$M$16,MATCH(G182,'Appendix 1 Rules'!$A$2:$A$16))))+IF(G182="b1",VLOOKUP(G182,'Appendix 1 Rules'!$A$1:$N$16,14))+IF(G182="b2",VLOOKUP(G182,'Appendix 1 Rules'!$A$1:$N$16,14))+IF(G182="d",VLOOKUP(G182,'Appendix 1 Rules'!$A$1:$N$16,14))+IF(G182="f1",VLOOKUP(G182,'Appendix 1 Rules'!$A$1:$N$16,14))+IF(G182="f2",VLOOKUP(G182,'Appendix 1 Rules'!$A$1:$N$16,14))+IF(G182="g",VLOOKUP(G182,'Appendix 1 Rules'!$A$1:$N$16,14))+IF(G182="h",VLOOKUP(G182,'Appendix 1 Rules'!$A$1:$N$16,14))+IF(G182="i1",VLOOKUP(G182,'Appendix 1 Rules'!$A$1:$N$16,14))+IF(G182="i2",VLOOKUP(G182,'Appendix 1 Rules'!$A$1:$N$16,14))+IF(G182="j",VLOOKUP(G182,'Appendix 1 Rules'!$A$1:$N$16,14))+IF(G182="k",VLOOKUP(G182,'Appendix 1 Rules'!$A$1:$N$16,14)))))</f>
        <v/>
      </c>
      <c r="J182" s="11"/>
      <c r="K182" s="14"/>
      <c r="L182" s="11"/>
      <c r="M182" s="14"/>
      <c r="N182" s="11"/>
      <c r="O182" s="14"/>
      <c r="P182" s="11"/>
      <c r="Q182" s="14"/>
      <c r="R182" s="63"/>
      <c r="S182" s="14"/>
      <c r="T182" s="11"/>
      <c r="U182" s="14"/>
      <c r="V182" s="11"/>
      <c r="W182" s="14"/>
      <c r="X182" s="64"/>
      <c r="Y182" s="14"/>
      <c r="Z182" s="64"/>
      <c r="AA182" s="14"/>
      <c r="AB182" s="9"/>
      <c r="AC182" s="13"/>
      <c r="AD182" s="9"/>
      <c r="AE182" s="13"/>
      <c r="AF182" s="9"/>
      <c r="AG182" s="13"/>
    </row>
    <row r="183" spans="1:33" ht="18" customHeight="1" x14ac:dyDescent="0.25">
      <c r="B183" s="84"/>
      <c r="C183" s="69"/>
      <c r="D183" s="10"/>
      <c r="E183" s="10"/>
      <c r="F183" s="10"/>
      <c r="G183" s="9"/>
      <c r="H183" s="17" t="str">
        <f>IF(G183="","",SUMPRODUCT(IF(J183="",0,INDEX('Appendix 1 Rules'!$B$2:$B$16,MATCH(G183,'Appendix 1 Rules'!$A$2:$A$16))))+(IF(L183="",0,INDEX('Appendix 1 Rules'!$C$2:$C$16,MATCH(G183,'Appendix 1 Rules'!$A$2:$A$16))))+(IF(N183="",0,INDEX('Appendix 1 Rules'!$D$2:$D$16,MATCH(G183,'Appendix 1 Rules'!$A$2:$A$16))))+(IF(P183="",0,INDEX('Appendix 1 Rules'!$E$2:$E$16,MATCH(G183,'Appendix 1 Rules'!$A$2:$A$16))))+(IF(R183="",0,INDEX('Appendix 1 Rules'!$F$2:$F$16,MATCH(G183,'Appendix 1 Rules'!$A$2:$A$16))))+(IF(T183="",0,INDEX('Appendix 1 Rules'!$G$2:$G$16,MATCH(G183,'Appendix 1 Rules'!$A$2:$A$16))))+(IF(V183="",0,INDEX('Appendix 1 Rules'!$H$2:$H$16,MATCH(G183,'Appendix 1 Rules'!$A$2:$A$16))))+(IF(X183="",0,INDEX('Appendix 1 Rules'!$I$2:$I$16,MATCH(G183,'Appendix 1 Rules'!$A$2:$A$16))))+(IF(Z183="",0,INDEX('Appendix 1 Rules'!$J$2:$J$16,MATCH(G183,'Appendix 1 Rules'!$A$2:$A$16))))+(IF(AB183="",0,INDEX('Appendix 1 Rules'!$K$2:$K$16,MATCH(G183,'Appendix 1 Rules'!$A$2:$A$16))))+(IF(AD183="",0,INDEX('Appendix 1 Rules'!$L$2:$L$16,MATCH(G183,'Appendix 1 Rules'!$A$2:$A$16))))+(IF(AF183="",0,INDEX('Appendix 1 Rules'!$M$2:$M$16,MATCH(G183,'Appendix 1 Rules'!$A$2:$A$16))))+IF(G183="b1",VLOOKUP(G183,'Appendix 1 Rules'!$A$1:$N$16,14))+IF(G183="b2",VLOOKUP(G183,'Appendix 1 Rules'!$A$1:$N$16,14))+IF(G183="d",VLOOKUP(G183,'Appendix 1 Rules'!$A$1:$N$16,14))+IF(G183="f1",VLOOKUP(G183,'Appendix 1 Rules'!$A$1:$N$16,14))+IF(G183="f2",VLOOKUP(G183,'Appendix 1 Rules'!$A$1:$N$16,14))+IF(G183="g",VLOOKUP(G183,'Appendix 1 Rules'!$A$1:$N$16,14))+IF(G183="h",VLOOKUP(G183,'Appendix 1 Rules'!$A$1:$N$16,14))+IF(G183="i1",VLOOKUP(G183,'Appendix 1 Rules'!$A$1:$N$16,14))+IF(G183="i2",VLOOKUP(G183,'Appendix 1 Rules'!$A$1:$N$16,14))+IF(G183="j",VLOOKUP(G183,'Appendix 1 Rules'!$A$1:$N$16,14))+IF(G183="k",VLOOKUP(G183,'Appendix 1 Rules'!$A$1:$N$16,14)))</f>
        <v/>
      </c>
      <c r="I183" s="72" t="str">
        <f>IF(G183="","",IF(OR(G183="b1",G183="b2",G183="d",G183="f1",G183="f2",G183="h",G183="i1",G183="i2",G183="j",G183="k"),MIN(H183,VLOOKUP(G183,'Appx 1 (Res) Rules'!$A:$D,4,0)),MIN(H183,VLOOKUP(G183,'Appx 1 (Res) Rules'!$A:$D,4,0),SUMPRODUCT(IF(J183="",0,INDEX('Appendix 1 Rules'!$B$2:$B$16,MATCH(G183,'Appendix 1 Rules'!$A$2:$A$16))))+(IF(L183="",0,INDEX('Appendix 1 Rules'!$C$2:$C$16,MATCH(G183,'Appendix 1 Rules'!$A$2:$A$16))))+(IF(N183="",0,INDEX('Appendix 1 Rules'!$D$2:$D$16,MATCH(G183,'Appendix 1 Rules'!$A$2:$A$16))))+(IF(P183="",0,INDEX('Appendix 1 Rules'!$E$2:$E$16,MATCH(G183,'Appendix 1 Rules'!$A$2:$A$16))))+(IF(R183="",0,INDEX('Appendix 1 Rules'!$F$2:$F$16,MATCH(G183,'Appendix 1 Rules'!$A$2:$A$16))))+(IF(T183="",0,INDEX('Appendix 1 Rules'!$G$2:$G$16,MATCH(G183,'Appendix 1 Rules'!$A$2:$A$16))))+(IF(V183="",0,INDEX('Appendix 1 Rules'!$H$2:$H$16,MATCH(G183,'Appendix 1 Rules'!$A$2:$A$16))))+(IF(X183="",0,INDEX('Appendix 1 Rules'!$I$2:$I$16,MATCH(G183,'Appendix 1 Rules'!$A$2:$A$16))))+(IF(Z183="",0,INDEX('Appendix 1 Rules'!$J$2:$J$16,MATCH(G183,'Appendix 1 Rules'!$A$2:$A$16))))+(IF(AB183="",0,INDEX('Appendix 1 Rules'!$K$2:$K$16,MATCH(G183,'Appendix 1 Rules'!$A$2:$A$16))))+(IF(AD183="",0,INDEX('Appendix 1 Rules'!$L$2:$L$16,MATCH(G183,'Appendix 1 Rules'!$A$2:$A$16))))+(IF(AF183="",0,INDEX('Appendix 1 Rules'!$M$2:$M$16,MATCH(G183,'Appendix 1 Rules'!$A$2:$A$16))))+IF(G183="b1",VLOOKUP(G183,'Appendix 1 Rules'!$A$1:$N$16,14))+IF(G183="b2",VLOOKUP(G183,'Appendix 1 Rules'!$A$1:$N$16,14))+IF(G183="d",VLOOKUP(G183,'Appendix 1 Rules'!$A$1:$N$16,14))+IF(G183="f1",VLOOKUP(G183,'Appendix 1 Rules'!$A$1:$N$16,14))+IF(G183="f2",VLOOKUP(G183,'Appendix 1 Rules'!$A$1:$N$16,14))+IF(G183="g",VLOOKUP(G183,'Appendix 1 Rules'!$A$1:$N$16,14))+IF(G183="h",VLOOKUP(G183,'Appendix 1 Rules'!$A$1:$N$16,14))+IF(G183="i1",VLOOKUP(G183,'Appendix 1 Rules'!$A$1:$N$16,14))+IF(G183="i2",VLOOKUP(G183,'Appendix 1 Rules'!$A$1:$N$16,14))+IF(G183="j",VLOOKUP(G183,'Appendix 1 Rules'!$A$1:$N$16,14))+IF(G183="k",VLOOKUP(G183,'Appendix 1 Rules'!$A$1:$N$16,14)))))</f>
        <v/>
      </c>
      <c r="J183" s="12"/>
      <c r="K183" s="13"/>
      <c r="L183" s="12"/>
      <c r="M183" s="13"/>
      <c r="N183" s="12"/>
      <c r="O183" s="13"/>
      <c r="P183" s="12"/>
      <c r="Q183" s="13"/>
      <c r="R183" s="12"/>
      <c r="S183" s="13"/>
      <c r="T183" s="12"/>
      <c r="U183" s="13"/>
      <c r="V183" s="12"/>
      <c r="W183" s="13"/>
      <c r="X183" s="12"/>
      <c r="Y183" s="13"/>
      <c r="Z183" s="12"/>
      <c r="AA183" s="13"/>
      <c r="AB183" s="9"/>
      <c r="AC183" s="13"/>
      <c r="AD183" s="9"/>
      <c r="AE183" s="13"/>
      <c r="AF183" s="9"/>
      <c r="AG183" s="13"/>
    </row>
    <row r="184" spans="1:33" ht="18" customHeight="1" x14ac:dyDescent="0.25">
      <c r="B184" s="84"/>
      <c r="C184" s="69"/>
      <c r="D184" s="10"/>
      <c r="E184" s="10"/>
      <c r="F184" s="10"/>
      <c r="G184" s="9"/>
      <c r="H184" s="17" t="str">
        <f>IF(G184="","",SUMPRODUCT(IF(J184="",0,INDEX('Appendix 1 Rules'!$B$2:$B$16,MATCH(G184,'Appendix 1 Rules'!$A$2:$A$16))))+(IF(L184="",0,INDEX('Appendix 1 Rules'!$C$2:$C$16,MATCH(G184,'Appendix 1 Rules'!$A$2:$A$16))))+(IF(N184="",0,INDEX('Appendix 1 Rules'!$D$2:$D$16,MATCH(G184,'Appendix 1 Rules'!$A$2:$A$16))))+(IF(P184="",0,INDEX('Appendix 1 Rules'!$E$2:$E$16,MATCH(G184,'Appendix 1 Rules'!$A$2:$A$16))))+(IF(R184="",0,INDEX('Appendix 1 Rules'!$F$2:$F$16,MATCH(G184,'Appendix 1 Rules'!$A$2:$A$16))))+(IF(T184="",0,INDEX('Appendix 1 Rules'!$G$2:$G$16,MATCH(G184,'Appendix 1 Rules'!$A$2:$A$16))))+(IF(V184="",0,INDEX('Appendix 1 Rules'!$H$2:$H$16,MATCH(G184,'Appendix 1 Rules'!$A$2:$A$16))))+(IF(X184="",0,INDEX('Appendix 1 Rules'!$I$2:$I$16,MATCH(G184,'Appendix 1 Rules'!$A$2:$A$16))))+(IF(Z184="",0,INDEX('Appendix 1 Rules'!$J$2:$J$16,MATCH(G184,'Appendix 1 Rules'!$A$2:$A$16))))+(IF(AB184="",0,INDEX('Appendix 1 Rules'!$K$2:$K$16,MATCH(G184,'Appendix 1 Rules'!$A$2:$A$16))))+(IF(AD184="",0,INDEX('Appendix 1 Rules'!$L$2:$L$16,MATCH(G184,'Appendix 1 Rules'!$A$2:$A$16))))+(IF(AF184="",0,INDEX('Appendix 1 Rules'!$M$2:$M$16,MATCH(G184,'Appendix 1 Rules'!$A$2:$A$16))))+IF(G184="b1",VLOOKUP(G184,'Appendix 1 Rules'!$A$1:$N$16,14))+IF(G184="b2",VLOOKUP(G184,'Appendix 1 Rules'!$A$1:$N$16,14))+IF(G184="d",VLOOKUP(G184,'Appendix 1 Rules'!$A$1:$N$16,14))+IF(G184="f1",VLOOKUP(G184,'Appendix 1 Rules'!$A$1:$N$16,14))+IF(G184="f2",VLOOKUP(G184,'Appendix 1 Rules'!$A$1:$N$16,14))+IF(G184="g",VLOOKUP(G184,'Appendix 1 Rules'!$A$1:$N$16,14))+IF(G184="h",VLOOKUP(G184,'Appendix 1 Rules'!$A$1:$N$16,14))+IF(G184="i1",VLOOKUP(G184,'Appendix 1 Rules'!$A$1:$N$16,14))+IF(G184="i2",VLOOKUP(G184,'Appendix 1 Rules'!$A$1:$N$16,14))+IF(G184="j",VLOOKUP(G184,'Appendix 1 Rules'!$A$1:$N$16,14))+IF(G184="k",VLOOKUP(G184,'Appendix 1 Rules'!$A$1:$N$16,14)))</f>
        <v/>
      </c>
      <c r="I184" s="72" t="str">
        <f>IF(G184="","",IF(OR(G184="b1",G184="b2",G184="d",G184="f1",G184="f2",G184="h",G184="i1",G184="i2",G184="j",G184="k"),MIN(H184,VLOOKUP(G184,'Appx 1 (Res) Rules'!$A:$D,4,0)),MIN(H184,VLOOKUP(G184,'Appx 1 (Res) Rules'!$A:$D,4,0),SUMPRODUCT(IF(J184="",0,INDEX('Appendix 1 Rules'!$B$2:$B$16,MATCH(G184,'Appendix 1 Rules'!$A$2:$A$16))))+(IF(L184="",0,INDEX('Appendix 1 Rules'!$C$2:$C$16,MATCH(G184,'Appendix 1 Rules'!$A$2:$A$16))))+(IF(N184="",0,INDEX('Appendix 1 Rules'!$D$2:$D$16,MATCH(G184,'Appendix 1 Rules'!$A$2:$A$16))))+(IF(P184="",0,INDEX('Appendix 1 Rules'!$E$2:$E$16,MATCH(G184,'Appendix 1 Rules'!$A$2:$A$16))))+(IF(R184="",0,INDEX('Appendix 1 Rules'!$F$2:$F$16,MATCH(G184,'Appendix 1 Rules'!$A$2:$A$16))))+(IF(T184="",0,INDEX('Appendix 1 Rules'!$G$2:$G$16,MATCH(G184,'Appendix 1 Rules'!$A$2:$A$16))))+(IF(V184="",0,INDEX('Appendix 1 Rules'!$H$2:$H$16,MATCH(G184,'Appendix 1 Rules'!$A$2:$A$16))))+(IF(X184="",0,INDEX('Appendix 1 Rules'!$I$2:$I$16,MATCH(G184,'Appendix 1 Rules'!$A$2:$A$16))))+(IF(Z184="",0,INDEX('Appendix 1 Rules'!$J$2:$J$16,MATCH(G184,'Appendix 1 Rules'!$A$2:$A$16))))+(IF(AB184="",0,INDEX('Appendix 1 Rules'!$K$2:$K$16,MATCH(G184,'Appendix 1 Rules'!$A$2:$A$16))))+(IF(AD184="",0,INDEX('Appendix 1 Rules'!$L$2:$L$16,MATCH(G184,'Appendix 1 Rules'!$A$2:$A$16))))+(IF(AF184="",0,INDEX('Appendix 1 Rules'!$M$2:$M$16,MATCH(G184,'Appendix 1 Rules'!$A$2:$A$16))))+IF(G184="b1",VLOOKUP(G184,'Appendix 1 Rules'!$A$1:$N$16,14))+IF(G184="b2",VLOOKUP(G184,'Appendix 1 Rules'!$A$1:$N$16,14))+IF(G184="d",VLOOKUP(G184,'Appendix 1 Rules'!$A$1:$N$16,14))+IF(G184="f1",VLOOKUP(G184,'Appendix 1 Rules'!$A$1:$N$16,14))+IF(G184="f2",VLOOKUP(G184,'Appendix 1 Rules'!$A$1:$N$16,14))+IF(G184="g",VLOOKUP(G184,'Appendix 1 Rules'!$A$1:$N$16,14))+IF(G184="h",VLOOKUP(G184,'Appendix 1 Rules'!$A$1:$N$16,14))+IF(G184="i1",VLOOKUP(G184,'Appendix 1 Rules'!$A$1:$N$16,14))+IF(G184="i2",VLOOKUP(G184,'Appendix 1 Rules'!$A$1:$N$16,14))+IF(G184="j",VLOOKUP(G184,'Appendix 1 Rules'!$A$1:$N$16,14))+IF(G184="k",VLOOKUP(G184,'Appendix 1 Rules'!$A$1:$N$16,14)))))</f>
        <v/>
      </c>
      <c r="J184" s="11"/>
      <c r="K184" s="14"/>
      <c r="L184" s="11"/>
      <c r="M184" s="14"/>
      <c r="N184" s="11"/>
      <c r="O184" s="14"/>
      <c r="P184" s="11"/>
      <c r="Q184" s="14"/>
      <c r="R184" s="63"/>
      <c r="S184" s="14"/>
      <c r="T184" s="11"/>
      <c r="U184" s="14"/>
      <c r="V184" s="11"/>
      <c r="W184" s="14"/>
      <c r="X184" s="64"/>
      <c r="Y184" s="14"/>
      <c r="Z184" s="64"/>
      <c r="AA184" s="14"/>
      <c r="AB184" s="9"/>
      <c r="AC184" s="13"/>
      <c r="AD184" s="9"/>
      <c r="AE184" s="13"/>
      <c r="AF184" s="9"/>
      <c r="AG184" s="13"/>
    </row>
    <row r="185" spans="1:33" ht="18" customHeight="1" x14ac:dyDescent="0.25">
      <c r="B185" s="84"/>
      <c r="C185" s="69"/>
      <c r="D185" s="10"/>
      <c r="E185" s="10"/>
      <c r="F185" s="10"/>
      <c r="G185" s="9"/>
      <c r="H185" s="17" t="str">
        <f>IF(G185="","",SUMPRODUCT(IF(J185="",0,INDEX('Appendix 1 Rules'!$B$2:$B$16,MATCH(G185,'Appendix 1 Rules'!$A$2:$A$16))))+(IF(L185="",0,INDEX('Appendix 1 Rules'!$C$2:$C$16,MATCH(G185,'Appendix 1 Rules'!$A$2:$A$16))))+(IF(N185="",0,INDEX('Appendix 1 Rules'!$D$2:$D$16,MATCH(G185,'Appendix 1 Rules'!$A$2:$A$16))))+(IF(P185="",0,INDEX('Appendix 1 Rules'!$E$2:$E$16,MATCH(G185,'Appendix 1 Rules'!$A$2:$A$16))))+(IF(R185="",0,INDEX('Appendix 1 Rules'!$F$2:$F$16,MATCH(G185,'Appendix 1 Rules'!$A$2:$A$16))))+(IF(T185="",0,INDEX('Appendix 1 Rules'!$G$2:$G$16,MATCH(G185,'Appendix 1 Rules'!$A$2:$A$16))))+(IF(V185="",0,INDEX('Appendix 1 Rules'!$H$2:$H$16,MATCH(G185,'Appendix 1 Rules'!$A$2:$A$16))))+(IF(X185="",0,INDEX('Appendix 1 Rules'!$I$2:$I$16,MATCH(G185,'Appendix 1 Rules'!$A$2:$A$16))))+(IF(Z185="",0,INDEX('Appendix 1 Rules'!$J$2:$J$16,MATCH(G185,'Appendix 1 Rules'!$A$2:$A$16))))+(IF(AB185="",0,INDEX('Appendix 1 Rules'!$K$2:$K$16,MATCH(G185,'Appendix 1 Rules'!$A$2:$A$16))))+(IF(AD185="",0,INDEX('Appendix 1 Rules'!$L$2:$L$16,MATCH(G185,'Appendix 1 Rules'!$A$2:$A$16))))+(IF(AF185="",0,INDEX('Appendix 1 Rules'!$M$2:$M$16,MATCH(G185,'Appendix 1 Rules'!$A$2:$A$16))))+IF(G185="b1",VLOOKUP(G185,'Appendix 1 Rules'!$A$1:$N$16,14))+IF(G185="b2",VLOOKUP(G185,'Appendix 1 Rules'!$A$1:$N$16,14))+IF(G185="d",VLOOKUP(G185,'Appendix 1 Rules'!$A$1:$N$16,14))+IF(G185="f1",VLOOKUP(G185,'Appendix 1 Rules'!$A$1:$N$16,14))+IF(G185="f2",VLOOKUP(G185,'Appendix 1 Rules'!$A$1:$N$16,14))+IF(G185="g",VLOOKUP(G185,'Appendix 1 Rules'!$A$1:$N$16,14))+IF(G185="h",VLOOKUP(G185,'Appendix 1 Rules'!$A$1:$N$16,14))+IF(G185="i1",VLOOKUP(G185,'Appendix 1 Rules'!$A$1:$N$16,14))+IF(G185="i2",VLOOKUP(G185,'Appendix 1 Rules'!$A$1:$N$16,14))+IF(G185="j",VLOOKUP(G185,'Appendix 1 Rules'!$A$1:$N$16,14))+IF(G185="k",VLOOKUP(G185,'Appendix 1 Rules'!$A$1:$N$16,14)))</f>
        <v/>
      </c>
      <c r="I185" s="72" t="str">
        <f>IF(G185="","",IF(OR(G185="b1",G185="b2",G185="d",G185="f1",G185="f2",G185="h",G185="i1",G185="i2",G185="j",G185="k"),MIN(H185,VLOOKUP(G185,'Appx 1 (Res) Rules'!$A:$D,4,0)),MIN(H185,VLOOKUP(G185,'Appx 1 (Res) Rules'!$A:$D,4,0),SUMPRODUCT(IF(J185="",0,INDEX('Appendix 1 Rules'!$B$2:$B$16,MATCH(G185,'Appendix 1 Rules'!$A$2:$A$16))))+(IF(L185="",0,INDEX('Appendix 1 Rules'!$C$2:$C$16,MATCH(G185,'Appendix 1 Rules'!$A$2:$A$16))))+(IF(N185="",0,INDEX('Appendix 1 Rules'!$D$2:$D$16,MATCH(G185,'Appendix 1 Rules'!$A$2:$A$16))))+(IF(P185="",0,INDEX('Appendix 1 Rules'!$E$2:$E$16,MATCH(G185,'Appendix 1 Rules'!$A$2:$A$16))))+(IF(R185="",0,INDEX('Appendix 1 Rules'!$F$2:$F$16,MATCH(G185,'Appendix 1 Rules'!$A$2:$A$16))))+(IF(T185="",0,INDEX('Appendix 1 Rules'!$G$2:$G$16,MATCH(G185,'Appendix 1 Rules'!$A$2:$A$16))))+(IF(V185="",0,INDEX('Appendix 1 Rules'!$H$2:$H$16,MATCH(G185,'Appendix 1 Rules'!$A$2:$A$16))))+(IF(X185="",0,INDEX('Appendix 1 Rules'!$I$2:$I$16,MATCH(G185,'Appendix 1 Rules'!$A$2:$A$16))))+(IF(Z185="",0,INDEX('Appendix 1 Rules'!$J$2:$J$16,MATCH(G185,'Appendix 1 Rules'!$A$2:$A$16))))+(IF(AB185="",0,INDEX('Appendix 1 Rules'!$K$2:$K$16,MATCH(G185,'Appendix 1 Rules'!$A$2:$A$16))))+(IF(AD185="",0,INDEX('Appendix 1 Rules'!$L$2:$L$16,MATCH(G185,'Appendix 1 Rules'!$A$2:$A$16))))+(IF(AF185="",0,INDEX('Appendix 1 Rules'!$M$2:$M$16,MATCH(G185,'Appendix 1 Rules'!$A$2:$A$16))))+IF(G185="b1",VLOOKUP(G185,'Appendix 1 Rules'!$A$1:$N$16,14))+IF(G185="b2",VLOOKUP(G185,'Appendix 1 Rules'!$A$1:$N$16,14))+IF(G185="d",VLOOKUP(G185,'Appendix 1 Rules'!$A$1:$N$16,14))+IF(G185="f1",VLOOKUP(G185,'Appendix 1 Rules'!$A$1:$N$16,14))+IF(G185="f2",VLOOKUP(G185,'Appendix 1 Rules'!$A$1:$N$16,14))+IF(G185="g",VLOOKUP(G185,'Appendix 1 Rules'!$A$1:$N$16,14))+IF(G185="h",VLOOKUP(G185,'Appendix 1 Rules'!$A$1:$N$16,14))+IF(G185="i1",VLOOKUP(G185,'Appendix 1 Rules'!$A$1:$N$16,14))+IF(G185="i2",VLOOKUP(G185,'Appendix 1 Rules'!$A$1:$N$16,14))+IF(G185="j",VLOOKUP(G185,'Appendix 1 Rules'!$A$1:$N$16,14))+IF(G185="k",VLOOKUP(G185,'Appendix 1 Rules'!$A$1:$N$16,14)))))</f>
        <v/>
      </c>
      <c r="J185" s="12"/>
      <c r="K185" s="13"/>
      <c r="L185" s="12"/>
      <c r="M185" s="13"/>
      <c r="N185" s="12"/>
      <c r="O185" s="13"/>
      <c r="P185" s="12"/>
      <c r="Q185" s="13"/>
      <c r="R185" s="12"/>
      <c r="S185" s="13"/>
      <c r="T185" s="12"/>
      <c r="U185" s="13"/>
      <c r="V185" s="12"/>
      <c r="W185" s="13"/>
      <c r="X185" s="12"/>
      <c r="Y185" s="13"/>
      <c r="Z185" s="12"/>
      <c r="AA185" s="13"/>
      <c r="AB185" s="9"/>
      <c r="AC185" s="13"/>
      <c r="AD185" s="9"/>
      <c r="AE185" s="13"/>
      <c r="AF185" s="9"/>
      <c r="AG185" s="13"/>
    </row>
    <row r="186" spans="1:33" ht="18" customHeight="1" x14ac:dyDescent="0.25">
      <c r="B186" s="84"/>
      <c r="C186" s="69"/>
      <c r="D186" s="10"/>
      <c r="E186" s="10"/>
      <c r="F186" s="10"/>
      <c r="G186" s="9"/>
      <c r="H186" s="17" t="str">
        <f>IF(G186="","",SUMPRODUCT(IF(J186="",0,INDEX('Appendix 1 Rules'!$B$2:$B$16,MATCH(G186,'Appendix 1 Rules'!$A$2:$A$16))))+(IF(L186="",0,INDEX('Appendix 1 Rules'!$C$2:$C$16,MATCH(G186,'Appendix 1 Rules'!$A$2:$A$16))))+(IF(N186="",0,INDEX('Appendix 1 Rules'!$D$2:$D$16,MATCH(G186,'Appendix 1 Rules'!$A$2:$A$16))))+(IF(P186="",0,INDEX('Appendix 1 Rules'!$E$2:$E$16,MATCH(G186,'Appendix 1 Rules'!$A$2:$A$16))))+(IF(R186="",0,INDEX('Appendix 1 Rules'!$F$2:$F$16,MATCH(G186,'Appendix 1 Rules'!$A$2:$A$16))))+(IF(T186="",0,INDEX('Appendix 1 Rules'!$G$2:$G$16,MATCH(G186,'Appendix 1 Rules'!$A$2:$A$16))))+(IF(V186="",0,INDEX('Appendix 1 Rules'!$H$2:$H$16,MATCH(G186,'Appendix 1 Rules'!$A$2:$A$16))))+(IF(X186="",0,INDEX('Appendix 1 Rules'!$I$2:$I$16,MATCH(G186,'Appendix 1 Rules'!$A$2:$A$16))))+(IF(Z186="",0,INDEX('Appendix 1 Rules'!$J$2:$J$16,MATCH(G186,'Appendix 1 Rules'!$A$2:$A$16))))+(IF(AB186="",0,INDEX('Appendix 1 Rules'!$K$2:$K$16,MATCH(G186,'Appendix 1 Rules'!$A$2:$A$16))))+(IF(AD186="",0,INDEX('Appendix 1 Rules'!$L$2:$L$16,MATCH(G186,'Appendix 1 Rules'!$A$2:$A$16))))+(IF(AF186="",0,INDEX('Appendix 1 Rules'!$M$2:$M$16,MATCH(G186,'Appendix 1 Rules'!$A$2:$A$16))))+IF(G186="b1",VLOOKUP(G186,'Appendix 1 Rules'!$A$1:$N$16,14))+IF(G186="b2",VLOOKUP(G186,'Appendix 1 Rules'!$A$1:$N$16,14))+IF(G186="d",VLOOKUP(G186,'Appendix 1 Rules'!$A$1:$N$16,14))+IF(G186="f1",VLOOKUP(G186,'Appendix 1 Rules'!$A$1:$N$16,14))+IF(G186="f2",VLOOKUP(G186,'Appendix 1 Rules'!$A$1:$N$16,14))+IF(G186="g",VLOOKUP(G186,'Appendix 1 Rules'!$A$1:$N$16,14))+IF(G186="h",VLOOKUP(G186,'Appendix 1 Rules'!$A$1:$N$16,14))+IF(G186="i1",VLOOKUP(G186,'Appendix 1 Rules'!$A$1:$N$16,14))+IF(G186="i2",VLOOKUP(G186,'Appendix 1 Rules'!$A$1:$N$16,14))+IF(G186="j",VLOOKUP(G186,'Appendix 1 Rules'!$A$1:$N$16,14))+IF(G186="k",VLOOKUP(G186,'Appendix 1 Rules'!$A$1:$N$16,14)))</f>
        <v/>
      </c>
      <c r="I186" s="72" t="str">
        <f>IF(G186="","",IF(OR(G186="b1",G186="b2",G186="d",G186="f1",G186="f2",G186="h",G186="i1",G186="i2",G186="j",G186="k"),MIN(H186,VLOOKUP(G186,'Appx 1 (Res) Rules'!$A:$D,4,0)),MIN(H186,VLOOKUP(G186,'Appx 1 (Res) Rules'!$A:$D,4,0),SUMPRODUCT(IF(J186="",0,INDEX('Appendix 1 Rules'!$B$2:$B$16,MATCH(G186,'Appendix 1 Rules'!$A$2:$A$16))))+(IF(L186="",0,INDEX('Appendix 1 Rules'!$C$2:$C$16,MATCH(G186,'Appendix 1 Rules'!$A$2:$A$16))))+(IF(N186="",0,INDEX('Appendix 1 Rules'!$D$2:$D$16,MATCH(G186,'Appendix 1 Rules'!$A$2:$A$16))))+(IF(P186="",0,INDEX('Appendix 1 Rules'!$E$2:$E$16,MATCH(G186,'Appendix 1 Rules'!$A$2:$A$16))))+(IF(R186="",0,INDEX('Appendix 1 Rules'!$F$2:$F$16,MATCH(G186,'Appendix 1 Rules'!$A$2:$A$16))))+(IF(T186="",0,INDEX('Appendix 1 Rules'!$G$2:$G$16,MATCH(G186,'Appendix 1 Rules'!$A$2:$A$16))))+(IF(V186="",0,INDEX('Appendix 1 Rules'!$H$2:$H$16,MATCH(G186,'Appendix 1 Rules'!$A$2:$A$16))))+(IF(X186="",0,INDEX('Appendix 1 Rules'!$I$2:$I$16,MATCH(G186,'Appendix 1 Rules'!$A$2:$A$16))))+(IF(Z186="",0,INDEX('Appendix 1 Rules'!$J$2:$J$16,MATCH(G186,'Appendix 1 Rules'!$A$2:$A$16))))+(IF(AB186="",0,INDEX('Appendix 1 Rules'!$K$2:$K$16,MATCH(G186,'Appendix 1 Rules'!$A$2:$A$16))))+(IF(AD186="",0,INDEX('Appendix 1 Rules'!$L$2:$L$16,MATCH(G186,'Appendix 1 Rules'!$A$2:$A$16))))+(IF(AF186="",0,INDEX('Appendix 1 Rules'!$M$2:$M$16,MATCH(G186,'Appendix 1 Rules'!$A$2:$A$16))))+IF(G186="b1",VLOOKUP(G186,'Appendix 1 Rules'!$A$1:$N$16,14))+IF(G186="b2",VLOOKUP(G186,'Appendix 1 Rules'!$A$1:$N$16,14))+IF(G186="d",VLOOKUP(G186,'Appendix 1 Rules'!$A$1:$N$16,14))+IF(G186="f1",VLOOKUP(G186,'Appendix 1 Rules'!$A$1:$N$16,14))+IF(G186="f2",VLOOKUP(G186,'Appendix 1 Rules'!$A$1:$N$16,14))+IF(G186="g",VLOOKUP(G186,'Appendix 1 Rules'!$A$1:$N$16,14))+IF(G186="h",VLOOKUP(G186,'Appendix 1 Rules'!$A$1:$N$16,14))+IF(G186="i1",VLOOKUP(G186,'Appendix 1 Rules'!$A$1:$N$16,14))+IF(G186="i2",VLOOKUP(G186,'Appendix 1 Rules'!$A$1:$N$16,14))+IF(G186="j",VLOOKUP(G186,'Appendix 1 Rules'!$A$1:$N$16,14))+IF(G186="k",VLOOKUP(G186,'Appendix 1 Rules'!$A$1:$N$16,14)))))</f>
        <v/>
      </c>
      <c r="J186" s="11"/>
      <c r="K186" s="14"/>
      <c r="L186" s="11"/>
      <c r="M186" s="14"/>
      <c r="N186" s="11"/>
      <c r="O186" s="14"/>
      <c r="P186" s="11"/>
      <c r="Q186" s="14"/>
      <c r="R186" s="63"/>
      <c r="S186" s="14"/>
      <c r="T186" s="11"/>
      <c r="U186" s="14"/>
      <c r="V186" s="11"/>
      <c r="W186" s="14"/>
      <c r="X186" s="64"/>
      <c r="Y186" s="14"/>
      <c r="Z186" s="64"/>
      <c r="AA186" s="14"/>
      <c r="AB186" s="9"/>
      <c r="AC186" s="13"/>
      <c r="AD186" s="9"/>
      <c r="AE186" s="13"/>
      <c r="AF186" s="9"/>
      <c r="AG186" s="13"/>
    </row>
    <row r="187" spans="1:33" ht="18" customHeight="1" x14ac:dyDescent="0.25">
      <c r="B187" s="84"/>
      <c r="C187" s="69"/>
      <c r="D187" s="10"/>
      <c r="E187" s="10"/>
      <c r="F187" s="10"/>
      <c r="G187" s="9"/>
      <c r="H187" s="17" t="str">
        <f>IF(G187="","",SUMPRODUCT(IF(J187="",0,INDEX('Appendix 1 Rules'!$B$2:$B$16,MATCH(G187,'Appendix 1 Rules'!$A$2:$A$16))))+(IF(L187="",0,INDEX('Appendix 1 Rules'!$C$2:$C$16,MATCH(G187,'Appendix 1 Rules'!$A$2:$A$16))))+(IF(N187="",0,INDEX('Appendix 1 Rules'!$D$2:$D$16,MATCH(G187,'Appendix 1 Rules'!$A$2:$A$16))))+(IF(P187="",0,INDEX('Appendix 1 Rules'!$E$2:$E$16,MATCH(G187,'Appendix 1 Rules'!$A$2:$A$16))))+(IF(R187="",0,INDEX('Appendix 1 Rules'!$F$2:$F$16,MATCH(G187,'Appendix 1 Rules'!$A$2:$A$16))))+(IF(T187="",0,INDEX('Appendix 1 Rules'!$G$2:$G$16,MATCH(G187,'Appendix 1 Rules'!$A$2:$A$16))))+(IF(V187="",0,INDEX('Appendix 1 Rules'!$H$2:$H$16,MATCH(G187,'Appendix 1 Rules'!$A$2:$A$16))))+(IF(X187="",0,INDEX('Appendix 1 Rules'!$I$2:$I$16,MATCH(G187,'Appendix 1 Rules'!$A$2:$A$16))))+(IF(Z187="",0,INDEX('Appendix 1 Rules'!$J$2:$J$16,MATCH(G187,'Appendix 1 Rules'!$A$2:$A$16))))+(IF(AB187="",0,INDEX('Appendix 1 Rules'!$K$2:$K$16,MATCH(G187,'Appendix 1 Rules'!$A$2:$A$16))))+(IF(AD187="",0,INDEX('Appendix 1 Rules'!$L$2:$L$16,MATCH(G187,'Appendix 1 Rules'!$A$2:$A$16))))+(IF(AF187="",0,INDEX('Appendix 1 Rules'!$M$2:$M$16,MATCH(G187,'Appendix 1 Rules'!$A$2:$A$16))))+IF(G187="b1",VLOOKUP(G187,'Appendix 1 Rules'!$A$1:$N$16,14))+IF(G187="b2",VLOOKUP(G187,'Appendix 1 Rules'!$A$1:$N$16,14))+IF(G187="d",VLOOKUP(G187,'Appendix 1 Rules'!$A$1:$N$16,14))+IF(G187="f1",VLOOKUP(G187,'Appendix 1 Rules'!$A$1:$N$16,14))+IF(G187="f2",VLOOKUP(G187,'Appendix 1 Rules'!$A$1:$N$16,14))+IF(G187="g",VLOOKUP(G187,'Appendix 1 Rules'!$A$1:$N$16,14))+IF(G187="h",VLOOKUP(G187,'Appendix 1 Rules'!$A$1:$N$16,14))+IF(G187="i1",VLOOKUP(G187,'Appendix 1 Rules'!$A$1:$N$16,14))+IF(G187="i2",VLOOKUP(G187,'Appendix 1 Rules'!$A$1:$N$16,14))+IF(G187="j",VLOOKUP(G187,'Appendix 1 Rules'!$A$1:$N$16,14))+IF(G187="k",VLOOKUP(G187,'Appendix 1 Rules'!$A$1:$N$16,14)))</f>
        <v/>
      </c>
      <c r="I187" s="72" t="str">
        <f>IF(G187="","",IF(OR(G187="b1",G187="b2",G187="d",G187="f1",G187="f2",G187="h",G187="i1",G187="i2",G187="j",G187="k"),MIN(H187,VLOOKUP(G187,'Appx 1 (Res) Rules'!$A:$D,4,0)),MIN(H187,VLOOKUP(G187,'Appx 1 (Res) Rules'!$A:$D,4,0),SUMPRODUCT(IF(J187="",0,INDEX('Appendix 1 Rules'!$B$2:$B$16,MATCH(G187,'Appendix 1 Rules'!$A$2:$A$16))))+(IF(L187="",0,INDEX('Appendix 1 Rules'!$C$2:$C$16,MATCH(G187,'Appendix 1 Rules'!$A$2:$A$16))))+(IF(N187="",0,INDEX('Appendix 1 Rules'!$D$2:$D$16,MATCH(G187,'Appendix 1 Rules'!$A$2:$A$16))))+(IF(P187="",0,INDEX('Appendix 1 Rules'!$E$2:$E$16,MATCH(G187,'Appendix 1 Rules'!$A$2:$A$16))))+(IF(R187="",0,INDEX('Appendix 1 Rules'!$F$2:$F$16,MATCH(G187,'Appendix 1 Rules'!$A$2:$A$16))))+(IF(T187="",0,INDEX('Appendix 1 Rules'!$G$2:$G$16,MATCH(G187,'Appendix 1 Rules'!$A$2:$A$16))))+(IF(V187="",0,INDEX('Appendix 1 Rules'!$H$2:$H$16,MATCH(G187,'Appendix 1 Rules'!$A$2:$A$16))))+(IF(X187="",0,INDEX('Appendix 1 Rules'!$I$2:$I$16,MATCH(G187,'Appendix 1 Rules'!$A$2:$A$16))))+(IF(Z187="",0,INDEX('Appendix 1 Rules'!$J$2:$J$16,MATCH(G187,'Appendix 1 Rules'!$A$2:$A$16))))+(IF(AB187="",0,INDEX('Appendix 1 Rules'!$K$2:$K$16,MATCH(G187,'Appendix 1 Rules'!$A$2:$A$16))))+(IF(AD187="",0,INDEX('Appendix 1 Rules'!$L$2:$L$16,MATCH(G187,'Appendix 1 Rules'!$A$2:$A$16))))+(IF(AF187="",0,INDEX('Appendix 1 Rules'!$M$2:$M$16,MATCH(G187,'Appendix 1 Rules'!$A$2:$A$16))))+IF(G187="b1",VLOOKUP(G187,'Appendix 1 Rules'!$A$1:$N$16,14))+IF(G187="b2",VLOOKUP(G187,'Appendix 1 Rules'!$A$1:$N$16,14))+IF(G187="d",VLOOKUP(G187,'Appendix 1 Rules'!$A$1:$N$16,14))+IF(G187="f1",VLOOKUP(G187,'Appendix 1 Rules'!$A$1:$N$16,14))+IF(G187="f2",VLOOKUP(G187,'Appendix 1 Rules'!$A$1:$N$16,14))+IF(G187="g",VLOOKUP(G187,'Appendix 1 Rules'!$A$1:$N$16,14))+IF(G187="h",VLOOKUP(G187,'Appendix 1 Rules'!$A$1:$N$16,14))+IF(G187="i1",VLOOKUP(G187,'Appendix 1 Rules'!$A$1:$N$16,14))+IF(G187="i2",VLOOKUP(G187,'Appendix 1 Rules'!$A$1:$N$16,14))+IF(G187="j",VLOOKUP(G187,'Appendix 1 Rules'!$A$1:$N$16,14))+IF(G187="k",VLOOKUP(G187,'Appendix 1 Rules'!$A$1:$N$16,14)))))</f>
        <v/>
      </c>
      <c r="J187" s="12"/>
      <c r="K187" s="13"/>
      <c r="L187" s="12"/>
      <c r="M187" s="13"/>
      <c r="N187" s="12"/>
      <c r="O187" s="13"/>
      <c r="P187" s="12"/>
      <c r="Q187" s="13"/>
      <c r="R187" s="12"/>
      <c r="S187" s="13"/>
      <c r="T187" s="12"/>
      <c r="U187" s="13"/>
      <c r="V187" s="12"/>
      <c r="W187" s="13"/>
      <c r="X187" s="12"/>
      <c r="Y187" s="13"/>
      <c r="Z187" s="12"/>
      <c r="AA187" s="13"/>
      <c r="AB187" s="9"/>
      <c r="AC187" s="13"/>
      <c r="AD187" s="9"/>
      <c r="AE187" s="13"/>
      <c r="AF187" s="9"/>
      <c r="AG187" s="13"/>
    </row>
    <row r="188" spans="1:33" ht="18" customHeight="1" x14ac:dyDescent="0.25">
      <c r="B188" s="84"/>
      <c r="C188" s="69"/>
      <c r="D188" s="10"/>
      <c r="E188" s="10"/>
      <c r="F188" s="10"/>
      <c r="G188" s="9"/>
      <c r="H188" s="17" t="str">
        <f>IF(G188="","",SUMPRODUCT(IF(J188="",0,INDEX('Appendix 1 Rules'!$B$2:$B$16,MATCH(G188,'Appendix 1 Rules'!$A$2:$A$16))))+(IF(L188="",0,INDEX('Appendix 1 Rules'!$C$2:$C$16,MATCH(G188,'Appendix 1 Rules'!$A$2:$A$16))))+(IF(N188="",0,INDEX('Appendix 1 Rules'!$D$2:$D$16,MATCH(G188,'Appendix 1 Rules'!$A$2:$A$16))))+(IF(P188="",0,INDEX('Appendix 1 Rules'!$E$2:$E$16,MATCH(G188,'Appendix 1 Rules'!$A$2:$A$16))))+(IF(R188="",0,INDEX('Appendix 1 Rules'!$F$2:$F$16,MATCH(G188,'Appendix 1 Rules'!$A$2:$A$16))))+(IF(T188="",0,INDEX('Appendix 1 Rules'!$G$2:$G$16,MATCH(G188,'Appendix 1 Rules'!$A$2:$A$16))))+(IF(V188="",0,INDEX('Appendix 1 Rules'!$H$2:$H$16,MATCH(G188,'Appendix 1 Rules'!$A$2:$A$16))))+(IF(X188="",0,INDEX('Appendix 1 Rules'!$I$2:$I$16,MATCH(G188,'Appendix 1 Rules'!$A$2:$A$16))))+(IF(Z188="",0,INDEX('Appendix 1 Rules'!$J$2:$J$16,MATCH(G188,'Appendix 1 Rules'!$A$2:$A$16))))+(IF(AB188="",0,INDEX('Appendix 1 Rules'!$K$2:$K$16,MATCH(G188,'Appendix 1 Rules'!$A$2:$A$16))))+(IF(AD188="",0,INDEX('Appendix 1 Rules'!$L$2:$L$16,MATCH(G188,'Appendix 1 Rules'!$A$2:$A$16))))+(IF(AF188="",0,INDEX('Appendix 1 Rules'!$M$2:$M$16,MATCH(G188,'Appendix 1 Rules'!$A$2:$A$16))))+IF(G188="b1",VLOOKUP(G188,'Appendix 1 Rules'!$A$1:$N$16,14))+IF(G188="b2",VLOOKUP(G188,'Appendix 1 Rules'!$A$1:$N$16,14))+IF(G188="d",VLOOKUP(G188,'Appendix 1 Rules'!$A$1:$N$16,14))+IF(G188="f1",VLOOKUP(G188,'Appendix 1 Rules'!$A$1:$N$16,14))+IF(G188="f2",VLOOKUP(G188,'Appendix 1 Rules'!$A$1:$N$16,14))+IF(G188="g",VLOOKUP(G188,'Appendix 1 Rules'!$A$1:$N$16,14))+IF(G188="h",VLOOKUP(G188,'Appendix 1 Rules'!$A$1:$N$16,14))+IF(G188="i1",VLOOKUP(G188,'Appendix 1 Rules'!$A$1:$N$16,14))+IF(G188="i2",VLOOKUP(G188,'Appendix 1 Rules'!$A$1:$N$16,14))+IF(G188="j",VLOOKUP(G188,'Appendix 1 Rules'!$A$1:$N$16,14))+IF(G188="k",VLOOKUP(G188,'Appendix 1 Rules'!$A$1:$N$16,14)))</f>
        <v/>
      </c>
      <c r="I188" s="72" t="str">
        <f>IF(G188="","",IF(OR(G188="b1",G188="b2",G188="d",G188="f1",G188="f2",G188="h",G188="i1",G188="i2",G188="j",G188="k"),MIN(H188,VLOOKUP(G188,'Appx 1 (Res) Rules'!$A:$D,4,0)),MIN(H188,VLOOKUP(G188,'Appx 1 (Res) Rules'!$A:$D,4,0),SUMPRODUCT(IF(J188="",0,INDEX('Appendix 1 Rules'!$B$2:$B$16,MATCH(G188,'Appendix 1 Rules'!$A$2:$A$16))))+(IF(L188="",0,INDEX('Appendix 1 Rules'!$C$2:$C$16,MATCH(G188,'Appendix 1 Rules'!$A$2:$A$16))))+(IF(N188="",0,INDEX('Appendix 1 Rules'!$D$2:$D$16,MATCH(G188,'Appendix 1 Rules'!$A$2:$A$16))))+(IF(P188="",0,INDEX('Appendix 1 Rules'!$E$2:$E$16,MATCH(G188,'Appendix 1 Rules'!$A$2:$A$16))))+(IF(R188="",0,INDEX('Appendix 1 Rules'!$F$2:$F$16,MATCH(G188,'Appendix 1 Rules'!$A$2:$A$16))))+(IF(T188="",0,INDEX('Appendix 1 Rules'!$G$2:$G$16,MATCH(G188,'Appendix 1 Rules'!$A$2:$A$16))))+(IF(V188="",0,INDEX('Appendix 1 Rules'!$H$2:$H$16,MATCH(G188,'Appendix 1 Rules'!$A$2:$A$16))))+(IF(X188="",0,INDEX('Appendix 1 Rules'!$I$2:$I$16,MATCH(G188,'Appendix 1 Rules'!$A$2:$A$16))))+(IF(Z188="",0,INDEX('Appendix 1 Rules'!$J$2:$J$16,MATCH(G188,'Appendix 1 Rules'!$A$2:$A$16))))+(IF(AB188="",0,INDEX('Appendix 1 Rules'!$K$2:$K$16,MATCH(G188,'Appendix 1 Rules'!$A$2:$A$16))))+(IF(AD188="",0,INDEX('Appendix 1 Rules'!$L$2:$L$16,MATCH(G188,'Appendix 1 Rules'!$A$2:$A$16))))+(IF(AF188="",0,INDEX('Appendix 1 Rules'!$M$2:$M$16,MATCH(G188,'Appendix 1 Rules'!$A$2:$A$16))))+IF(G188="b1",VLOOKUP(G188,'Appendix 1 Rules'!$A$1:$N$16,14))+IF(G188="b2",VLOOKUP(G188,'Appendix 1 Rules'!$A$1:$N$16,14))+IF(G188="d",VLOOKUP(G188,'Appendix 1 Rules'!$A$1:$N$16,14))+IF(G188="f1",VLOOKUP(G188,'Appendix 1 Rules'!$A$1:$N$16,14))+IF(G188="f2",VLOOKUP(G188,'Appendix 1 Rules'!$A$1:$N$16,14))+IF(G188="g",VLOOKUP(G188,'Appendix 1 Rules'!$A$1:$N$16,14))+IF(G188="h",VLOOKUP(G188,'Appendix 1 Rules'!$A$1:$N$16,14))+IF(G188="i1",VLOOKUP(G188,'Appendix 1 Rules'!$A$1:$N$16,14))+IF(G188="i2",VLOOKUP(G188,'Appendix 1 Rules'!$A$1:$N$16,14))+IF(G188="j",VLOOKUP(G188,'Appendix 1 Rules'!$A$1:$N$16,14))+IF(G188="k",VLOOKUP(G188,'Appendix 1 Rules'!$A$1:$N$16,14)))))</f>
        <v/>
      </c>
      <c r="J188" s="11"/>
      <c r="K188" s="14"/>
      <c r="L188" s="11"/>
      <c r="M188" s="14"/>
      <c r="N188" s="11"/>
      <c r="O188" s="14"/>
      <c r="P188" s="11"/>
      <c r="Q188" s="14"/>
      <c r="R188" s="63"/>
      <c r="S188" s="14"/>
      <c r="T188" s="11"/>
      <c r="U188" s="14"/>
      <c r="V188" s="11"/>
      <c r="W188" s="14"/>
      <c r="X188" s="64"/>
      <c r="Y188" s="14"/>
      <c r="Z188" s="64"/>
      <c r="AA188" s="14"/>
      <c r="AB188" s="9"/>
      <c r="AC188" s="13"/>
      <c r="AD188" s="9"/>
      <c r="AE188" s="13"/>
      <c r="AF188" s="9"/>
      <c r="AG188" s="13"/>
    </row>
    <row r="189" spans="1:33" ht="18" customHeight="1" x14ac:dyDescent="0.25">
      <c r="B189" s="84"/>
      <c r="C189" s="65"/>
      <c r="D189" s="53"/>
      <c r="E189" s="53"/>
      <c r="F189" s="53"/>
      <c r="G189" s="47"/>
      <c r="H189" s="48" t="str">
        <f>IF(G189="","",SUMPRODUCT(IF(J189="",0,INDEX('Appendix 1 Rules'!$B$2:$B$16,MATCH(G189,'Appendix 1 Rules'!$A$2:$A$16))))+(IF(L189="",0,INDEX('Appendix 1 Rules'!$C$2:$C$16,MATCH(G189,'Appendix 1 Rules'!$A$2:$A$16))))+(IF(N189="",0,INDEX('Appendix 1 Rules'!$D$2:$D$16,MATCH(G189,'Appendix 1 Rules'!$A$2:$A$16))))+(IF(P189="",0,INDEX('Appendix 1 Rules'!$E$2:$E$16,MATCH(G189,'Appendix 1 Rules'!$A$2:$A$16))))+(IF(R189="",0,INDEX('Appendix 1 Rules'!$F$2:$F$16,MATCH(G189,'Appendix 1 Rules'!$A$2:$A$16))))+(IF(T189="",0,INDEX('Appendix 1 Rules'!$G$2:$G$16,MATCH(G189,'Appendix 1 Rules'!$A$2:$A$16))))+(IF(V189="",0,INDEX('Appendix 1 Rules'!$H$2:$H$16,MATCH(G189,'Appendix 1 Rules'!$A$2:$A$16))))+(IF(X189="",0,INDEX('Appendix 1 Rules'!$I$2:$I$16,MATCH(G189,'Appendix 1 Rules'!$A$2:$A$16))))+(IF(Z189="",0,INDEX('Appendix 1 Rules'!$J$2:$J$16,MATCH(G189,'Appendix 1 Rules'!$A$2:$A$16))))+(IF(AB189="",0,INDEX('Appendix 1 Rules'!$K$2:$K$16,MATCH(G189,'Appendix 1 Rules'!$A$2:$A$16))))+(IF(AD189="",0,INDEX('Appendix 1 Rules'!$L$2:$L$16,MATCH(G189,'Appendix 1 Rules'!$A$2:$A$16))))+(IF(AF189="",0,INDEX('Appendix 1 Rules'!$M$2:$M$16,MATCH(G189,'Appendix 1 Rules'!$A$2:$A$16))))+IF(G189="b1",VLOOKUP(G189,'Appendix 1 Rules'!$A$1:$N$16,14))+IF(G189="b2",VLOOKUP(G189,'Appendix 1 Rules'!$A$1:$N$16,14))+IF(G189="d",VLOOKUP(G189,'Appendix 1 Rules'!$A$1:$N$16,14))+IF(G189="f1",VLOOKUP(G189,'Appendix 1 Rules'!$A$1:$N$16,14))+IF(G189="f2",VLOOKUP(G189,'Appendix 1 Rules'!$A$1:$N$16,14))+IF(G189="g",VLOOKUP(G189,'Appendix 1 Rules'!$A$1:$N$16,14))+IF(G189="h",VLOOKUP(G189,'Appendix 1 Rules'!$A$1:$N$16,14))+IF(G189="i1",VLOOKUP(G189,'Appendix 1 Rules'!$A$1:$N$16,14))+IF(G189="i2",VLOOKUP(G189,'Appendix 1 Rules'!$A$1:$N$16,14))+IF(G189="j",VLOOKUP(G189,'Appendix 1 Rules'!$A$1:$N$16,14))+IF(G189="k",VLOOKUP(G189,'Appendix 1 Rules'!$A$1:$N$16,14)))</f>
        <v/>
      </c>
      <c r="I189" s="72" t="str">
        <f>IF(G189="","",IF(OR(G189="b1",G189="b2",G189="d",G189="f1",G189="f2",G189="h",G189="i1",G189="i2",G189="j",G189="k"),MIN(H189,VLOOKUP(G189,'Appx 1 (Res) Rules'!$A:$D,4,0)),MIN(H189,VLOOKUP(G189,'Appx 1 (Res) Rules'!$A:$D,4,0),SUMPRODUCT(IF(J189="",0,INDEX('Appendix 1 Rules'!$B$2:$B$16,MATCH(G189,'Appendix 1 Rules'!$A$2:$A$16))))+(IF(L189="",0,INDEX('Appendix 1 Rules'!$C$2:$C$16,MATCH(G189,'Appendix 1 Rules'!$A$2:$A$16))))+(IF(N189="",0,INDEX('Appendix 1 Rules'!$D$2:$D$16,MATCH(G189,'Appendix 1 Rules'!$A$2:$A$16))))+(IF(P189="",0,INDEX('Appendix 1 Rules'!$E$2:$E$16,MATCH(G189,'Appendix 1 Rules'!$A$2:$A$16))))+(IF(R189="",0,INDEX('Appendix 1 Rules'!$F$2:$F$16,MATCH(G189,'Appendix 1 Rules'!$A$2:$A$16))))+(IF(T189="",0,INDEX('Appendix 1 Rules'!$G$2:$G$16,MATCH(G189,'Appendix 1 Rules'!$A$2:$A$16))))+(IF(V189="",0,INDEX('Appendix 1 Rules'!$H$2:$H$16,MATCH(G189,'Appendix 1 Rules'!$A$2:$A$16))))+(IF(X189="",0,INDEX('Appendix 1 Rules'!$I$2:$I$16,MATCH(G189,'Appendix 1 Rules'!$A$2:$A$16))))+(IF(Z189="",0,INDEX('Appendix 1 Rules'!$J$2:$J$16,MATCH(G189,'Appendix 1 Rules'!$A$2:$A$16))))+(IF(AB189="",0,INDEX('Appendix 1 Rules'!$K$2:$K$16,MATCH(G189,'Appendix 1 Rules'!$A$2:$A$16))))+(IF(AD189="",0,INDEX('Appendix 1 Rules'!$L$2:$L$16,MATCH(G189,'Appendix 1 Rules'!$A$2:$A$16))))+(IF(AF189="",0,INDEX('Appendix 1 Rules'!$M$2:$M$16,MATCH(G189,'Appendix 1 Rules'!$A$2:$A$16))))+IF(G189="b1",VLOOKUP(G189,'Appendix 1 Rules'!$A$1:$N$16,14))+IF(G189="b2",VLOOKUP(G189,'Appendix 1 Rules'!$A$1:$N$16,14))+IF(G189="d",VLOOKUP(G189,'Appendix 1 Rules'!$A$1:$N$16,14))+IF(G189="f1",VLOOKUP(G189,'Appendix 1 Rules'!$A$1:$N$16,14))+IF(G189="f2",VLOOKUP(G189,'Appendix 1 Rules'!$A$1:$N$16,14))+IF(G189="g",VLOOKUP(G189,'Appendix 1 Rules'!$A$1:$N$16,14))+IF(G189="h",VLOOKUP(G189,'Appendix 1 Rules'!$A$1:$N$16,14))+IF(G189="i1",VLOOKUP(G189,'Appendix 1 Rules'!$A$1:$N$16,14))+IF(G189="i2",VLOOKUP(G189,'Appendix 1 Rules'!$A$1:$N$16,14))+IF(G189="j",VLOOKUP(G189,'Appendix 1 Rules'!$A$1:$N$16,14))+IF(G189="k",VLOOKUP(G189,'Appendix 1 Rules'!$A$1:$N$16,14)))))</f>
        <v/>
      </c>
      <c r="J189" s="54"/>
      <c r="K189" s="49"/>
      <c r="L189" s="54"/>
      <c r="M189" s="49"/>
      <c r="N189" s="54"/>
      <c r="O189" s="49"/>
      <c r="P189" s="54"/>
      <c r="Q189" s="49"/>
      <c r="R189" s="54"/>
      <c r="S189" s="49"/>
      <c r="T189" s="54"/>
      <c r="U189" s="49"/>
      <c r="V189" s="54"/>
      <c r="W189" s="49"/>
      <c r="X189" s="54"/>
      <c r="Y189" s="49"/>
      <c r="Z189" s="54"/>
      <c r="AA189" s="49"/>
      <c r="AB189" s="47"/>
      <c r="AC189" s="49"/>
      <c r="AD189" s="47"/>
      <c r="AE189" s="49"/>
      <c r="AF189" s="47"/>
      <c r="AG189" s="49"/>
    </row>
    <row r="190" spans="1:33" ht="18" customHeight="1" x14ac:dyDescent="0.25">
      <c r="A190" s="76"/>
      <c r="B190" s="84"/>
      <c r="C190" s="66"/>
      <c r="D190" s="50"/>
      <c r="E190" s="50"/>
      <c r="F190" s="50"/>
      <c r="G190" s="44"/>
      <c r="H190" s="45" t="str">
        <f>IF(G190="","",SUMPRODUCT(IF(J190="",0,INDEX('Appendix 1 Rules'!$B$2:$B$16,MATCH(G190,'Appendix 1 Rules'!$A$2:$A$16))))+(IF(L190="",0,INDEX('Appendix 1 Rules'!$C$2:$C$16,MATCH(G190,'Appendix 1 Rules'!$A$2:$A$16))))+(IF(N190="",0,INDEX('Appendix 1 Rules'!$D$2:$D$16,MATCH(G190,'Appendix 1 Rules'!$A$2:$A$16))))+(IF(P190="",0,INDEX('Appendix 1 Rules'!$E$2:$E$16,MATCH(G190,'Appendix 1 Rules'!$A$2:$A$16))))+(IF(R190="",0,INDEX('Appendix 1 Rules'!$F$2:$F$16,MATCH(G190,'Appendix 1 Rules'!$A$2:$A$16))))+(IF(T190="",0,INDEX('Appendix 1 Rules'!$G$2:$G$16,MATCH(G190,'Appendix 1 Rules'!$A$2:$A$16))))+(IF(V190="",0,INDEX('Appendix 1 Rules'!$H$2:$H$16,MATCH(G190,'Appendix 1 Rules'!$A$2:$A$16))))+(IF(X190="",0,INDEX('Appendix 1 Rules'!$I$2:$I$16,MATCH(G190,'Appendix 1 Rules'!$A$2:$A$16))))+(IF(Z190="",0,INDEX('Appendix 1 Rules'!$J$2:$J$16,MATCH(G190,'Appendix 1 Rules'!$A$2:$A$16))))+(IF(AB190="",0,INDEX('Appendix 1 Rules'!$K$2:$K$16,MATCH(G190,'Appendix 1 Rules'!$A$2:$A$16))))+(IF(AD190="",0,INDEX('Appendix 1 Rules'!$L$2:$L$16,MATCH(G190,'Appendix 1 Rules'!$A$2:$A$16))))+(IF(AF190="",0,INDEX('Appendix 1 Rules'!$M$2:$M$16,MATCH(G190,'Appendix 1 Rules'!$A$2:$A$16))))+IF(G190="b1",VLOOKUP(G190,'Appendix 1 Rules'!$A$1:$N$16,14))+IF(G190="b2",VLOOKUP(G190,'Appendix 1 Rules'!$A$1:$N$16,14))+IF(G190="d",VLOOKUP(G190,'Appendix 1 Rules'!$A$1:$N$16,14))+IF(G190="f1",VLOOKUP(G190,'Appendix 1 Rules'!$A$1:$N$16,14))+IF(G190="f2",VLOOKUP(G190,'Appendix 1 Rules'!$A$1:$N$16,14))+IF(G190="g",VLOOKUP(G190,'Appendix 1 Rules'!$A$1:$N$16,14))+IF(G190="h",VLOOKUP(G190,'Appendix 1 Rules'!$A$1:$N$16,14))+IF(G190="i1",VLOOKUP(G190,'Appendix 1 Rules'!$A$1:$N$16,14))+IF(G190="i2",VLOOKUP(G190,'Appendix 1 Rules'!$A$1:$N$16,14))+IF(G190="j",VLOOKUP(G190,'Appendix 1 Rules'!$A$1:$N$16,14))+IF(G190="k",VLOOKUP(G190,'Appendix 1 Rules'!$A$1:$N$16,14)))</f>
        <v/>
      </c>
      <c r="I190" s="72" t="str">
        <f>IF(G190="","",IF(OR(G190="b1",G190="b2",G190="d",G190="f1",G190="f2",G190="h",G190="i1",G190="i2",G190="j",G190="k"),MIN(H190,VLOOKUP(G190,'Appx 1 (Res) Rules'!$A:$D,4,0)),MIN(H190,VLOOKUP(G190,'Appx 1 (Res) Rules'!$A:$D,4,0),SUMPRODUCT(IF(J190="",0,INDEX('Appendix 1 Rules'!$B$2:$B$16,MATCH(G190,'Appendix 1 Rules'!$A$2:$A$16))))+(IF(L190="",0,INDEX('Appendix 1 Rules'!$C$2:$C$16,MATCH(G190,'Appendix 1 Rules'!$A$2:$A$16))))+(IF(N190="",0,INDEX('Appendix 1 Rules'!$D$2:$D$16,MATCH(G190,'Appendix 1 Rules'!$A$2:$A$16))))+(IF(P190="",0,INDEX('Appendix 1 Rules'!$E$2:$E$16,MATCH(G190,'Appendix 1 Rules'!$A$2:$A$16))))+(IF(R190="",0,INDEX('Appendix 1 Rules'!$F$2:$F$16,MATCH(G190,'Appendix 1 Rules'!$A$2:$A$16))))+(IF(T190="",0,INDEX('Appendix 1 Rules'!$G$2:$G$16,MATCH(G190,'Appendix 1 Rules'!$A$2:$A$16))))+(IF(V190="",0,INDEX('Appendix 1 Rules'!$H$2:$H$16,MATCH(G190,'Appendix 1 Rules'!$A$2:$A$16))))+(IF(X190="",0,INDEX('Appendix 1 Rules'!$I$2:$I$16,MATCH(G190,'Appendix 1 Rules'!$A$2:$A$16))))+(IF(Z190="",0,INDEX('Appendix 1 Rules'!$J$2:$J$16,MATCH(G190,'Appendix 1 Rules'!$A$2:$A$16))))+(IF(AB190="",0,INDEX('Appendix 1 Rules'!$K$2:$K$16,MATCH(G190,'Appendix 1 Rules'!$A$2:$A$16))))+(IF(AD190="",0,INDEX('Appendix 1 Rules'!$L$2:$L$16,MATCH(G190,'Appendix 1 Rules'!$A$2:$A$16))))+(IF(AF190="",0,INDEX('Appendix 1 Rules'!$M$2:$M$16,MATCH(G190,'Appendix 1 Rules'!$A$2:$A$16))))+IF(G190="b1",VLOOKUP(G190,'Appendix 1 Rules'!$A$1:$N$16,14))+IF(G190="b2",VLOOKUP(G190,'Appendix 1 Rules'!$A$1:$N$16,14))+IF(G190="d",VLOOKUP(G190,'Appendix 1 Rules'!$A$1:$N$16,14))+IF(G190="f1",VLOOKUP(G190,'Appendix 1 Rules'!$A$1:$N$16,14))+IF(G190="f2",VLOOKUP(G190,'Appendix 1 Rules'!$A$1:$N$16,14))+IF(G190="g",VLOOKUP(G190,'Appendix 1 Rules'!$A$1:$N$16,14))+IF(G190="h",VLOOKUP(G190,'Appendix 1 Rules'!$A$1:$N$16,14))+IF(G190="i1",VLOOKUP(G190,'Appendix 1 Rules'!$A$1:$N$16,14))+IF(G190="i2",VLOOKUP(G190,'Appendix 1 Rules'!$A$1:$N$16,14))+IF(G190="j",VLOOKUP(G190,'Appendix 1 Rules'!$A$1:$N$16,14))+IF(G190="k",VLOOKUP(G190,'Appendix 1 Rules'!$A$1:$N$16,14)))))</f>
        <v/>
      </c>
      <c r="J190" s="51"/>
      <c r="K190" s="52"/>
      <c r="L190" s="51"/>
      <c r="M190" s="52"/>
      <c r="N190" s="51"/>
      <c r="O190" s="52"/>
      <c r="P190" s="51"/>
      <c r="Q190" s="52"/>
      <c r="R190" s="67"/>
      <c r="S190" s="52"/>
      <c r="T190" s="51"/>
      <c r="U190" s="52"/>
      <c r="V190" s="51"/>
      <c r="W190" s="52"/>
      <c r="X190" s="68"/>
      <c r="Y190" s="52"/>
      <c r="Z190" s="68"/>
      <c r="AA190" s="52"/>
      <c r="AB190" s="44"/>
      <c r="AC190" s="46"/>
      <c r="AD190" s="44"/>
      <c r="AE190" s="46"/>
      <c r="AF190" s="44"/>
      <c r="AG190" s="46"/>
    </row>
    <row r="191" spans="1:33" ht="18" customHeight="1" x14ac:dyDescent="0.25">
      <c r="B191" s="84"/>
      <c r="C191" s="69"/>
      <c r="D191" s="10"/>
      <c r="E191" s="10"/>
      <c r="F191" s="10"/>
      <c r="G191" s="9"/>
      <c r="H191" s="17" t="str">
        <f>IF(G191="","",SUMPRODUCT(IF(J191="",0,INDEX('Appendix 1 Rules'!$B$2:$B$16,MATCH(G191,'Appendix 1 Rules'!$A$2:$A$16))))+(IF(L191="",0,INDEX('Appendix 1 Rules'!$C$2:$C$16,MATCH(G191,'Appendix 1 Rules'!$A$2:$A$16))))+(IF(N191="",0,INDEX('Appendix 1 Rules'!$D$2:$D$16,MATCH(G191,'Appendix 1 Rules'!$A$2:$A$16))))+(IF(P191="",0,INDEX('Appendix 1 Rules'!$E$2:$E$16,MATCH(G191,'Appendix 1 Rules'!$A$2:$A$16))))+(IF(R191="",0,INDEX('Appendix 1 Rules'!$F$2:$F$16,MATCH(G191,'Appendix 1 Rules'!$A$2:$A$16))))+(IF(T191="",0,INDEX('Appendix 1 Rules'!$G$2:$G$16,MATCH(G191,'Appendix 1 Rules'!$A$2:$A$16))))+(IF(V191="",0,INDEX('Appendix 1 Rules'!$H$2:$H$16,MATCH(G191,'Appendix 1 Rules'!$A$2:$A$16))))+(IF(X191="",0,INDEX('Appendix 1 Rules'!$I$2:$I$16,MATCH(G191,'Appendix 1 Rules'!$A$2:$A$16))))+(IF(Z191="",0,INDEX('Appendix 1 Rules'!$J$2:$J$16,MATCH(G191,'Appendix 1 Rules'!$A$2:$A$16))))+(IF(AB191="",0,INDEX('Appendix 1 Rules'!$K$2:$K$16,MATCH(G191,'Appendix 1 Rules'!$A$2:$A$16))))+(IF(AD191="",0,INDEX('Appendix 1 Rules'!$L$2:$L$16,MATCH(G191,'Appendix 1 Rules'!$A$2:$A$16))))+(IF(AF191="",0,INDEX('Appendix 1 Rules'!$M$2:$M$16,MATCH(G191,'Appendix 1 Rules'!$A$2:$A$16))))+IF(G191="b1",VLOOKUP(G191,'Appendix 1 Rules'!$A$1:$N$16,14))+IF(G191="b2",VLOOKUP(G191,'Appendix 1 Rules'!$A$1:$N$16,14))+IF(G191="d",VLOOKUP(G191,'Appendix 1 Rules'!$A$1:$N$16,14))+IF(G191="f1",VLOOKUP(G191,'Appendix 1 Rules'!$A$1:$N$16,14))+IF(G191="f2",VLOOKUP(G191,'Appendix 1 Rules'!$A$1:$N$16,14))+IF(G191="g",VLOOKUP(G191,'Appendix 1 Rules'!$A$1:$N$16,14))+IF(G191="h",VLOOKUP(G191,'Appendix 1 Rules'!$A$1:$N$16,14))+IF(G191="i1",VLOOKUP(G191,'Appendix 1 Rules'!$A$1:$N$16,14))+IF(G191="i2",VLOOKUP(G191,'Appendix 1 Rules'!$A$1:$N$16,14))+IF(G191="j",VLOOKUP(G191,'Appendix 1 Rules'!$A$1:$N$16,14))+IF(G191="k",VLOOKUP(G191,'Appendix 1 Rules'!$A$1:$N$16,14)))</f>
        <v/>
      </c>
      <c r="I191" s="72" t="str">
        <f>IF(G191="","",IF(OR(G191="b1",G191="b2",G191="d",G191="f1",G191="f2",G191="h",G191="i1",G191="i2",G191="j",G191="k"),MIN(H191,VLOOKUP(G191,'Appx 1 (Res) Rules'!$A:$D,4,0)),MIN(H191,VLOOKUP(G191,'Appx 1 (Res) Rules'!$A:$D,4,0),SUMPRODUCT(IF(J191="",0,INDEX('Appendix 1 Rules'!$B$2:$B$16,MATCH(G191,'Appendix 1 Rules'!$A$2:$A$16))))+(IF(L191="",0,INDEX('Appendix 1 Rules'!$C$2:$C$16,MATCH(G191,'Appendix 1 Rules'!$A$2:$A$16))))+(IF(N191="",0,INDEX('Appendix 1 Rules'!$D$2:$D$16,MATCH(G191,'Appendix 1 Rules'!$A$2:$A$16))))+(IF(P191="",0,INDEX('Appendix 1 Rules'!$E$2:$E$16,MATCH(G191,'Appendix 1 Rules'!$A$2:$A$16))))+(IF(R191="",0,INDEX('Appendix 1 Rules'!$F$2:$F$16,MATCH(G191,'Appendix 1 Rules'!$A$2:$A$16))))+(IF(T191="",0,INDEX('Appendix 1 Rules'!$G$2:$G$16,MATCH(G191,'Appendix 1 Rules'!$A$2:$A$16))))+(IF(V191="",0,INDEX('Appendix 1 Rules'!$H$2:$H$16,MATCH(G191,'Appendix 1 Rules'!$A$2:$A$16))))+(IF(X191="",0,INDEX('Appendix 1 Rules'!$I$2:$I$16,MATCH(G191,'Appendix 1 Rules'!$A$2:$A$16))))+(IF(Z191="",0,INDEX('Appendix 1 Rules'!$J$2:$J$16,MATCH(G191,'Appendix 1 Rules'!$A$2:$A$16))))+(IF(AB191="",0,INDEX('Appendix 1 Rules'!$K$2:$K$16,MATCH(G191,'Appendix 1 Rules'!$A$2:$A$16))))+(IF(AD191="",0,INDEX('Appendix 1 Rules'!$L$2:$L$16,MATCH(G191,'Appendix 1 Rules'!$A$2:$A$16))))+(IF(AF191="",0,INDEX('Appendix 1 Rules'!$M$2:$M$16,MATCH(G191,'Appendix 1 Rules'!$A$2:$A$16))))+IF(G191="b1",VLOOKUP(G191,'Appendix 1 Rules'!$A$1:$N$16,14))+IF(G191="b2",VLOOKUP(G191,'Appendix 1 Rules'!$A$1:$N$16,14))+IF(G191="d",VLOOKUP(G191,'Appendix 1 Rules'!$A$1:$N$16,14))+IF(G191="f1",VLOOKUP(G191,'Appendix 1 Rules'!$A$1:$N$16,14))+IF(G191="f2",VLOOKUP(G191,'Appendix 1 Rules'!$A$1:$N$16,14))+IF(G191="g",VLOOKUP(G191,'Appendix 1 Rules'!$A$1:$N$16,14))+IF(G191="h",VLOOKUP(G191,'Appendix 1 Rules'!$A$1:$N$16,14))+IF(G191="i1",VLOOKUP(G191,'Appendix 1 Rules'!$A$1:$N$16,14))+IF(G191="i2",VLOOKUP(G191,'Appendix 1 Rules'!$A$1:$N$16,14))+IF(G191="j",VLOOKUP(G191,'Appendix 1 Rules'!$A$1:$N$16,14))+IF(G191="k",VLOOKUP(G191,'Appendix 1 Rules'!$A$1:$N$16,14)))))</f>
        <v/>
      </c>
      <c r="J191" s="12"/>
      <c r="K191" s="13"/>
      <c r="L191" s="12"/>
      <c r="M191" s="13"/>
      <c r="N191" s="12"/>
      <c r="O191" s="13"/>
      <c r="P191" s="12"/>
      <c r="Q191" s="13"/>
      <c r="R191" s="12"/>
      <c r="S191" s="13"/>
      <c r="T191" s="12"/>
      <c r="U191" s="13"/>
      <c r="V191" s="12"/>
      <c r="W191" s="13"/>
      <c r="X191" s="12"/>
      <c r="Y191" s="13"/>
      <c r="Z191" s="12"/>
      <c r="AA191" s="13"/>
      <c r="AB191" s="9"/>
      <c r="AC191" s="13"/>
      <c r="AD191" s="9"/>
      <c r="AE191" s="13"/>
      <c r="AF191" s="9"/>
      <c r="AG191" s="13"/>
    </row>
    <row r="192" spans="1:33" ht="18" customHeight="1" x14ac:dyDescent="0.25">
      <c r="B192" s="84"/>
      <c r="C192" s="69"/>
      <c r="D192" s="10"/>
      <c r="E192" s="10"/>
      <c r="F192" s="10"/>
      <c r="G192" s="9"/>
      <c r="H192" s="17" t="str">
        <f>IF(G192="","",SUMPRODUCT(IF(J192="",0,INDEX('Appendix 1 Rules'!$B$2:$B$16,MATCH(G192,'Appendix 1 Rules'!$A$2:$A$16))))+(IF(L192="",0,INDEX('Appendix 1 Rules'!$C$2:$C$16,MATCH(G192,'Appendix 1 Rules'!$A$2:$A$16))))+(IF(N192="",0,INDEX('Appendix 1 Rules'!$D$2:$D$16,MATCH(G192,'Appendix 1 Rules'!$A$2:$A$16))))+(IF(P192="",0,INDEX('Appendix 1 Rules'!$E$2:$E$16,MATCH(G192,'Appendix 1 Rules'!$A$2:$A$16))))+(IF(R192="",0,INDEX('Appendix 1 Rules'!$F$2:$F$16,MATCH(G192,'Appendix 1 Rules'!$A$2:$A$16))))+(IF(T192="",0,INDEX('Appendix 1 Rules'!$G$2:$G$16,MATCH(G192,'Appendix 1 Rules'!$A$2:$A$16))))+(IF(V192="",0,INDEX('Appendix 1 Rules'!$H$2:$H$16,MATCH(G192,'Appendix 1 Rules'!$A$2:$A$16))))+(IF(X192="",0,INDEX('Appendix 1 Rules'!$I$2:$I$16,MATCH(G192,'Appendix 1 Rules'!$A$2:$A$16))))+(IF(Z192="",0,INDEX('Appendix 1 Rules'!$J$2:$J$16,MATCH(G192,'Appendix 1 Rules'!$A$2:$A$16))))+(IF(AB192="",0,INDEX('Appendix 1 Rules'!$K$2:$K$16,MATCH(G192,'Appendix 1 Rules'!$A$2:$A$16))))+(IF(AD192="",0,INDEX('Appendix 1 Rules'!$L$2:$L$16,MATCH(G192,'Appendix 1 Rules'!$A$2:$A$16))))+(IF(AF192="",0,INDEX('Appendix 1 Rules'!$M$2:$M$16,MATCH(G192,'Appendix 1 Rules'!$A$2:$A$16))))+IF(G192="b1",VLOOKUP(G192,'Appendix 1 Rules'!$A$1:$N$16,14))+IF(G192="b2",VLOOKUP(G192,'Appendix 1 Rules'!$A$1:$N$16,14))+IF(G192="d",VLOOKUP(G192,'Appendix 1 Rules'!$A$1:$N$16,14))+IF(G192="f1",VLOOKUP(G192,'Appendix 1 Rules'!$A$1:$N$16,14))+IF(G192="f2",VLOOKUP(G192,'Appendix 1 Rules'!$A$1:$N$16,14))+IF(G192="g",VLOOKUP(G192,'Appendix 1 Rules'!$A$1:$N$16,14))+IF(G192="h",VLOOKUP(G192,'Appendix 1 Rules'!$A$1:$N$16,14))+IF(G192="i1",VLOOKUP(G192,'Appendix 1 Rules'!$A$1:$N$16,14))+IF(G192="i2",VLOOKUP(G192,'Appendix 1 Rules'!$A$1:$N$16,14))+IF(G192="j",VLOOKUP(G192,'Appendix 1 Rules'!$A$1:$N$16,14))+IF(G192="k",VLOOKUP(G192,'Appendix 1 Rules'!$A$1:$N$16,14)))</f>
        <v/>
      </c>
      <c r="I192" s="72" t="str">
        <f>IF(G192="","",IF(OR(G192="b1",G192="b2",G192="d",G192="f1",G192="f2",G192="h",G192="i1",G192="i2",G192="j",G192="k"),MIN(H192,VLOOKUP(G192,'Appx 1 (Res) Rules'!$A:$D,4,0)),MIN(H192,VLOOKUP(G192,'Appx 1 (Res) Rules'!$A:$D,4,0),SUMPRODUCT(IF(J192="",0,INDEX('Appendix 1 Rules'!$B$2:$B$16,MATCH(G192,'Appendix 1 Rules'!$A$2:$A$16))))+(IF(L192="",0,INDEX('Appendix 1 Rules'!$C$2:$C$16,MATCH(G192,'Appendix 1 Rules'!$A$2:$A$16))))+(IF(N192="",0,INDEX('Appendix 1 Rules'!$D$2:$D$16,MATCH(G192,'Appendix 1 Rules'!$A$2:$A$16))))+(IF(P192="",0,INDEX('Appendix 1 Rules'!$E$2:$E$16,MATCH(G192,'Appendix 1 Rules'!$A$2:$A$16))))+(IF(R192="",0,INDEX('Appendix 1 Rules'!$F$2:$F$16,MATCH(G192,'Appendix 1 Rules'!$A$2:$A$16))))+(IF(T192="",0,INDEX('Appendix 1 Rules'!$G$2:$G$16,MATCH(G192,'Appendix 1 Rules'!$A$2:$A$16))))+(IF(V192="",0,INDEX('Appendix 1 Rules'!$H$2:$H$16,MATCH(G192,'Appendix 1 Rules'!$A$2:$A$16))))+(IF(X192="",0,INDEX('Appendix 1 Rules'!$I$2:$I$16,MATCH(G192,'Appendix 1 Rules'!$A$2:$A$16))))+(IF(Z192="",0,INDEX('Appendix 1 Rules'!$J$2:$J$16,MATCH(G192,'Appendix 1 Rules'!$A$2:$A$16))))+(IF(AB192="",0,INDEX('Appendix 1 Rules'!$K$2:$K$16,MATCH(G192,'Appendix 1 Rules'!$A$2:$A$16))))+(IF(AD192="",0,INDEX('Appendix 1 Rules'!$L$2:$L$16,MATCH(G192,'Appendix 1 Rules'!$A$2:$A$16))))+(IF(AF192="",0,INDEX('Appendix 1 Rules'!$M$2:$M$16,MATCH(G192,'Appendix 1 Rules'!$A$2:$A$16))))+IF(G192="b1",VLOOKUP(G192,'Appendix 1 Rules'!$A$1:$N$16,14))+IF(G192="b2",VLOOKUP(G192,'Appendix 1 Rules'!$A$1:$N$16,14))+IF(G192="d",VLOOKUP(G192,'Appendix 1 Rules'!$A$1:$N$16,14))+IF(G192="f1",VLOOKUP(G192,'Appendix 1 Rules'!$A$1:$N$16,14))+IF(G192="f2",VLOOKUP(G192,'Appendix 1 Rules'!$A$1:$N$16,14))+IF(G192="g",VLOOKUP(G192,'Appendix 1 Rules'!$A$1:$N$16,14))+IF(G192="h",VLOOKUP(G192,'Appendix 1 Rules'!$A$1:$N$16,14))+IF(G192="i1",VLOOKUP(G192,'Appendix 1 Rules'!$A$1:$N$16,14))+IF(G192="i2",VLOOKUP(G192,'Appendix 1 Rules'!$A$1:$N$16,14))+IF(G192="j",VLOOKUP(G192,'Appendix 1 Rules'!$A$1:$N$16,14))+IF(G192="k",VLOOKUP(G192,'Appendix 1 Rules'!$A$1:$N$16,14)))))</f>
        <v/>
      </c>
      <c r="J192" s="11"/>
      <c r="K192" s="14"/>
      <c r="L192" s="11"/>
      <c r="M192" s="14"/>
      <c r="N192" s="11"/>
      <c r="O192" s="14"/>
      <c r="P192" s="11"/>
      <c r="Q192" s="14"/>
      <c r="R192" s="63"/>
      <c r="S192" s="14"/>
      <c r="T192" s="11"/>
      <c r="U192" s="14"/>
      <c r="V192" s="11"/>
      <c r="W192" s="14"/>
      <c r="X192" s="64"/>
      <c r="Y192" s="14"/>
      <c r="Z192" s="64"/>
      <c r="AA192" s="14"/>
      <c r="AB192" s="9"/>
      <c r="AC192" s="13"/>
      <c r="AD192" s="9"/>
      <c r="AE192" s="13"/>
      <c r="AF192" s="9"/>
      <c r="AG192" s="13"/>
    </row>
    <row r="193" spans="1:33" ht="18" customHeight="1" x14ac:dyDescent="0.25">
      <c r="B193" s="84"/>
      <c r="C193" s="69"/>
      <c r="D193" s="10"/>
      <c r="E193" s="10"/>
      <c r="F193" s="10"/>
      <c r="G193" s="9"/>
      <c r="H193" s="17" t="str">
        <f>IF(G193="","",SUMPRODUCT(IF(J193="",0,INDEX('Appendix 1 Rules'!$B$2:$B$16,MATCH(G193,'Appendix 1 Rules'!$A$2:$A$16))))+(IF(L193="",0,INDEX('Appendix 1 Rules'!$C$2:$C$16,MATCH(G193,'Appendix 1 Rules'!$A$2:$A$16))))+(IF(N193="",0,INDEX('Appendix 1 Rules'!$D$2:$D$16,MATCH(G193,'Appendix 1 Rules'!$A$2:$A$16))))+(IF(P193="",0,INDEX('Appendix 1 Rules'!$E$2:$E$16,MATCH(G193,'Appendix 1 Rules'!$A$2:$A$16))))+(IF(R193="",0,INDEX('Appendix 1 Rules'!$F$2:$F$16,MATCH(G193,'Appendix 1 Rules'!$A$2:$A$16))))+(IF(T193="",0,INDEX('Appendix 1 Rules'!$G$2:$G$16,MATCH(G193,'Appendix 1 Rules'!$A$2:$A$16))))+(IF(V193="",0,INDEX('Appendix 1 Rules'!$H$2:$H$16,MATCH(G193,'Appendix 1 Rules'!$A$2:$A$16))))+(IF(X193="",0,INDEX('Appendix 1 Rules'!$I$2:$I$16,MATCH(G193,'Appendix 1 Rules'!$A$2:$A$16))))+(IF(Z193="",0,INDEX('Appendix 1 Rules'!$J$2:$J$16,MATCH(G193,'Appendix 1 Rules'!$A$2:$A$16))))+(IF(AB193="",0,INDEX('Appendix 1 Rules'!$K$2:$K$16,MATCH(G193,'Appendix 1 Rules'!$A$2:$A$16))))+(IF(AD193="",0,INDEX('Appendix 1 Rules'!$L$2:$L$16,MATCH(G193,'Appendix 1 Rules'!$A$2:$A$16))))+(IF(AF193="",0,INDEX('Appendix 1 Rules'!$M$2:$M$16,MATCH(G193,'Appendix 1 Rules'!$A$2:$A$16))))+IF(G193="b1",VLOOKUP(G193,'Appendix 1 Rules'!$A$1:$N$16,14))+IF(G193="b2",VLOOKUP(G193,'Appendix 1 Rules'!$A$1:$N$16,14))+IF(G193="d",VLOOKUP(G193,'Appendix 1 Rules'!$A$1:$N$16,14))+IF(G193="f1",VLOOKUP(G193,'Appendix 1 Rules'!$A$1:$N$16,14))+IF(G193="f2",VLOOKUP(G193,'Appendix 1 Rules'!$A$1:$N$16,14))+IF(G193="g",VLOOKUP(G193,'Appendix 1 Rules'!$A$1:$N$16,14))+IF(G193="h",VLOOKUP(G193,'Appendix 1 Rules'!$A$1:$N$16,14))+IF(G193="i1",VLOOKUP(G193,'Appendix 1 Rules'!$A$1:$N$16,14))+IF(G193="i2",VLOOKUP(G193,'Appendix 1 Rules'!$A$1:$N$16,14))+IF(G193="j",VLOOKUP(G193,'Appendix 1 Rules'!$A$1:$N$16,14))+IF(G193="k",VLOOKUP(G193,'Appendix 1 Rules'!$A$1:$N$16,14)))</f>
        <v/>
      </c>
      <c r="I193" s="72" t="str">
        <f>IF(G193="","",IF(OR(G193="b1",G193="b2",G193="d",G193="f1",G193="f2",G193="h",G193="i1",G193="i2",G193="j",G193="k"),MIN(H193,VLOOKUP(G193,'Appx 1 (Res) Rules'!$A:$D,4,0)),MIN(H193,VLOOKUP(G193,'Appx 1 (Res) Rules'!$A:$D,4,0),SUMPRODUCT(IF(J193="",0,INDEX('Appendix 1 Rules'!$B$2:$B$16,MATCH(G193,'Appendix 1 Rules'!$A$2:$A$16))))+(IF(L193="",0,INDEX('Appendix 1 Rules'!$C$2:$C$16,MATCH(G193,'Appendix 1 Rules'!$A$2:$A$16))))+(IF(N193="",0,INDEX('Appendix 1 Rules'!$D$2:$D$16,MATCH(G193,'Appendix 1 Rules'!$A$2:$A$16))))+(IF(P193="",0,INDEX('Appendix 1 Rules'!$E$2:$E$16,MATCH(G193,'Appendix 1 Rules'!$A$2:$A$16))))+(IF(R193="",0,INDEX('Appendix 1 Rules'!$F$2:$F$16,MATCH(G193,'Appendix 1 Rules'!$A$2:$A$16))))+(IF(T193="",0,INDEX('Appendix 1 Rules'!$G$2:$G$16,MATCH(G193,'Appendix 1 Rules'!$A$2:$A$16))))+(IF(V193="",0,INDEX('Appendix 1 Rules'!$H$2:$H$16,MATCH(G193,'Appendix 1 Rules'!$A$2:$A$16))))+(IF(X193="",0,INDEX('Appendix 1 Rules'!$I$2:$I$16,MATCH(G193,'Appendix 1 Rules'!$A$2:$A$16))))+(IF(Z193="",0,INDEX('Appendix 1 Rules'!$J$2:$J$16,MATCH(G193,'Appendix 1 Rules'!$A$2:$A$16))))+(IF(AB193="",0,INDEX('Appendix 1 Rules'!$K$2:$K$16,MATCH(G193,'Appendix 1 Rules'!$A$2:$A$16))))+(IF(AD193="",0,INDEX('Appendix 1 Rules'!$L$2:$L$16,MATCH(G193,'Appendix 1 Rules'!$A$2:$A$16))))+(IF(AF193="",0,INDEX('Appendix 1 Rules'!$M$2:$M$16,MATCH(G193,'Appendix 1 Rules'!$A$2:$A$16))))+IF(G193="b1",VLOOKUP(G193,'Appendix 1 Rules'!$A$1:$N$16,14))+IF(G193="b2",VLOOKUP(G193,'Appendix 1 Rules'!$A$1:$N$16,14))+IF(G193="d",VLOOKUP(G193,'Appendix 1 Rules'!$A$1:$N$16,14))+IF(G193="f1",VLOOKUP(G193,'Appendix 1 Rules'!$A$1:$N$16,14))+IF(G193="f2",VLOOKUP(G193,'Appendix 1 Rules'!$A$1:$N$16,14))+IF(G193="g",VLOOKUP(G193,'Appendix 1 Rules'!$A$1:$N$16,14))+IF(G193="h",VLOOKUP(G193,'Appendix 1 Rules'!$A$1:$N$16,14))+IF(G193="i1",VLOOKUP(G193,'Appendix 1 Rules'!$A$1:$N$16,14))+IF(G193="i2",VLOOKUP(G193,'Appendix 1 Rules'!$A$1:$N$16,14))+IF(G193="j",VLOOKUP(G193,'Appendix 1 Rules'!$A$1:$N$16,14))+IF(G193="k",VLOOKUP(G193,'Appendix 1 Rules'!$A$1:$N$16,14)))))</f>
        <v/>
      </c>
      <c r="J193" s="12"/>
      <c r="K193" s="13"/>
      <c r="L193" s="12"/>
      <c r="M193" s="13"/>
      <c r="N193" s="12"/>
      <c r="O193" s="13"/>
      <c r="P193" s="12"/>
      <c r="Q193" s="13"/>
      <c r="R193" s="12"/>
      <c r="S193" s="13"/>
      <c r="T193" s="12"/>
      <c r="U193" s="13"/>
      <c r="V193" s="12"/>
      <c r="W193" s="13"/>
      <c r="X193" s="12"/>
      <c r="Y193" s="13"/>
      <c r="Z193" s="12"/>
      <c r="AA193" s="13"/>
      <c r="AB193" s="9"/>
      <c r="AC193" s="13"/>
      <c r="AD193" s="9"/>
      <c r="AE193" s="13"/>
      <c r="AF193" s="9"/>
      <c r="AG193" s="13"/>
    </row>
    <row r="194" spans="1:33" ht="18" customHeight="1" x14ac:dyDescent="0.25">
      <c r="B194" s="84"/>
      <c r="C194" s="69"/>
      <c r="D194" s="10"/>
      <c r="E194" s="10"/>
      <c r="F194" s="10"/>
      <c r="G194" s="9"/>
      <c r="H194" s="17" t="str">
        <f>IF(G194="","",SUMPRODUCT(IF(J194="",0,INDEX('Appendix 1 Rules'!$B$2:$B$16,MATCH(G194,'Appendix 1 Rules'!$A$2:$A$16))))+(IF(L194="",0,INDEX('Appendix 1 Rules'!$C$2:$C$16,MATCH(G194,'Appendix 1 Rules'!$A$2:$A$16))))+(IF(N194="",0,INDEX('Appendix 1 Rules'!$D$2:$D$16,MATCH(G194,'Appendix 1 Rules'!$A$2:$A$16))))+(IF(P194="",0,INDEX('Appendix 1 Rules'!$E$2:$E$16,MATCH(G194,'Appendix 1 Rules'!$A$2:$A$16))))+(IF(R194="",0,INDEX('Appendix 1 Rules'!$F$2:$F$16,MATCH(G194,'Appendix 1 Rules'!$A$2:$A$16))))+(IF(T194="",0,INDEX('Appendix 1 Rules'!$G$2:$G$16,MATCH(G194,'Appendix 1 Rules'!$A$2:$A$16))))+(IF(V194="",0,INDEX('Appendix 1 Rules'!$H$2:$H$16,MATCH(G194,'Appendix 1 Rules'!$A$2:$A$16))))+(IF(X194="",0,INDEX('Appendix 1 Rules'!$I$2:$I$16,MATCH(G194,'Appendix 1 Rules'!$A$2:$A$16))))+(IF(Z194="",0,INDEX('Appendix 1 Rules'!$J$2:$J$16,MATCH(G194,'Appendix 1 Rules'!$A$2:$A$16))))+(IF(AB194="",0,INDEX('Appendix 1 Rules'!$K$2:$K$16,MATCH(G194,'Appendix 1 Rules'!$A$2:$A$16))))+(IF(AD194="",0,INDEX('Appendix 1 Rules'!$L$2:$L$16,MATCH(G194,'Appendix 1 Rules'!$A$2:$A$16))))+(IF(AF194="",0,INDEX('Appendix 1 Rules'!$M$2:$M$16,MATCH(G194,'Appendix 1 Rules'!$A$2:$A$16))))+IF(G194="b1",VLOOKUP(G194,'Appendix 1 Rules'!$A$1:$N$16,14))+IF(G194="b2",VLOOKUP(G194,'Appendix 1 Rules'!$A$1:$N$16,14))+IF(G194="d",VLOOKUP(G194,'Appendix 1 Rules'!$A$1:$N$16,14))+IF(G194="f1",VLOOKUP(G194,'Appendix 1 Rules'!$A$1:$N$16,14))+IF(G194="f2",VLOOKUP(G194,'Appendix 1 Rules'!$A$1:$N$16,14))+IF(G194="g",VLOOKUP(G194,'Appendix 1 Rules'!$A$1:$N$16,14))+IF(G194="h",VLOOKUP(G194,'Appendix 1 Rules'!$A$1:$N$16,14))+IF(G194="i1",VLOOKUP(G194,'Appendix 1 Rules'!$A$1:$N$16,14))+IF(G194="i2",VLOOKUP(G194,'Appendix 1 Rules'!$A$1:$N$16,14))+IF(G194="j",VLOOKUP(G194,'Appendix 1 Rules'!$A$1:$N$16,14))+IF(G194="k",VLOOKUP(G194,'Appendix 1 Rules'!$A$1:$N$16,14)))</f>
        <v/>
      </c>
      <c r="I194" s="72" t="str">
        <f>IF(G194="","",IF(OR(G194="b1",G194="b2",G194="d",G194="f1",G194="f2",G194="h",G194="i1",G194="i2",G194="j",G194="k"),MIN(H194,VLOOKUP(G194,'Appx 1 (Res) Rules'!$A:$D,4,0)),MIN(H194,VLOOKUP(G194,'Appx 1 (Res) Rules'!$A:$D,4,0),SUMPRODUCT(IF(J194="",0,INDEX('Appendix 1 Rules'!$B$2:$B$16,MATCH(G194,'Appendix 1 Rules'!$A$2:$A$16))))+(IF(L194="",0,INDEX('Appendix 1 Rules'!$C$2:$C$16,MATCH(G194,'Appendix 1 Rules'!$A$2:$A$16))))+(IF(N194="",0,INDEX('Appendix 1 Rules'!$D$2:$D$16,MATCH(G194,'Appendix 1 Rules'!$A$2:$A$16))))+(IF(P194="",0,INDEX('Appendix 1 Rules'!$E$2:$E$16,MATCH(G194,'Appendix 1 Rules'!$A$2:$A$16))))+(IF(R194="",0,INDEX('Appendix 1 Rules'!$F$2:$F$16,MATCH(G194,'Appendix 1 Rules'!$A$2:$A$16))))+(IF(T194="",0,INDEX('Appendix 1 Rules'!$G$2:$G$16,MATCH(G194,'Appendix 1 Rules'!$A$2:$A$16))))+(IF(V194="",0,INDEX('Appendix 1 Rules'!$H$2:$H$16,MATCH(G194,'Appendix 1 Rules'!$A$2:$A$16))))+(IF(X194="",0,INDEX('Appendix 1 Rules'!$I$2:$I$16,MATCH(G194,'Appendix 1 Rules'!$A$2:$A$16))))+(IF(Z194="",0,INDEX('Appendix 1 Rules'!$J$2:$J$16,MATCH(G194,'Appendix 1 Rules'!$A$2:$A$16))))+(IF(AB194="",0,INDEX('Appendix 1 Rules'!$K$2:$K$16,MATCH(G194,'Appendix 1 Rules'!$A$2:$A$16))))+(IF(AD194="",0,INDEX('Appendix 1 Rules'!$L$2:$L$16,MATCH(G194,'Appendix 1 Rules'!$A$2:$A$16))))+(IF(AF194="",0,INDEX('Appendix 1 Rules'!$M$2:$M$16,MATCH(G194,'Appendix 1 Rules'!$A$2:$A$16))))+IF(G194="b1",VLOOKUP(G194,'Appendix 1 Rules'!$A$1:$N$16,14))+IF(G194="b2",VLOOKUP(G194,'Appendix 1 Rules'!$A$1:$N$16,14))+IF(G194="d",VLOOKUP(G194,'Appendix 1 Rules'!$A$1:$N$16,14))+IF(G194="f1",VLOOKUP(G194,'Appendix 1 Rules'!$A$1:$N$16,14))+IF(G194="f2",VLOOKUP(G194,'Appendix 1 Rules'!$A$1:$N$16,14))+IF(G194="g",VLOOKUP(G194,'Appendix 1 Rules'!$A$1:$N$16,14))+IF(G194="h",VLOOKUP(G194,'Appendix 1 Rules'!$A$1:$N$16,14))+IF(G194="i1",VLOOKUP(G194,'Appendix 1 Rules'!$A$1:$N$16,14))+IF(G194="i2",VLOOKUP(G194,'Appendix 1 Rules'!$A$1:$N$16,14))+IF(G194="j",VLOOKUP(G194,'Appendix 1 Rules'!$A$1:$N$16,14))+IF(G194="k",VLOOKUP(G194,'Appendix 1 Rules'!$A$1:$N$16,14)))))</f>
        <v/>
      </c>
      <c r="J194" s="11"/>
      <c r="K194" s="14"/>
      <c r="L194" s="11"/>
      <c r="M194" s="14"/>
      <c r="N194" s="11"/>
      <c r="O194" s="14"/>
      <c r="P194" s="11"/>
      <c r="Q194" s="14"/>
      <c r="R194" s="63"/>
      <c r="S194" s="14"/>
      <c r="T194" s="11"/>
      <c r="U194" s="14"/>
      <c r="V194" s="11"/>
      <c r="W194" s="14"/>
      <c r="X194" s="64"/>
      <c r="Y194" s="14"/>
      <c r="Z194" s="64"/>
      <c r="AA194" s="14"/>
      <c r="AB194" s="9"/>
      <c r="AC194" s="13"/>
      <c r="AD194" s="9"/>
      <c r="AE194" s="13"/>
      <c r="AF194" s="9"/>
      <c r="AG194" s="13"/>
    </row>
    <row r="195" spans="1:33" ht="18" customHeight="1" x14ac:dyDescent="0.25">
      <c r="B195" s="84"/>
      <c r="C195" s="69"/>
      <c r="D195" s="10"/>
      <c r="E195" s="10"/>
      <c r="F195" s="10"/>
      <c r="G195" s="9"/>
      <c r="H195" s="17" t="str">
        <f>IF(G195="","",SUMPRODUCT(IF(J195="",0,INDEX('Appendix 1 Rules'!$B$2:$B$16,MATCH(G195,'Appendix 1 Rules'!$A$2:$A$16))))+(IF(L195="",0,INDEX('Appendix 1 Rules'!$C$2:$C$16,MATCH(G195,'Appendix 1 Rules'!$A$2:$A$16))))+(IF(N195="",0,INDEX('Appendix 1 Rules'!$D$2:$D$16,MATCH(G195,'Appendix 1 Rules'!$A$2:$A$16))))+(IF(P195="",0,INDEX('Appendix 1 Rules'!$E$2:$E$16,MATCH(G195,'Appendix 1 Rules'!$A$2:$A$16))))+(IF(R195="",0,INDEX('Appendix 1 Rules'!$F$2:$F$16,MATCH(G195,'Appendix 1 Rules'!$A$2:$A$16))))+(IF(T195="",0,INDEX('Appendix 1 Rules'!$G$2:$G$16,MATCH(G195,'Appendix 1 Rules'!$A$2:$A$16))))+(IF(V195="",0,INDEX('Appendix 1 Rules'!$H$2:$H$16,MATCH(G195,'Appendix 1 Rules'!$A$2:$A$16))))+(IF(X195="",0,INDEX('Appendix 1 Rules'!$I$2:$I$16,MATCH(G195,'Appendix 1 Rules'!$A$2:$A$16))))+(IF(Z195="",0,INDEX('Appendix 1 Rules'!$J$2:$J$16,MATCH(G195,'Appendix 1 Rules'!$A$2:$A$16))))+(IF(AB195="",0,INDEX('Appendix 1 Rules'!$K$2:$K$16,MATCH(G195,'Appendix 1 Rules'!$A$2:$A$16))))+(IF(AD195="",0,INDEX('Appendix 1 Rules'!$L$2:$L$16,MATCH(G195,'Appendix 1 Rules'!$A$2:$A$16))))+(IF(AF195="",0,INDEX('Appendix 1 Rules'!$M$2:$M$16,MATCH(G195,'Appendix 1 Rules'!$A$2:$A$16))))+IF(G195="b1",VLOOKUP(G195,'Appendix 1 Rules'!$A$1:$N$16,14))+IF(G195="b2",VLOOKUP(G195,'Appendix 1 Rules'!$A$1:$N$16,14))+IF(G195="d",VLOOKUP(G195,'Appendix 1 Rules'!$A$1:$N$16,14))+IF(G195="f1",VLOOKUP(G195,'Appendix 1 Rules'!$A$1:$N$16,14))+IF(G195="f2",VLOOKUP(G195,'Appendix 1 Rules'!$A$1:$N$16,14))+IF(G195="g",VLOOKUP(G195,'Appendix 1 Rules'!$A$1:$N$16,14))+IF(G195="h",VLOOKUP(G195,'Appendix 1 Rules'!$A$1:$N$16,14))+IF(G195="i1",VLOOKUP(G195,'Appendix 1 Rules'!$A$1:$N$16,14))+IF(G195="i2",VLOOKUP(G195,'Appendix 1 Rules'!$A$1:$N$16,14))+IF(G195="j",VLOOKUP(G195,'Appendix 1 Rules'!$A$1:$N$16,14))+IF(G195="k",VLOOKUP(G195,'Appendix 1 Rules'!$A$1:$N$16,14)))</f>
        <v/>
      </c>
      <c r="I195" s="72" t="str">
        <f>IF(G195="","",IF(OR(G195="b1",G195="b2",G195="d",G195="f1",G195="f2",G195="h",G195="i1",G195="i2",G195="j",G195="k"),MIN(H195,VLOOKUP(G195,'Appx 1 (Res) Rules'!$A:$D,4,0)),MIN(H195,VLOOKUP(G195,'Appx 1 (Res) Rules'!$A:$D,4,0),SUMPRODUCT(IF(J195="",0,INDEX('Appendix 1 Rules'!$B$2:$B$16,MATCH(G195,'Appendix 1 Rules'!$A$2:$A$16))))+(IF(L195="",0,INDEX('Appendix 1 Rules'!$C$2:$C$16,MATCH(G195,'Appendix 1 Rules'!$A$2:$A$16))))+(IF(N195="",0,INDEX('Appendix 1 Rules'!$D$2:$D$16,MATCH(G195,'Appendix 1 Rules'!$A$2:$A$16))))+(IF(P195="",0,INDEX('Appendix 1 Rules'!$E$2:$E$16,MATCH(G195,'Appendix 1 Rules'!$A$2:$A$16))))+(IF(R195="",0,INDEX('Appendix 1 Rules'!$F$2:$F$16,MATCH(G195,'Appendix 1 Rules'!$A$2:$A$16))))+(IF(T195="",0,INDEX('Appendix 1 Rules'!$G$2:$G$16,MATCH(G195,'Appendix 1 Rules'!$A$2:$A$16))))+(IF(V195="",0,INDEX('Appendix 1 Rules'!$H$2:$H$16,MATCH(G195,'Appendix 1 Rules'!$A$2:$A$16))))+(IF(X195="",0,INDEX('Appendix 1 Rules'!$I$2:$I$16,MATCH(G195,'Appendix 1 Rules'!$A$2:$A$16))))+(IF(Z195="",0,INDEX('Appendix 1 Rules'!$J$2:$J$16,MATCH(G195,'Appendix 1 Rules'!$A$2:$A$16))))+(IF(AB195="",0,INDEX('Appendix 1 Rules'!$K$2:$K$16,MATCH(G195,'Appendix 1 Rules'!$A$2:$A$16))))+(IF(AD195="",0,INDEX('Appendix 1 Rules'!$L$2:$L$16,MATCH(G195,'Appendix 1 Rules'!$A$2:$A$16))))+(IF(AF195="",0,INDEX('Appendix 1 Rules'!$M$2:$M$16,MATCH(G195,'Appendix 1 Rules'!$A$2:$A$16))))+IF(G195="b1",VLOOKUP(G195,'Appendix 1 Rules'!$A$1:$N$16,14))+IF(G195="b2",VLOOKUP(G195,'Appendix 1 Rules'!$A$1:$N$16,14))+IF(G195="d",VLOOKUP(G195,'Appendix 1 Rules'!$A$1:$N$16,14))+IF(G195="f1",VLOOKUP(G195,'Appendix 1 Rules'!$A$1:$N$16,14))+IF(G195="f2",VLOOKUP(G195,'Appendix 1 Rules'!$A$1:$N$16,14))+IF(G195="g",VLOOKUP(G195,'Appendix 1 Rules'!$A$1:$N$16,14))+IF(G195="h",VLOOKUP(G195,'Appendix 1 Rules'!$A$1:$N$16,14))+IF(G195="i1",VLOOKUP(G195,'Appendix 1 Rules'!$A$1:$N$16,14))+IF(G195="i2",VLOOKUP(G195,'Appendix 1 Rules'!$A$1:$N$16,14))+IF(G195="j",VLOOKUP(G195,'Appendix 1 Rules'!$A$1:$N$16,14))+IF(G195="k",VLOOKUP(G195,'Appendix 1 Rules'!$A$1:$N$16,14)))))</f>
        <v/>
      </c>
      <c r="J195" s="12"/>
      <c r="K195" s="13"/>
      <c r="L195" s="12"/>
      <c r="M195" s="13"/>
      <c r="N195" s="12"/>
      <c r="O195" s="13"/>
      <c r="P195" s="12"/>
      <c r="Q195" s="13"/>
      <c r="R195" s="12"/>
      <c r="S195" s="13"/>
      <c r="T195" s="12"/>
      <c r="U195" s="13"/>
      <c r="V195" s="12"/>
      <c r="W195" s="13"/>
      <c r="X195" s="12"/>
      <c r="Y195" s="13"/>
      <c r="Z195" s="12"/>
      <c r="AA195" s="13"/>
      <c r="AB195" s="9"/>
      <c r="AC195" s="13"/>
      <c r="AD195" s="9"/>
      <c r="AE195" s="13"/>
      <c r="AF195" s="9"/>
      <c r="AG195" s="13"/>
    </row>
    <row r="196" spans="1:33" ht="18" customHeight="1" x14ac:dyDescent="0.25">
      <c r="B196" s="84"/>
      <c r="C196" s="69"/>
      <c r="D196" s="10"/>
      <c r="E196" s="10"/>
      <c r="F196" s="10"/>
      <c r="G196" s="9"/>
      <c r="H196" s="17" t="str">
        <f>IF(G196="","",SUMPRODUCT(IF(J196="",0,INDEX('Appendix 1 Rules'!$B$2:$B$16,MATCH(G196,'Appendix 1 Rules'!$A$2:$A$16))))+(IF(L196="",0,INDEX('Appendix 1 Rules'!$C$2:$C$16,MATCH(G196,'Appendix 1 Rules'!$A$2:$A$16))))+(IF(N196="",0,INDEX('Appendix 1 Rules'!$D$2:$D$16,MATCH(G196,'Appendix 1 Rules'!$A$2:$A$16))))+(IF(P196="",0,INDEX('Appendix 1 Rules'!$E$2:$E$16,MATCH(G196,'Appendix 1 Rules'!$A$2:$A$16))))+(IF(R196="",0,INDEX('Appendix 1 Rules'!$F$2:$F$16,MATCH(G196,'Appendix 1 Rules'!$A$2:$A$16))))+(IF(T196="",0,INDEX('Appendix 1 Rules'!$G$2:$G$16,MATCH(G196,'Appendix 1 Rules'!$A$2:$A$16))))+(IF(V196="",0,INDEX('Appendix 1 Rules'!$H$2:$H$16,MATCH(G196,'Appendix 1 Rules'!$A$2:$A$16))))+(IF(X196="",0,INDEX('Appendix 1 Rules'!$I$2:$I$16,MATCH(G196,'Appendix 1 Rules'!$A$2:$A$16))))+(IF(Z196="",0,INDEX('Appendix 1 Rules'!$J$2:$J$16,MATCH(G196,'Appendix 1 Rules'!$A$2:$A$16))))+(IF(AB196="",0,INDEX('Appendix 1 Rules'!$K$2:$K$16,MATCH(G196,'Appendix 1 Rules'!$A$2:$A$16))))+(IF(AD196="",0,INDEX('Appendix 1 Rules'!$L$2:$L$16,MATCH(G196,'Appendix 1 Rules'!$A$2:$A$16))))+(IF(AF196="",0,INDEX('Appendix 1 Rules'!$M$2:$M$16,MATCH(G196,'Appendix 1 Rules'!$A$2:$A$16))))+IF(G196="b1",VLOOKUP(G196,'Appendix 1 Rules'!$A$1:$N$16,14))+IF(G196="b2",VLOOKUP(G196,'Appendix 1 Rules'!$A$1:$N$16,14))+IF(G196="d",VLOOKUP(G196,'Appendix 1 Rules'!$A$1:$N$16,14))+IF(G196="f1",VLOOKUP(G196,'Appendix 1 Rules'!$A$1:$N$16,14))+IF(G196="f2",VLOOKUP(G196,'Appendix 1 Rules'!$A$1:$N$16,14))+IF(G196="g",VLOOKUP(G196,'Appendix 1 Rules'!$A$1:$N$16,14))+IF(G196="h",VLOOKUP(G196,'Appendix 1 Rules'!$A$1:$N$16,14))+IF(G196="i1",VLOOKUP(G196,'Appendix 1 Rules'!$A$1:$N$16,14))+IF(G196="i2",VLOOKUP(G196,'Appendix 1 Rules'!$A$1:$N$16,14))+IF(G196="j",VLOOKUP(G196,'Appendix 1 Rules'!$A$1:$N$16,14))+IF(G196="k",VLOOKUP(G196,'Appendix 1 Rules'!$A$1:$N$16,14)))</f>
        <v/>
      </c>
      <c r="I196" s="72" t="str">
        <f>IF(G196="","",IF(OR(G196="b1",G196="b2",G196="d",G196="f1",G196="f2",G196="h",G196="i1",G196="i2",G196="j",G196="k"),MIN(H196,VLOOKUP(G196,'Appx 1 (Res) Rules'!$A:$D,4,0)),MIN(H196,VLOOKUP(G196,'Appx 1 (Res) Rules'!$A:$D,4,0),SUMPRODUCT(IF(J196="",0,INDEX('Appendix 1 Rules'!$B$2:$B$16,MATCH(G196,'Appendix 1 Rules'!$A$2:$A$16))))+(IF(L196="",0,INDEX('Appendix 1 Rules'!$C$2:$C$16,MATCH(G196,'Appendix 1 Rules'!$A$2:$A$16))))+(IF(N196="",0,INDEX('Appendix 1 Rules'!$D$2:$D$16,MATCH(G196,'Appendix 1 Rules'!$A$2:$A$16))))+(IF(P196="",0,INDEX('Appendix 1 Rules'!$E$2:$E$16,MATCH(G196,'Appendix 1 Rules'!$A$2:$A$16))))+(IF(R196="",0,INDEX('Appendix 1 Rules'!$F$2:$F$16,MATCH(G196,'Appendix 1 Rules'!$A$2:$A$16))))+(IF(T196="",0,INDEX('Appendix 1 Rules'!$G$2:$G$16,MATCH(G196,'Appendix 1 Rules'!$A$2:$A$16))))+(IF(V196="",0,INDEX('Appendix 1 Rules'!$H$2:$H$16,MATCH(G196,'Appendix 1 Rules'!$A$2:$A$16))))+(IF(X196="",0,INDEX('Appendix 1 Rules'!$I$2:$I$16,MATCH(G196,'Appendix 1 Rules'!$A$2:$A$16))))+(IF(Z196="",0,INDEX('Appendix 1 Rules'!$J$2:$J$16,MATCH(G196,'Appendix 1 Rules'!$A$2:$A$16))))+(IF(AB196="",0,INDEX('Appendix 1 Rules'!$K$2:$K$16,MATCH(G196,'Appendix 1 Rules'!$A$2:$A$16))))+(IF(AD196="",0,INDEX('Appendix 1 Rules'!$L$2:$L$16,MATCH(G196,'Appendix 1 Rules'!$A$2:$A$16))))+(IF(AF196="",0,INDEX('Appendix 1 Rules'!$M$2:$M$16,MATCH(G196,'Appendix 1 Rules'!$A$2:$A$16))))+IF(G196="b1",VLOOKUP(G196,'Appendix 1 Rules'!$A$1:$N$16,14))+IF(G196="b2",VLOOKUP(G196,'Appendix 1 Rules'!$A$1:$N$16,14))+IF(G196="d",VLOOKUP(G196,'Appendix 1 Rules'!$A$1:$N$16,14))+IF(G196="f1",VLOOKUP(G196,'Appendix 1 Rules'!$A$1:$N$16,14))+IF(G196="f2",VLOOKUP(G196,'Appendix 1 Rules'!$A$1:$N$16,14))+IF(G196="g",VLOOKUP(G196,'Appendix 1 Rules'!$A$1:$N$16,14))+IF(G196="h",VLOOKUP(G196,'Appendix 1 Rules'!$A$1:$N$16,14))+IF(G196="i1",VLOOKUP(G196,'Appendix 1 Rules'!$A$1:$N$16,14))+IF(G196="i2",VLOOKUP(G196,'Appendix 1 Rules'!$A$1:$N$16,14))+IF(G196="j",VLOOKUP(G196,'Appendix 1 Rules'!$A$1:$N$16,14))+IF(G196="k",VLOOKUP(G196,'Appendix 1 Rules'!$A$1:$N$16,14)))))</f>
        <v/>
      </c>
      <c r="J196" s="11"/>
      <c r="K196" s="14"/>
      <c r="L196" s="11"/>
      <c r="M196" s="14"/>
      <c r="N196" s="11"/>
      <c r="O196" s="14"/>
      <c r="P196" s="11"/>
      <c r="Q196" s="14"/>
      <c r="R196" s="63"/>
      <c r="S196" s="14"/>
      <c r="T196" s="11"/>
      <c r="U196" s="14"/>
      <c r="V196" s="11"/>
      <c r="W196" s="14"/>
      <c r="X196" s="64"/>
      <c r="Y196" s="14"/>
      <c r="Z196" s="64"/>
      <c r="AA196" s="14"/>
      <c r="AB196" s="9"/>
      <c r="AC196" s="13"/>
      <c r="AD196" s="9"/>
      <c r="AE196" s="13"/>
      <c r="AF196" s="9"/>
      <c r="AG196" s="13"/>
    </row>
    <row r="197" spans="1:33" ht="18" customHeight="1" x14ac:dyDescent="0.25">
      <c r="B197" s="84"/>
      <c r="C197" s="69"/>
      <c r="D197" s="10"/>
      <c r="E197" s="10"/>
      <c r="F197" s="10"/>
      <c r="G197" s="9"/>
      <c r="H197" s="17" t="str">
        <f>IF(G197="","",SUMPRODUCT(IF(J197="",0,INDEX('Appendix 1 Rules'!$B$2:$B$16,MATCH(G197,'Appendix 1 Rules'!$A$2:$A$16))))+(IF(L197="",0,INDEX('Appendix 1 Rules'!$C$2:$C$16,MATCH(G197,'Appendix 1 Rules'!$A$2:$A$16))))+(IF(N197="",0,INDEX('Appendix 1 Rules'!$D$2:$D$16,MATCH(G197,'Appendix 1 Rules'!$A$2:$A$16))))+(IF(P197="",0,INDEX('Appendix 1 Rules'!$E$2:$E$16,MATCH(G197,'Appendix 1 Rules'!$A$2:$A$16))))+(IF(R197="",0,INDEX('Appendix 1 Rules'!$F$2:$F$16,MATCH(G197,'Appendix 1 Rules'!$A$2:$A$16))))+(IF(T197="",0,INDEX('Appendix 1 Rules'!$G$2:$G$16,MATCH(G197,'Appendix 1 Rules'!$A$2:$A$16))))+(IF(V197="",0,INDEX('Appendix 1 Rules'!$H$2:$H$16,MATCH(G197,'Appendix 1 Rules'!$A$2:$A$16))))+(IF(X197="",0,INDEX('Appendix 1 Rules'!$I$2:$I$16,MATCH(G197,'Appendix 1 Rules'!$A$2:$A$16))))+(IF(Z197="",0,INDEX('Appendix 1 Rules'!$J$2:$J$16,MATCH(G197,'Appendix 1 Rules'!$A$2:$A$16))))+(IF(AB197="",0,INDEX('Appendix 1 Rules'!$K$2:$K$16,MATCH(G197,'Appendix 1 Rules'!$A$2:$A$16))))+(IF(AD197="",0,INDEX('Appendix 1 Rules'!$L$2:$L$16,MATCH(G197,'Appendix 1 Rules'!$A$2:$A$16))))+(IF(AF197="",0,INDEX('Appendix 1 Rules'!$M$2:$M$16,MATCH(G197,'Appendix 1 Rules'!$A$2:$A$16))))+IF(G197="b1",VLOOKUP(G197,'Appendix 1 Rules'!$A$1:$N$16,14))+IF(G197="b2",VLOOKUP(G197,'Appendix 1 Rules'!$A$1:$N$16,14))+IF(G197="d",VLOOKUP(G197,'Appendix 1 Rules'!$A$1:$N$16,14))+IF(G197="f1",VLOOKUP(G197,'Appendix 1 Rules'!$A$1:$N$16,14))+IF(G197="f2",VLOOKUP(G197,'Appendix 1 Rules'!$A$1:$N$16,14))+IF(G197="g",VLOOKUP(G197,'Appendix 1 Rules'!$A$1:$N$16,14))+IF(G197="h",VLOOKUP(G197,'Appendix 1 Rules'!$A$1:$N$16,14))+IF(G197="i1",VLOOKUP(G197,'Appendix 1 Rules'!$A$1:$N$16,14))+IF(G197="i2",VLOOKUP(G197,'Appendix 1 Rules'!$A$1:$N$16,14))+IF(G197="j",VLOOKUP(G197,'Appendix 1 Rules'!$A$1:$N$16,14))+IF(G197="k",VLOOKUP(G197,'Appendix 1 Rules'!$A$1:$N$16,14)))</f>
        <v/>
      </c>
      <c r="I197" s="72" t="str">
        <f>IF(G197="","",IF(OR(G197="b1",G197="b2",G197="d",G197="f1",G197="f2",G197="h",G197="i1",G197="i2",G197="j",G197="k"),MIN(H197,VLOOKUP(G197,'Appx 1 (Res) Rules'!$A:$D,4,0)),MIN(H197,VLOOKUP(G197,'Appx 1 (Res) Rules'!$A:$D,4,0),SUMPRODUCT(IF(J197="",0,INDEX('Appendix 1 Rules'!$B$2:$B$16,MATCH(G197,'Appendix 1 Rules'!$A$2:$A$16))))+(IF(L197="",0,INDEX('Appendix 1 Rules'!$C$2:$C$16,MATCH(G197,'Appendix 1 Rules'!$A$2:$A$16))))+(IF(N197="",0,INDEX('Appendix 1 Rules'!$D$2:$D$16,MATCH(G197,'Appendix 1 Rules'!$A$2:$A$16))))+(IF(P197="",0,INDEX('Appendix 1 Rules'!$E$2:$E$16,MATCH(G197,'Appendix 1 Rules'!$A$2:$A$16))))+(IF(R197="",0,INDEX('Appendix 1 Rules'!$F$2:$F$16,MATCH(G197,'Appendix 1 Rules'!$A$2:$A$16))))+(IF(T197="",0,INDEX('Appendix 1 Rules'!$G$2:$G$16,MATCH(G197,'Appendix 1 Rules'!$A$2:$A$16))))+(IF(V197="",0,INDEX('Appendix 1 Rules'!$H$2:$H$16,MATCH(G197,'Appendix 1 Rules'!$A$2:$A$16))))+(IF(X197="",0,INDEX('Appendix 1 Rules'!$I$2:$I$16,MATCH(G197,'Appendix 1 Rules'!$A$2:$A$16))))+(IF(Z197="",0,INDEX('Appendix 1 Rules'!$J$2:$J$16,MATCH(G197,'Appendix 1 Rules'!$A$2:$A$16))))+(IF(AB197="",0,INDEX('Appendix 1 Rules'!$K$2:$K$16,MATCH(G197,'Appendix 1 Rules'!$A$2:$A$16))))+(IF(AD197="",0,INDEX('Appendix 1 Rules'!$L$2:$L$16,MATCH(G197,'Appendix 1 Rules'!$A$2:$A$16))))+(IF(AF197="",0,INDEX('Appendix 1 Rules'!$M$2:$M$16,MATCH(G197,'Appendix 1 Rules'!$A$2:$A$16))))+IF(G197="b1",VLOOKUP(G197,'Appendix 1 Rules'!$A$1:$N$16,14))+IF(G197="b2",VLOOKUP(G197,'Appendix 1 Rules'!$A$1:$N$16,14))+IF(G197="d",VLOOKUP(G197,'Appendix 1 Rules'!$A$1:$N$16,14))+IF(G197="f1",VLOOKUP(G197,'Appendix 1 Rules'!$A$1:$N$16,14))+IF(G197="f2",VLOOKUP(G197,'Appendix 1 Rules'!$A$1:$N$16,14))+IF(G197="g",VLOOKUP(G197,'Appendix 1 Rules'!$A$1:$N$16,14))+IF(G197="h",VLOOKUP(G197,'Appendix 1 Rules'!$A$1:$N$16,14))+IF(G197="i1",VLOOKUP(G197,'Appendix 1 Rules'!$A$1:$N$16,14))+IF(G197="i2",VLOOKUP(G197,'Appendix 1 Rules'!$A$1:$N$16,14))+IF(G197="j",VLOOKUP(G197,'Appendix 1 Rules'!$A$1:$N$16,14))+IF(G197="k",VLOOKUP(G197,'Appendix 1 Rules'!$A$1:$N$16,14)))))</f>
        <v/>
      </c>
      <c r="J197" s="12"/>
      <c r="K197" s="13"/>
      <c r="L197" s="12"/>
      <c r="M197" s="13"/>
      <c r="N197" s="12"/>
      <c r="O197" s="13"/>
      <c r="P197" s="12"/>
      <c r="Q197" s="13"/>
      <c r="R197" s="12"/>
      <c r="S197" s="13"/>
      <c r="T197" s="12"/>
      <c r="U197" s="13"/>
      <c r="V197" s="12"/>
      <c r="W197" s="13"/>
      <c r="X197" s="12"/>
      <c r="Y197" s="13"/>
      <c r="Z197" s="12"/>
      <c r="AA197" s="13"/>
      <c r="AB197" s="9"/>
      <c r="AC197" s="13"/>
      <c r="AD197" s="9"/>
      <c r="AE197" s="13"/>
      <c r="AF197" s="9"/>
      <c r="AG197" s="13"/>
    </row>
    <row r="198" spans="1:33" ht="18" customHeight="1" x14ac:dyDescent="0.25">
      <c r="B198" s="84"/>
      <c r="C198" s="69"/>
      <c r="D198" s="10"/>
      <c r="E198" s="10"/>
      <c r="F198" s="10"/>
      <c r="G198" s="9"/>
      <c r="H198" s="17" t="str">
        <f>IF(G198="","",SUMPRODUCT(IF(J198="",0,INDEX('Appendix 1 Rules'!$B$2:$B$16,MATCH(G198,'Appendix 1 Rules'!$A$2:$A$16))))+(IF(L198="",0,INDEX('Appendix 1 Rules'!$C$2:$C$16,MATCH(G198,'Appendix 1 Rules'!$A$2:$A$16))))+(IF(N198="",0,INDEX('Appendix 1 Rules'!$D$2:$D$16,MATCH(G198,'Appendix 1 Rules'!$A$2:$A$16))))+(IF(P198="",0,INDEX('Appendix 1 Rules'!$E$2:$E$16,MATCH(G198,'Appendix 1 Rules'!$A$2:$A$16))))+(IF(R198="",0,INDEX('Appendix 1 Rules'!$F$2:$F$16,MATCH(G198,'Appendix 1 Rules'!$A$2:$A$16))))+(IF(T198="",0,INDEX('Appendix 1 Rules'!$G$2:$G$16,MATCH(G198,'Appendix 1 Rules'!$A$2:$A$16))))+(IF(V198="",0,INDEX('Appendix 1 Rules'!$H$2:$H$16,MATCH(G198,'Appendix 1 Rules'!$A$2:$A$16))))+(IF(X198="",0,INDEX('Appendix 1 Rules'!$I$2:$I$16,MATCH(G198,'Appendix 1 Rules'!$A$2:$A$16))))+(IF(Z198="",0,INDEX('Appendix 1 Rules'!$J$2:$J$16,MATCH(G198,'Appendix 1 Rules'!$A$2:$A$16))))+(IF(AB198="",0,INDEX('Appendix 1 Rules'!$K$2:$K$16,MATCH(G198,'Appendix 1 Rules'!$A$2:$A$16))))+(IF(AD198="",0,INDEX('Appendix 1 Rules'!$L$2:$L$16,MATCH(G198,'Appendix 1 Rules'!$A$2:$A$16))))+(IF(AF198="",0,INDEX('Appendix 1 Rules'!$M$2:$M$16,MATCH(G198,'Appendix 1 Rules'!$A$2:$A$16))))+IF(G198="b1",VLOOKUP(G198,'Appendix 1 Rules'!$A$1:$N$16,14))+IF(G198="b2",VLOOKUP(G198,'Appendix 1 Rules'!$A$1:$N$16,14))+IF(G198="d",VLOOKUP(G198,'Appendix 1 Rules'!$A$1:$N$16,14))+IF(G198="f1",VLOOKUP(G198,'Appendix 1 Rules'!$A$1:$N$16,14))+IF(G198="f2",VLOOKUP(G198,'Appendix 1 Rules'!$A$1:$N$16,14))+IF(G198="g",VLOOKUP(G198,'Appendix 1 Rules'!$A$1:$N$16,14))+IF(G198="h",VLOOKUP(G198,'Appendix 1 Rules'!$A$1:$N$16,14))+IF(G198="i1",VLOOKUP(G198,'Appendix 1 Rules'!$A$1:$N$16,14))+IF(G198="i2",VLOOKUP(G198,'Appendix 1 Rules'!$A$1:$N$16,14))+IF(G198="j",VLOOKUP(G198,'Appendix 1 Rules'!$A$1:$N$16,14))+IF(G198="k",VLOOKUP(G198,'Appendix 1 Rules'!$A$1:$N$16,14)))</f>
        <v/>
      </c>
      <c r="I198" s="72" t="str">
        <f>IF(G198="","",IF(OR(G198="b1",G198="b2",G198="d",G198="f1",G198="f2",G198="h",G198="i1",G198="i2",G198="j",G198="k"),MIN(H198,VLOOKUP(G198,'Appx 1 (Res) Rules'!$A:$D,4,0)),MIN(H198,VLOOKUP(G198,'Appx 1 (Res) Rules'!$A:$D,4,0),SUMPRODUCT(IF(J198="",0,INDEX('Appendix 1 Rules'!$B$2:$B$16,MATCH(G198,'Appendix 1 Rules'!$A$2:$A$16))))+(IF(L198="",0,INDEX('Appendix 1 Rules'!$C$2:$C$16,MATCH(G198,'Appendix 1 Rules'!$A$2:$A$16))))+(IF(N198="",0,INDEX('Appendix 1 Rules'!$D$2:$D$16,MATCH(G198,'Appendix 1 Rules'!$A$2:$A$16))))+(IF(P198="",0,INDEX('Appendix 1 Rules'!$E$2:$E$16,MATCH(G198,'Appendix 1 Rules'!$A$2:$A$16))))+(IF(R198="",0,INDEX('Appendix 1 Rules'!$F$2:$F$16,MATCH(G198,'Appendix 1 Rules'!$A$2:$A$16))))+(IF(T198="",0,INDEX('Appendix 1 Rules'!$G$2:$G$16,MATCH(G198,'Appendix 1 Rules'!$A$2:$A$16))))+(IF(V198="",0,INDEX('Appendix 1 Rules'!$H$2:$H$16,MATCH(G198,'Appendix 1 Rules'!$A$2:$A$16))))+(IF(X198="",0,INDEX('Appendix 1 Rules'!$I$2:$I$16,MATCH(G198,'Appendix 1 Rules'!$A$2:$A$16))))+(IF(Z198="",0,INDEX('Appendix 1 Rules'!$J$2:$J$16,MATCH(G198,'Appendix 1 Rules'!$A$2:$A$16))))+(IF(AB198="",0,INDEX('Appendix 1 Rules'!$K$2:$K$16,MATCH(G198,'Appendix 1 Rules'!$A$2:$A$16))))+(IF(AD198="",0,INDEX('Appendix 1 Rules'!$L$2:$L$16,MATCH(G198,'Appendix 1 Rules'!$A$2:$A$16))))+(IF(AF198="",0,INDEX('Appendix 1 Rules'!$M$2:$M$16,MATCH(G198,'Appendix 1 Rules'!$A$2:$A$16))))+IF(G198="b1",VLOOKUP(G198,'Appendix 1 Rules'!$A$1:$N$16,14))+IF(G198="b2",VLOOKUP(G198,'Appendix 1 Rules'!$A$1:$N$16,14))+IF(G198="d",VLOOKUP(G198,'Appendix 1 Rules'!$A$1:$N$16,14))+IF(G198="f1",VLOOKUP(G198,'Appendix 1 Rules'!$A$1:$N$16,14))+IF(G198="f2",VLOOKUP(G198,'Appendix 1 Rules'!$A$1:$N$16,14))+IF(G198="g",VLOOKUP(G198,'Appendix 1 Rules'!$A$1:$N$16,14))+IF(G198="h",VLOOKUP(G198,'Appendix 1 Rules'!$A$1:$N$16,14))+IF(G198="i1",VLOOKUP(G198,'Appendix 1 Rules'!$A$1:$N$16,14))+IF(G198="i2",VLOOKUP(G198,'Appendix 1 Rules'!$A$1:$N$16,14))+IF(G198="j",VLOOKUP(G198,'Appendix 1 Rules'!$A$1:$N$16,14))+IF(G198="k",VLOOKUP(G198,'Appendix 1 Rules'!$A$1:$N$16,14)))))</f>
        <v/>
      </c>
      <c r="J198" s="11"/>
      <c r="K198" s="14"/>
      <c r="L198" s="11"/>
      <c r="M198" s="14"/>
      <c r="N198" s="11"/>
      <c r="O198" s="14"/>
      <c r="P198" s="11"/>
      <c r="Q198" s="14"/>
      <c r="R198" s="63"/>
      <c r="S198" s="14"/>
      <c r="T198" s="11"/>
      <c r="U198" s="14"/>
      <c r="V198" s="11"/>
      <c r="W198" s="14"/>
      <c r="X198" s="64"/>
      <c r="Y198" s="14"/>
      <c r="Z198" s="64"/>
      <c r="AA198" s="14"/>
      <c r="AB198" s="9"/>
      <c r="AC198" s="13"/>
      <c r="AD198" s="9"/>
      <c r="AE198" s="13"/>
      <c r="AF198" s="9"/>
      <c r="AG198" s="13"/>
    </row>
    <row r="199" spans="1:33" ht="18" customHeight="1" x14ac:dyDescent="0.25">
      <c r="B199" s="84"/>
      <c r="C199" s="69"/>
      <c r="D199" s="10"/>
      <c r="E199" s="10"/>
      <c r="F199" s="10"/>
      <c r="G199" s="9"/>
      <c r="H199" s="17" t="str">
        <f>IF(G199="","",SUMPRODUCT(IF(J199="",0,INDEX('Appendix 1 Rules'!$B$2:$B$16,MATCH(G199,'Appendix 1 Rules'!$A$2:$A$16))))+(IF(L199="",0,INDEX('Appendix 1 Rules'!$C$2:$C$16,MATCH(G199,'Appendix 1 Rules'!$A$2:$A$16))))+(IF(N199="",0,INDEX('Appendix 1 Rules'!$D$2:$D$16,MATCH(G199,'Appendix 1 Rules'!$A$2:$A$16))))+(IF(P199="",0,INDEX('Appendix 1 Rules'!$E$2:$E$16,MATCH(G199,'Appendix 1 Rules'!$A$2:$A$16))))+(IF(R199="",0,INDEX('Appendix 1 Rules'!$F$2:$F$16,MATCH(G199,'Appendix 1 Rules'!$A$2:$A$16))))+(IF(T199="",0,INDEX('Appendix 1 Rules'!$G$2:$G$16,MATCH(G199,'Appendix 1 Rules'!$A$2:$A$16))))+(IF(V199="",0,INDEX('Appendix 1 Rules'!$H$2:$H$16,MATCH(G199,'Appendix 1 Rules'!$A$2:$A$16))))+(IF(X199="",0,INDEX('Appendix 1 Rules'!$I$2:$I$16,MATCH(G199,'Appendix 1 Rules'!$A$2:$A$16))))+(IF(Z199="",0,INDEX('Appendix 1 Rules'!$J$2:$J$16,MATCH(G199,'Appendix 1 Rules'!$A$2:$A$16))))+(IF(AB199="",0,INDEX('Appendix 1 Rules'!$K$2:$K$16,MATCH(G199,'Appendix 1 Rules'!$A$2:$A$16))))+(IF(AD199="",0,INDEX('Appendix 1 Rules'!$L$2:$L$16,MATCH(G199,'Appendix 1 Rules'!$A$2:$A$16))))+(IF(AF199="",0,INDEX('Appendix 1 Rules'!$M$2:$M$16,MATCH(G199,'Appendix 1 Rules'!$A$2:$A$16))))+IF(G199="b1",VLOOKUP(G199,'Appendix 1 Rules'!$A$1:$N$16,14))+IF(G199="b2",VLOOKUP(G199,'Appendix 1 Rules'!$A$1:$N$16,14))+IF(G199="d",VLOOKUP(G199,'Appendix 1 Rules'!$A$1:$N$16,14))+IF(G199="f1",VLOOKUP(G199,'Appendix 1 Rules'!$A$1:$N$16,14))+IF(G199="f2",VLOOKUP(G199,'Appendix 1 Rules'!$A$1:$N$16,14))+IF(G199="g",VLOOKUP(G199,'Appendix 1 Rules'!$A$1:$N$16,14))+IF(G199="h",VLOOKUP(G199,'Appendix 1 Rules'!$A$1:$N$16,14))+IF(G199="i1",VLOOKUP(G199,'Appendix 1 Rules'!$A$1:$N$16,14))+IF(G199="i2",VLOOKUP(G199,'Appendix 1 Rules'!$A$1:$N$16,14))+IF(G199="j",VLOOKUP(G199,'Appendix 1 Rules'!$A$1:$N$16,14))+IF(G199="k",VLOOKUP(G199,'Appendix 1 Rules'!$A$1:$N$16,14)))</f>
        <v/>
      </c>
      <c r="I199" s="72" t="str">
        <f>IF(G199="","",IF(OR(G199="b1",G199="b2",G199="d",G199="f1",G199="f2",G199="h",G199="i1",G199="i2",G199="j",G199="k"),MIN(H199,VLOOKUP(G199,'Appx 1 (Res) Rules'!$A:$D,4,0)),MIN(H199,VLOOKUP(G199,'Appx 1 (Res) Rules'!$A:$D,4,0),SUMPRODUCT(IF(J199="",0,INDEX('Appendix 1 Rules'!$B$2:$B$16,MATCH(G199,'Appendix 1 Rules'!$A$2:$A$16))))+(IF(L199="",0,INDEX('Appendix 1 Rules'!$C$2:$C$16,MATCH(G199,'Appendix 1 Rules'!$A$2:$A$16))))+(IF(N199="",0,INDEX('Appendix 1 Rules'!$D$2:$D$16,MATCH(G199,'Appendix 1 Rules'!$A$2:$A$16))))+(IF(P199="",0,INDEX('Appendix 1 Rules'!$E$2:$E$16,MATCH(G199,'Appendix 1 Rules'!$A$2:$A$16))))+(IF(R199="",0,INDEX('Appendix 1 Rules'!$F$2:$F$16,MATCH(G199,'Appendix 1 Rules'!$A$2:$A$16))))+(IF(T199="",0,INDEX('Appendix 1 Rules'!$G$2:$G$16,MATCH(G199,'Appendix 1 Rules'!$A$2:$A$16))))+(IF(V199="",0,INDEX('Appendix 1 Rules'!$H$2:$H$16,MATCH(G199,'Appendix 1 Rules'!$A$2:$A$16))))+(IF(X199="",0,INDEX('Appendix 1 Rules'!$I$2:$I$16,MATCH(G199,'Appendix 1 Rules'!$A$2:$A$16))))+(IF(Z199="",0,INDEX('Appendix 1 Rules'!$J$2:$J$16,MATCH(G199,'Appendix 1 Rules'!$A$2:$A$16))))+(IF(AB199="",0,INDEX('Appendix 1 Rules'!$K$2:$K$16,MATCH(G199,'Appendix 1 Rules'!$A$2:$A$16))))+(IF(AD199="",0,INDEX('Appendix 1 Rules'!$L$2:$L$16,MATCH(G199,'Appendix 1 Rules'!$A$2:$A$16))))+(IF(AF199="",0,INDEX('Appendix 1 Rules'!$M$2:$M$16,MATCH(G199,'Appendix 1 Rules'!$A$2:$A$16))))+IF(G199="b1",VLOOKUP(G199,'Appendix 1 Rules'!$A$1:$N$16,14))+IF(G199="b2",VLOOKUP(G199,'Appendix 1 Rules'!$A$1:$N$16,14))+IF(G199="d",VLOOKUP(G199,'Appendix 1 Rules'!$A$1:$N$16,14))+IF(G199="f1",VLOOKUP(G199,'Appendix 1 Rules'!$A$1:$N$16,14))+IF(G199="f2",VLOOKUP(G199,'Appendix 1 Rules'!$A$1:$N$16,14))+IF(G199="g",VLOOKUP(G199,'Appendix 1 Rules'!$A$1:$N$16,14))+IF(G199="h",VLOOKUP(G199,'Appendix 1 Rules'!$A$1:$N$16,14))+IF(G199="i1",VLOOKUP(G199,'Appendix 1 Rules'!$A$1:$N$16,14))+IF(G199="i2",VLOOKUP(G199,'Appendix 1 Rules'!$A$1:$N$16,14))+IF(G199="j",VLOOKUP(G199,'Appendix 1 Rules'!$A$1:$N$16,14))+IF(G199="k",VLOOKUP(G199,'Appendix 1 Rules'!$A$1:$N$16,14)))))</f>
        <v/>
      </c>
      <c r="J199" s="12"/>
      <c r="K199" s="13"/>
      <c r="L199" s="12"/>
      <c r="M199" s="13"/>
      <c r="N199" s="12"/>
      <c r="O199" s="13"/>
      <c r="P199" s="12"/>
      <c r="Q199" s="13"/>
      <c r="R199" s="12"/>
      <c r="S199" s="13"/>
      <c r="T199" s="12"/>
      <c r="U199" s="13"/>
      <c r="V199" s="12"/>
      <c r="W199" s="13"/>
      <c r="X199" s="12"/>
      <c r="Y199" s="13"/>
      <c r="Z199" s="12"/>
      <c r="AA199" s="13"/>
      <c r="AB199" s="9"/>
      <c r="AC199" s="13"/>
      <c r="AD199" s="9"/>
      <c r="AE199" s="13"/>
      <c r="AF199" s="9"/>
      <c r="AG199" s="13"/>
    </row>
    <row r="200" spans="1:33" ht="18" customHeight="1" x14ac:dyDescent="0.25">
      <c r="B200" s="84"/>
      <c r="C200" s="69"/>
      <c r="D200" s="10"/>
      <c r="E200" s="10"/>
      <c r="F200" s="10"/>
      <c r="G200" s="9"/>
      <c r="H200" s="17" t="str">
        <f>IF(G200="","",SUMPRODUCT(IF(J200="",0,INDEX('Appendix 1 Rules'!$B$2:$B$16,MATCH(G200,'Appendix 1 Rules'!$A$2:$A$16))))+(IF(L200="",0,INDEX('Appendix 1 Rules'!$C$2:$C$16,MATCH(G200,'Appendix 1 Rules'!$A$2:$A$16))))+(IF(N200="",0,INDEX('Appendix 1 Rules'!$D$2:$D$16,MATCH(G200,'Appendix 1 Rules'!$A$2:$A$16))))+(IF(P200="",0,INDEX('Appendix 1 Rules'!$E$2:$E$16,MATCH(G200,'Appendix 1 Rules'!$A$2:$A$16))))+(IF(R200="",0,INDEX('Appendix 1 Rules'!$F$2:$F$16,MATCH(G200,'Appendix 1 Rules'!$A$2:$A$16))))+(IF(T200="",0,INDEX('Appendix 1 Rules'!$G$2:$G$16,MATCH(G200,'Appendix 1 Rules'!$A$2:$A$16))))+(IF(V200="",0,INDEX('Appendix 1 Rules'!$H$2:$H$16,MATCH(G200,'Appendix 1 Rules'!$A$2:$A$16))))+(IF(X200="",0,INDEX('Appendix 1 Rules'!$I$2:$I$16,MATCH(G200,'Appendix 1 Rules'!$A$2:$A$16))))+(IF(Z200="",0,INDEX('Appendix 1 Rules'!$J$2:$J$16,MATCH(G200,'Appendix 1 Rules'!$A$2:$A$16))))+(IF(AB200="",0,INDEX('Appendix 1 Rules'!$K$2:$K$16,MATCH(G200,'Appendix 1 Rules'!$A$2:$A$16))))+(IF(AD200="",0,INDEX('Appendix 1 Rules'!$L$2:$L$16,MATCH(G200,'Appendix 1 Rules'!$A$2:$A$16))))+(IF(AF200="",0,INDEX('Appendix 1 Rules'!$M$2:$M$16,MATCH(G200,'Appendix 1 Rules'!$A$2:$A$16))))+IF(G200="b1",VLOOKUP(G200,'Appendix 1 Rules'!$A$1:$N$16,14))+IF(G200="b2",VLOOKUP(G200,'Appendix 1 Rules'!$A$1:$N$16,14))+IF(G200="d",VLOOKUP(G200,'Appendix 1 Rules'!$A$1:$N$16,14))+IF(G200="f1",VLOOKUP(G200,'Appendix 1 Rules'!$A$1:$N$16,14))+IF(G200="f2",VLOOKUP(G200,'Appendix 1 Rules'!$A$1:$N$16,14))+IF(G200="g",VLOOKUP(G200,'Appendix 1 Rules'!$A$1:$N$16,14))+IF(G200="h",VLOOKUP(G200,'Appendix 1 Rules'!$A$1:$N$16,14))+IF(G200="i1",VLOOKUP(G200,'Appendix 1 Rules'!$A$1:$N$16,14))+IF(G200="i2",VLOOKUP(G200,'Appendix 1 Rules'!$A$1:$N$16,14))+IF(G200="j",VLOOKUP(G200,'Appendix 1 Rules'!$A$1:$N$16,14))+IF(G200="k",VLOOKUP(G200,'Appendix 1 Rules'!$A$1:$N$16,14)))</f>
        <v/>
      </c>
      <c r="I200" s="72" t="str">
        <f>IF(G200="","",IF(OR(G200="b1",G200="b2",G200="d",G200="f1",G200="f2",G200="h",G200="i1",G200="i2",G200="j",G200="k"),MIN(H200,VLOOKUP(G200,'Appx 1 (Res) Rules'!$A:$D,4,0)),MIN(H200,VLOOKUP(G200,'Appx 1 (Res) Rules'!$A:$D,4,0),SUMPRODUCT(IF(J200="",0,INDEX('Appendix 1 Rules'!$B$2:$B$16,MATCH(G200,'Appendix 1 Rules'!$A$2:$A$16))))+(IF(L200="",0,INDEX('Appendix 1 Rules'!$C$2:$C$16,MATCH(G200,'Appendix 1 Rules'!$A$2:$A$16))))+(IF(N200="",0,INDEX('Appendix 1 Rules'!$D$2:$D$16,MATCH(G200,'Appendix 1 Rules'!$A$2:$A$16))))+(IF(P200="",0,INDEX('Appendix 1 Rules'!$E$2:$E$16,MATCH(G200,'Appendix 1 Rules'!$A$2:$A$16))))+(IF(R200="",0,INDEX('Appendix 1 Rules'!$F$2:$F$16,MATCH(G200,'Appendix 1 Rules'!$A$2:$A$16))))+(IF(T200="",0,INDEX('Appendix 1 Rules'!$G$2:$G$16,MATCH(G200,'Appendix 1 Rules'!$A$2:$A$16))))+(IF(V200="",0,INDEX('Appendix 1 Rules'!$H$2:$H$16,MATCH(G200,'Appendix 1 Rules'!$A$2:$A$16))))+(IF(X200="",0,INDEX('Appendix 1 Rules'!$I$2:$I$16,MATCH(G200,'Appendix 1 Rules'!$A$2:$A$16))))+(IF(Z200="",0,INDEX('Appendix 1 Rules'!$J$2:$J$16,MATCH(G200,'Appendix 1 Rules'!$A$2:$A$16))))+(IF(AB200="",0,INDEX('Appendix 1 Rules'!$K$2:$K$16,MATCH(G200,'Appendix 1 Rules'!$A$2:$A$16))))+(IF(AD200="",0,INDEX('Appendix 1 Rules'!$L$2:$L$16,MATCH(G200,'Appendix 1 Rules'!$A$2:$A$16))))+(IF(AF200="",0,INDEX('Appendix 1 Rules'!$M$2:$M$16,MATCH(G200,'Appendix 1 Rules'!$A$2:$A$16))))+IF(G200="b1",VLOOKUP(G200,'Appendix 1 Rules'!$A$1:$N$16,14))+IF(G200="b2",VLOOKUP(G200,'Appendix 1 Rules'!$A$1:$N$16,14))+IF(G200="d",VLOOKUP(G200,'Appendix 1 Rules'!$A$1:$N$16,14))+IF(G200="f1",VLOOKUP(G200,'Appendix 1 Rules'!$A$1:$N$16,14))+IF(G200="f2",VLOOKUP(G200,'Appendix 1 Rules'!$A$1:$N$16,14))+IF(G200="g",VLOOKUP(G200,'Appendix 1 Rules'!$A$1:$N$16,14))+IF(G200="h",VLOOKUP(G200,'Appendix 1 Rules'!$A$1:$N$16,14))+IF(G200="i1",VLOOKUP(G200,'Appendix 1 Rules'!$A$1:$N$16,14))+IF(G200="i2",VLOOKUP(G200,'Appendix 1 Rules'!$A$1:$N$16,14))+IF(G200="j",VLOOKUP(G200,'Appendix 1 Rules'!$A$1:$N$16,14))+IF(G200="k",VLOOKUP(G200,'Appendix 1 Rules'!$A$1:$N$16,14)))))</f>
        <v/>
      </c>
      <c r="J200" s="11"/>
      <c r="K200" s="14"/>
      <c r="L200" s="11"/>
      <c r="M200" s="14"/>
      <c r="N200" s="11"/>
      <c r="O200" s="14"/>
      <c r="P200" s="11"/>
      <c r="Q200" s="14"/>
      <c r="R200" s="63"/>
      <c r="S200" s="14"/>
      <c r="T200" s="11"/>
      <c r="U200" s="14"/>
      <c r="V200" s="11"/>
      <c r="W200" s="14"/>
      <c r="X200" s="64"/>
      <c r="Y200" s="14"/>
      <c r="Z200" s="64"/>
      <c r="AA200" s="14"/>
      <c r="AB200" s="9"/>
      <c r="AC200" s="13"/>
      <c r="AD200" s="9"/>
      <c r="AE200" s="13"/>
      <c r="AF200" s="9"/>
      <c r="AG200" s="13"/>
    </row>
    <row r="201" spans="1:33" ht="18" customHeight="1" x14ac:dyDescent="0.25">
      <c r="B201" s="84"/>
      <c r="C201" s="69"/>
      <c r="D201" s="10"/>
      <c r="E201" s="10"/>
      <c r="F201" s="10"/>
      <c r="G201" s="9"/>
      <c r="H201" s="17" t="str">
        <f>IF(G201="","",SUMPRODUCT(IF(J201="",0,INDEX('Appendix 1 Rules'!$B$2:$B$16,MATCH(G201,'Appendix 1 Rules'!$A$2:$A$16))))+(IF(L201="",0,INDEX('Appendix 1 Rules'!$C$2:$C$16,MATCH(G201,'Appendix 1 Rules'!$A$2:$A$16))))+(IF(N201="",0,INDEX('Appendix 1 Rules'!$D$2:$D$16,MATCH(G201,'Appendix 1 Rules'!$A$2:$A$16))))+(IF(P201="",0,INDEX('Appendix 1 Rules'!$E$2:$E$16,MATCH(G201,'Appendix 1 Rules'!$A$2:$A$16))))+(IF(R201="",0,INDEX('Appendix 1 Rules'!$F$2:$F$16,MATCH(G201,'Appendix 1 Rules'!$A$2:$A$16))))+(IF(T201="",0,INDEX('Appendix 1 Rules'!$G$2:$G$16,MATCH(G201,'Appendix 1 Rules'!$A$2:$A$16))))+(IF(V201="",0,INDEX('Appendix 1 Rules'!$H$2:$H$16,MATCH(G201,'Appendix 1 Rules'!$A$2:$A$16))))+(IF(X201="",0,INDEX('Appendix 1 Rules'!$I$2:$I$16,MATCH(G201,'Appendix 1 Rules'!$A$2:$A$16))))+(IF(Z201="",0,INDEX('Appendix 1 Rules'!$J$2:$J$16,MATCH(G201,'Appendix 1 Rules'!$A$2:$A$16))))+(IF(AB201="",0,INDEX('Appendix 1 Rules'!$K$2:$K$16,MATCH(G201,'Appendix 1 Rules'!$A$2:$A$16))))+(IF(AD201="",0,INDEX('Appendix 1 Rules'!$L$2:$L$16,MATCH(G201,'Appendix 1 Rules'!$A$2:$A$16))))+(IF(AF201="",0,INDEX('Appendix 1 Rules'!$M$2:$M$16,MATCH(G201,'Appendix 1 Rules'!$A$2:$A$16))))+IF(G201="b1",VLOOKUP(G201,'Appendix 1 Rules'!$A$1:$N$16,14))+IF(G201="b2",VLOOKUP(G201,'Appendix 1 Rules'!$A$1:$N$16,14))+IF(G201="d",VLOOKUP(G201,'Appendix 1 Rules'!$A$1:$N$16,14))+IF(G201="f1",VLOOKUP(G201,'Appendix 1 Rules'!$A$1:$N$16,14))+IF(G201="f2",VLOOKUP(G201,'Appendix 1 Rules'!$A$1:$N$16,14))+IF(G201="g",VLOOKUP(G201,'Appendix 1 Rules'!$A$1:$N$16,14))+IF(G201="h",VLOOKUP(G201,'Appendix 1 Rules'!$A$1:$N$16,14))+IF(G201="i1",VLOOKUP(G201,'Appendix 1 Rules'!$A$1:$N$16,14))+IF(G201="i2",VLOOKUP(G201,'Appendix 1 Rules'!$A$1:$N$16,14))+IF(G201="j",VLOOKUP(G201,'Appendix 1 Rules'!$A$1:$N$16,14))+IF(G201="k",VLOOKUP(G201,'Appendix 1 Rules'!$A$1:$N$16,14)))</f>
        <v/>
      </c>
      <c r="I201" s="72" t="str">
        <f>IF(G201="","",IF(OR(G201="b1",G201="b2",G201="d",G201="f1",G201="f2",G201="h",G201="i1",G201="i2",G201="j",G201="k"),MIN(H201,VLOOKUP(G201,'Appx 1 (Res) Rules'!$A:$D,4,0)),MIN(H201,VLOOKUP(G201,'Appx 1 (Res) Rules'!$A:$D,4,0),SUMPRODUCT(IF(J201="",0,INDEX('Appendix 1 Rules'!$B$2:$B$16,MATCH(G201,'Appendix 1 Rules'!$A$2:$A$16))))+(IF(L201="",0,INDEX('Appendix 1 Rules'!$C$2:$C$16,MATCH(G201,'Appendix 1 Rules'!$A$2:$A$16))))+(IF(N201="",0,INDEX('Appendix 1 Rules'!$D$2:$D$16,MATCH(G201,'Appendix 1 Rules'!$A$2:$A$16))))+(IF(P201="",0,INDEX('Appendix 1 Rules'!$E$2:$E$16,MATCH(G201,'Appendix 1 Rules'!$A$2:$A$16))))+(IF(R201="",0,INDEX('Appendix 1 Rules'!$F$2:$F$16,MATCH(G201,'Appendix 1 Rules'!$A$2:$A$16))))+(IF(T201="",0,INDEX('Appendix 1 Rules'!$G$2:$G$16,MATCH(G201,'Appendix 1 Rules'!$A$2:$A$16))))+(IF(V201="",0,INDEX('Appendix 1 Rules'!$H$2:$H$16,MATCH(G201,'Appendix 1 Rules'!$A$2:$A$16))))+(IF(X201="",0,INDEX('Appendix 1 Rules'!$I$2:$I$16,MATCH(G201,'Appendix 1 Rules'!$A$2:$A$16))))+(IF(Z201="",0,INDEX('Appendix 1 Rules'!$J$2:$J$16,MATCH(G201,'Appendix 1 Rules'!$A$2:$A$16))))+(IF(AB201="",0,INDEX('Appendix 1 Rules'!$K$2:$K$16,MATCH(G201,'Appendix 1 Rules'!$A$2:$A$16))))+(IF(AD201="",0,INDEX('Appendix 1 Rules'!$L$2:$L$16,MATCH(G201,'Appendix 1 Rules'!$A$2:$A$16))))+(IF(AF201="",0,INDEX('Appendix 1 Rules'!$M$2:$M$16,MATCH(G201,'Appendix 1 Rules'!$A$2:$A$16))))+IF(G201="b1",VLOOKUP(G201,'Appendix 1 Rules'!$A$1:$N$16,14))+IF(G201="b2",VLOOKUP(G201,'Appendix 1 Rules'!$A$1:$N$16,14))+IF(G201="d",VLOOKUP(G201,'Appendix 1 Rules'!$A$1:$N$16,14))+IF(G201="f1",VLOOKUP(G201,'Appendix 1 Rules'!$A$1:$N$16,14))+IF(G201="f2",VLOOKUP(G201,'Appendix 1 Rules'!$A$1:$N$16,14))+IF(G201="g",VLOOKUP(G201,'Appendix 1 Rules'!$A$1:$N$16,14))+IF(G201="h",VLOOKUP(G201,'Appendix 1 Rules'!$A$1:$N$16,14))+IF(G201="i1",VLOOKUP(G201,'Appendix 1 Rules'!$A$1:$N$16,14))+IF(G201="i2",VLOOKUP(G201,'Appendix 1 Rules'!$A$1:$N$16,14))+IF(G201="j",VLOOKUP(G201,'Appendix 1 Rules'!$A$1:$N$16,14))+IF(G201="k",VLOOKUP(G201,'Appendix 1 Rules'!$A$1:$N$16,14)))))</f>
        <v/>
      </c>
      <c r="J201" s="12"/>
      <c r="K201" s="13"/>
      <c r="L201" s="12"/>
      <c r="M201" s="13"/>
      <c r="N201" s="12"/>
      <c r="O201" s="13"/>
      <c r="P201" s="12"/>
      <c r="Q201" s="13"/>
      <c r="R201" s="12"/>
      <c r="S201" s="13"/>
      <c r="T201" s="12"/>
      <c r="U201" s="13"/>
      <c r="V201" s="12"/>
      <c r="W201" s="13"/>
      <c r="X201" s="12"/>
      <c r="Y201" s="13"/>
      <c r="Z201" s="12"/>
      <c r="AA201" s="13"/>
      <c r="AB201" s="9"/>
      <c r="AC201" s="13"/>
      <c r="AD201" s="9"/>
      <c r="AE201" s="13"/>
      <c r="AF201" s="9"/>
      <c r="AG201" s="13"/>
    </row>
    <row r="202" spans="1:33" ht="18" customHeight="1" x14ac:dyDescent="0.25">
      <c r="B202" s="84"/>
      <c r="C202" s="69"/>
      <c r="D202" s="10"/>
      <c r="E202" s="10"/>
      <c r="F202" s="10"/>
      <c r="G202" s="9"/>
      <c r="H202" s="17" t="str">
        <f>IF(G202="","",SUMPRODUCT(IF(J202="",0,INDEX('Appendix 1 Rules'!$B$2:$B$16,MATCH(G202,'Appendix 1 Rules'!$A$2:$A$16))))+(IF(L202="",0,INDEX('Appendix 1 Rules'!$C$2:$C$16,MATCH(G202,'Appendix 1 Rules'!$A$2:$A$16))))+(IF(N202="",0,INDEX('Appendix 1 Rules'!$D$2:$D$16,MATCH(G202,'Appendix 1 Rules'!$A$2:$A$16))))+(IF(P202="",0,INDEX('Appendix 1 Rules'!$E$2:$E$16,MATCH(G202,'Appendix 1 Rules'!$A$2:$A$16))))+(IF(R202="",0,INDEX('Appendix 1 Rules'!$F$2:$F$16,MATCH(G202,'Appendix 1 Rules'!$A$2:$A$16))))+(IF(T202="",0,INDEX('Appendix 1 Rules'!$G$2:$G$16,MATCH(G202,'Appendix 1 Rules'!$A$2:$A$16))))+(IF(V202="",0,INDEX('Appendix 1 Rules'!$H$2:$H$16,MATCH(G202,'Appendix 1 Rules'!$A$2:$A$16))))+(IF(X202="",0,INDEX('Appendix 1 Rules'!$I$2:$I$16,MATCH(G202,'Appendix 1 Rules'!$A$2:$A$16))))+(IF(Z202="",0,INDEX('Appendix 1 Rules'!$J$2:$J$16,MATCH(G202,'Appendix 1 Rules'!$A$2:$A$16))))+(IF(AB202="",0,INDEX('Appendix 1 Rules'!$K$2:$K$16,MATCH(G202,'Appendix 1 Rules'!$A$2:$A$16))))+(IF(AD202="",0,INDEX('Appendix 1 Rules'!$L$2:$L$16,MATCH(G202,'Appendix 1 Rules'!$A$2:$A$16))))+(IF(AF202="",0,INDEX('Appendix 1 Rules'!$M$2:$M$16,MATCH(G202,'Appendix 1 Rules'!$A$2:$A$16))))+IF(G202="b1",VLOOKUP(G202,'Appendix 1 Rules'!$A$1:$N$16,14))+IF(G202="b2",VLOOKUP(G202,'Appendix 1 Rules'!$A$1:$N$16,14))+IF(G202="d",VLOOKUP(G202,'Appendix 1 Rules'!$A$1:$N$16,14))+IF(G202="f1",VLOOKUP(G202,'Appendix 1 Rules'!$A$1:$N$16,14))+IF(G202="f2",VLOOKUP(G202,'Appendix 1 Rules'!$A$1:$N$16,14))+IF(G202="g",VLOOKUP(G202,'Appendix 1 Rules'!$A$1:$N$16,14))+IF(G202="h",VLOOKUP(G202,'Appendix 1 Rules'!$A$1:$N$16,14))+IF(G202="i1",VLOOKUP(G202,'Appendix 1 Rules'!$A$1:$N$16,14))+IF(G202="i2",VLOOKUP(G202,'Appendix 1 Rules'!$A$1:$N$16,14))+IF(G202="j",VLOOKUP(G202,'Appendix 1 Rules'!$A$1:$N$16,14))+IF(G202="k",VLOOKUP(G202,'Appendix 1 Rules'!$A$1:$N$16,14)))</f>
        <v/>
      </c>
      <c r="I202" s="72" t="str">
        <f>IF(G202="","",IF(OR(G202="b1",G202="b2",G202="d",G202="f1",G202="f2",G202="h",G202="i1",G202="i2",G202="j",G202="k"),MIN(H202,VLOOKUP(G202,'Appx 1 (Res) Rules'!$A:$D,4,0)),MIN(H202,VLOOKUP(G202,'Appx 1 (Res) Rules'!$A:$D,4,0),SUMPRODUCT(IF(J202="",0,INDEX('Appendix 1 Rules'!$B$2:$B$16,MATCH(G202,'Appendix 1 Rules'!$A$2:$A$16))))+(IF(L202="",0,INDEX('Appendix 1 Rules'!$C$2:$C$16,MATCH(G202,'Appendix 1 Rules'!$A$2:$A$16))))+(IF(N202="",0,INDEX('Appendix 1 Rules'!$D$2:$D$16,MATCH(G202,'Appendix 1 Rules'!$A$2:$A$16))))+(IF(P202="",0,INDEX('Appendix 1 Rules'!$E$2:$E$16,MATCH(G202,'Appendix 1 Rules'!$A$2:$A$16))))+(IF(R202="",0,INDEX('Appendix 1 Rules'!$F$2:$F$16,MATCH(G202,'Appendix 1 Rules'!$A$2:$A$16))))+(IF(T202="",0,INDEX('Appendix 1 Rules'!$G$2:$G$16,MATCH(G202,'Appendix 1 Rules'!$A$2:$A$16))))+(IF(V202="",0,INDEX('Appendix 1 Rules'!$H$2:$H$16,MATCH(G202,'Appendix 1 Rules'!$A$2:$A$16))))+(IF(X202="",0,INDEX('Appendix 1 Rules'!$I$2:$I$16,MATCH(G202,'Appendix 1 Rules'!$A$2:$A$16))))+(IF(Z202="",0,INDEX('Appendix 1 Rules'!$J$2:$J$16,MATCH(G202,'Appendix 1 Rules'!$A$2:$A$16))))+(IF(AB202="",0,INDEX('Appendix 1 Rules'!$K$2:$K$16,MATCH(G202,'Appendix 1 Rules'!$A$2:$A$16))))+(IF(AD202="",0,INDEX('Appendix 1 Rules'!$L$2:$L$16,MATCH(G202,'Appendix 1 Rules'!$A$2:$A$16))))+(IF(AF202="",0,INDEX('Appendix 1 Rules'!$M$2:$M$16,MATCH(G202,'Appendix 1 Rules'!$A$2:$A$16))))+IF(G202="b1",VLOOKUP(G202,'Appendix 1 Rules'!$A$1:$N$16,14))+IF(G202="b2",VLOOKUP(G202,'Appendix 1 Rules'!$A$1:$N$16,14))+IF(G202="d",VLOOKUP(G202,'Appendix 1 Rules'!$A$1:$N$16,14))+IF(G202="f1",VLOOKUP(G202,'Appendix 1 Rules'!$A$1:$N$16,14))+IF(G202="f2",VLOOKUP(G202,'Appendix 1 Rules'!$A$1:$N$16,14))+IF(G202="g",VLOOKUP(G202,'Appendix 1 Rules'!$A$1:$N$16,14))+IF(G202="h",VLOOKUP(G202,'Appendix 1 Rules'!$A$1:$N$16,14))+IF(G202="i1",VLOOKUP(G202,'Appendix 1 Rules'!$A$1:$N$16,14))+IF(G202="i2",VLOOKUP(G202,'Appendix 1 Rules'!$A$1:$N$16,14))+IF(G202="j",VLOOKUP(G202,'Appendix 1 Rules'!$A$1:$N$16,14))+IF(G202="k",VLOOKUP(G202,'Appendix 1 Rules'!$A$1:$N$16,14)))))</f>
        <v/>
      </c>
      <c r="J202" s="11"/>
      <c r="K202" s="14"/>
      <c r="L202" s="11"/>
      <c r="M202" s="14"/>
      <c r="N202" s="11"/>
      <c r="O202" s="14"/>
      <c r="P202" s="11"/>
      <c r="Q202" s="14"/>
      <c r="R202" s="63"/>
      <c r="S202" s="14"/>
      <c r="T202" s="11"/>
      <c r="U202" s="14"/>
      <c r="V202" s="11"/>
      <c r="W202" s="14"/>
      <c r="X202" s="64"/>
      <c r="Y202" s="14"/>
      <c r="Z202" s="64"/>
      <c r="AA202" s="14"/>
      <c r="AB202" s="9"/>
      <c r="AC202" s="13"/>
      <c r="AD202" s="9"/>
      <c r="AE202" s="13"/>
      <c r="AF202" s="9"/>
      <c r="AG202" s="13"/>
    </row>
    <row r="203" spans="1:33" ht="18" customHeight="1" x14ac:dyDescent="0.25">
      <c r="B203" s="84"/>
      <c r="C203" s="69"/>
      <c r="D203" s="10"/>
      <c r="E203" s="10"/>
      <c r="F203" s="10"/>
      <c r="G203" s="9"/>
      <c r="H203" s="17" t="str">
        <f>IF(G203="","",SUMPRODUCT(IF(J203="",0,INDEX('Appendix 1 Rules'!$B$2:$B$16,MATCH(G203,'Appendix 1 Rules'!$A$2:$A$16))))+(IF(L203="",0,INDEX('Appendix 1 Rules'!$C$2:$C$16,MATCH(G203,'Appendix 1 Rules'!$A$2:$A$16))))+(IF(N203="",0,INDEX('Appendix 1 Rules'!$D$2:$D$16,MATCH(G203,'Appendix 1 Rules'!$A$2:$A$16))))+(IF(P203="",0,INDEX('Appendix 1 Rules'!$E$2:$E$16,MATCH(G203,'Appendix 1 Rules'!$A$2:$A$16))))+(IF(R203="",0,INDEX('Appendix 1 Rules'!$F$2:$F$16,MATCH(G203,'Appendix 1 Rules'!$A$2:$A$16))))+(IF(T203="",0,INDEX('Appendix 1 Rules'!$G$2:$G$16,MATCH(G203,'Appendix 1 Rules'!$A$2:$A$16))))+(IF(V203="",0,INDEX('Appendix 1 Rules'!$H$2:$H$16,MATCH(G203,'Appendix 1 Rules'!$A$2:$A$16))))+(IF(X203="",0,INDEX('Appendix 1 Rules'!$I$2:$I$16,MATCH(G203,'Appendix 1 Rules'!$A$2:$A$16))))+(IF(Z203="",0,INDEX('Appendix 1 Rules'!$J$2:$J$16,MATCH(G203,'Appendix 1 Rules'!$A$2:$A$16))))+(IF(AB203="",0,INDEX('Appendix 1 Rules'!$K$2:$K$16,MATCH(G203,'Appendix 1 Rules'!$A$2:$A$16))))+(IF(AD203="",0,INDEX('Appendix 1 Rules'!$L$2:$L$16,MATCH(G203,'Appendix 1 Rules'!$A$2:$A$16))))+(IF(AF203="",0,INDEX('Appendix 1 Rules'!$M$2:$M$16,MATCH(G203,'Appendix 1 Rules'!$A$2:$A$16))))+IF(G203="b1",VLOOKUP(G203,'Appendix 1 Rules'!$A$1:$N$16,14))+IF(G203="b2",VLOOKUP(G203,'Appendix 1 Rules'!$A$1:$N$16,14))+IF(G203="d",VLOOKUP(G203,'Appendix 1 Rules'!$A$1:$N$16,14))+IF(G203="f1",VLOOKUP(G203,'Appendix 1 Rules'!$A$1:$N$16,14))+IF(G203="f2",VLOOKUP(G203,'Appendix 1 Rules'!$A$1:$N$16,14))+IF(G203="g",VLOOKUP(G203,'Appendix 1 Rules'!$A$1:$N$16,14))+IF(G203="h",VLOOKUP(G203,'Appendix 1 Rules'!$A$1:$N$16,14))+IF(G203="i1",VLOOKUP(G203,'Appendix 1 Rules'!$A$1:$N$16,14))+IF(G203="i2",VLOOKUP(G203,'Appendix 1 Rules'!$A$1:$N$16,14))+IF(G203="j",VLOOKUP(G203,'Appendix 1 Rules'!$A$1:$N$16,14))+IF(G203="k",VLOOKUP(G203,'Appendix 1 Rules'!$A$1:$N$16,14)))</f>
        <v/>
      </c>
      <c r="I203" s="72" t="str">
        <f>IF(G203="","",IF(OR(G203="b1",G203="b2",G203="d",G203="f1",G203="f2",G203="h",G203="i1",G203="i2",G203="j",G203="k"),MIN(H203,VLOOKUP(G203,'Appx 1 (Res) Rules'!$A:$D,4,0)),MIN(H203,VLOOKUP(G203,'Appx 1 (Res) Rules'!$A:$D,4,0),SUMPRODUCT(IF(J203="",0,INDEX('Appendix 1 Rules'!$B$2:$B$16,MATCH(G203,'Appendix 1 Rules'!$A$2:$A$16))))+(IF(L203="",0,INDEX('Appendix 1 Rules'!$C$2:$C$16,MATCH(G203,'Appendix 1 Rules'!$A$2:$A$16))))+(IF(N203="",0,INDEX('Appendix 1 Rules'!$D$2:$D$16,MATCH(G203,'Appendix 1 Rules'!$A$2:$A$16))))+(IF(P203="",0,INDEX('Appendix 1 Rules'!$E$2:$E$16,MATCH(G203,'Appendix 1 Rules'!$A$2:$A$16))))+(IF(R203="",0,INDEX('Appendix 1 Rules'!$F$2:$F$16,MATCH(G203,'Appendix 1 Rules'!$A$2:$A$16))))+(IF(T203="",0,INDEX('Appendix 1 Rules'!$G$2:$G$16,MATCH(G203,'Appendix 1 Rules'!$A$2:$A$16))))+(IF(V203="",0,INDEX('Appendix 1 Rules'!$H$2:$H$16,MATCH(G203,'Appendix 1 Rules'!$A$2:$A$16))))+(IF(X203="",0,INDEX('Appendix 1 Rules'!$I$2:$I$16,MATCH(G203,'Appendix 1 Rules'!$A$2:$A$16))))+(IF(Z203="",0,INDEX('Appendix 1 Rules'!$J$2:$J$16,MATCH(G203,'Appendix 1 Rules'!$A$2:$A$16))))+(IF(AB203="",0,INDEX('Appendix 1 Rules'!$K$2:$K$16,MATCH(G203,'Appendix 1 Rules'!$A$2:$A$16))))+(IF(AD203="",0,INDEX('Appendix 1 Rules'!$L$2:$L$16,MATCH(G203,'Appendix 1 Rules'!$A$2:$A$16))))+(IF(AF203="",0,INDEX('Appendix 1 Rules'!$M$2:$M$16,MATCH(G203,'Appendix 1 Rules'!$A$2:$A$16))))+IF(G203="b1",VLOOKUP(G203,'Appendix 1 Rules'!$A$1:$N$16,14))+IF(G203="b2",VLOOKUP(G203,'Appendix 1 Rules'!$A$1:$N$16,14))+IF(G203="d",VLOOKUP(G203,'Appendix 1 Rules'!$A$1:$N$16,14))+IF(G203="f1",VLOOKUP(G203,'Appendix 1 Rules'!$A$1:$N$16,14))+IF(G203="f2",VLOOKUP(G203,'Appendix 1 Rules'!$A$1:$N$16,14))+IF(G203="g",VLOOKUP(G203,'Appendix 1 Rules'!$A$1:$N$16,14))+IF(G203="h",VLOOKUP(G203,'Appendix 1 Rules'!$A$1:$N$16,14))+IF(G203="i1",VLOOKUP(G203,'Appendix 1 Rules'!$A$1:$N$16,14))+IF(G203="i2",VLOOKUP(G203,'Appendix 1 Rules'!$A$1:$N$16,14))+IF(G203="j",VLOOKUP(G203,'Appendix 1 Rules'!$A$1:$N$16,14))+IF(G203="k",VLOOKUP(G203,'Appendix 1 Rules'!$A$1:$N$16,14)))))</f>
        <v/>
      </c>
      <c r="J203" s="12"/>
      <c r="K203" s="13"/>
      <c r="L203" s="12"/>
      <c r="M203" s="13"/>
      <c r="N203" s="12"/>
      <c r="O203" s="13"/>
      <c r="P203" s="12"/>
      <c r="Q203" s="13"/>
      <c r="R203" s="12"/>
      <c r="S203" s="13"/>
      <c r="T203" s="12"/>
      <c r="U203" s="13"/>
      <c r="V203" s="12"/>
      <c r="W203" s="13"/>
      <c r="X203" s="12"/>
      <c r="Y203" s="13"/>
      <c r="Z203" s="12"/>
      <c r="AA203" s="13"/>
      <c r="AB203" s="9"/>
      <c r="AC203" s="13"/>
      <c r="AD203" s="9"/>
      <c r="AE203" s="13"/>
      <c r="AF203" s="9"/>
      <c r="AG203" s="13"/>
    </row>
    <row r="204" spans="1:33" ht="18" customHeight="1" x14ac:dyDescent="0.25">
      <c r="B204" s="84"/>
      <c r="C204" s="65"/>
      <c r="D204" s="53"/>
      <c r="E204" s="53"/>
      <c r="F204" s="53"/>
      <c r="G204" s="47"/>
      <c r="H204" s="48" t="str">
        <f>IF(G204="","",SUMPRODUCT(IF(J204="",0,INDEX('Appendix 1 Rules'!$B$2:$B$16,MATCH(G204,'Appendix 1 Rules'!$A$2:$A$16))))+(IF(L204="",0,INDEX('Appendix 1 Rules'!$C$2:$C$16,MATCH(G204,'Appendix 1 Rules'!$A$2:$A$16))))+(IF(N204="",0,INDEX('Appendix 1 Rules'!$D$2:$D$16,MATCH(G204,'Appendix 1 Rules'!$A$2:$A$16))))+(IF(P204="",0,INDEX('Appendix 1 Rules'!$E$2:$E$16,MATCH(G204,'Appendix 1 Rules'!$A$2:$A$16))))+(IF(R204="",0,INDEX('Appendix 1 Rules'!$F$2:$F$16,MATCH(G204,'Appendix 1 Rules'!$A$2:$A$16))))+(IF(T204="",0,INDEX('Appendix 1 Rules'!$G$2:$G$16,MATCH(G204,'Appendix 1 Rules'!$A$2:$A$16))))+(IF(V204="",0,INDEX('Appendix 1 Rules'!$H$2:$H$16,MATCH(G204,'Appendix 1 Rules'!$A$2:$A$16))))+(IF(X204="",0,INDEX('Appendix 1 Rules'!$I$2:$I$16,MATCH(G204,'Appendix 1 Rules'!$A$2:$A$16))))+(IF(Z204="",0,INDEX('Appendix 1 Rules'!$J$2:$J$16,MATCH(G204,'Appendix 1 Rules'!$A$2:$A$16))))+(IF(AB204="",0,INDEX('Appendix 1 Rules'!$K$2:$K$16,MATCH(G204,'Appendix 1 Rules'!$A$2:$A$16))))+(IF(AD204="",0,INDEX('Appendix 1 Rules'!$L$2:$L$16,MATCH(G204,'Appendix 1 Rules'!$A$2:$A$16))))+(IF(AF204="",0,INDEX('Appendix 1 Rules'!$M$2:$M$16,MATCH(G204,'Appendix 1 Rules'!$A$2:$A$16))))+IF(G204="b1",VLOOKUP(G204,'Appendix 1 Rules'!$A$1:$N$16,14))+IF(G204="b2",VLOOKUP(G204,'Appendix 1 Rules'!$A$1:$N$16,14))+IF(G204="d",VLOOKUP(G204,'Appendix 1 Rules'!$A$1:$N$16,14))+IF(G204="f1",VLOOKUP(G204,'Appendix 1 Rules'!$A$1:$N$16,14))+IF(G204="f2",VLOOKUP(G204,'Appendix 1 Rules'!$A$1:$N$16,14))+IF(G204="g",VLOOKUP(G204,'Appendix 1 Rules'!$A$1:$N$16,14))+IF(G204="h",VLOOKUP(G204,'Appendix 1 Rules'!$A$1:$N$16,14))+IF(G204="i1",VLOOKUP(G204,'Appendix 1 Rules'!$A$1:$N$16,14))+IF(G204="i2",VLOOKUP(G204,'Appendix 1 Rules'!$A$1:$N$16,14))+IF(G204="j",VLOOKUP(G204,'Appendix 1 Rules'!$A$1:$N$16,14))+IF(G204="k",VLOOKUP(G204,'Appendix 1 Rules'!$A$1:$N$16,14)))</f>
        <v/>
      </c>
      <c r="I204" s="72" t="str">
        <f>IF(G204="","",IF(OR(G204="b1",G204="b2",G204="d",G204="f1",G204="f2",G204="h",G204="i1",G204="i2",G204="j",G204="k"),MIN(H204,VLOOKUP(G204,'Appx 1 (Res) Rules'!$A:$D,4,0)),MIN(H204,VLOOKUP(G204,'Appx 1 (Res) Rules'!$A:$D,4,0),SUMPRODUCT(IF(J204="",0,INDEX('Appendix 1 Rules'!$B$2:$B$16,MATCH(G204,'Appendix 1 Rules'!$A$2:$A$16))))+(IF(L204="",0,INDEX('Appendix 1 Rules'!$C$2:$C$16,MATCH(G204,'Appendix 1 Rules'!$A$2:$A$16))))+(IF(N204="",0,INDEX('Appendix 1 Rules'!$D$2:$D$16,MATCH(G204,'Appendix 1 Rules'!$A$2:$A$16))))+(IF(P204="",0,INDEX('Appendix 1 Rules'!$E$2:$E$16,MATCH(G204,'Appendix 1 Rules'!$A$2:$A$16))))+(IF(R204="",0,INDEX('Appendix 1 Rules'!$F$2:$F$16,MATCH(G204,'Appendix 1 Rules'!$A$2:$A$16))))+(IF(T204="",0,INDEX('Appendix 1 Rules'!$G$2:$G$16,MATCH(G204,'Appendix 1 Rules'!$A$2:$A$16))))+(IF(V204="",0,INDEX('Appendix 1 Rules'!$H$2:$H$16,MATCH(G204,'Appendix 1 Rules'!$A$2:$A$16))))+(IF(X204="",0,INDEX('Appendix 1 Rules'!$I$2:$I$16,MATCH(G204,'Appendix 1 Rules'!$A$2:$A$16))))+(IF(Z204="",0,INDEX('Appendix 1 Rules'!$J$2:$J$16,MATCH(G204,'Appendix 1 Rules'!$A$2:$A$16))))+(IF(AB204="",0,INDEX('Appendix 1 Rules'!$K$2:$K$16,MATCH(G204,'Appendix 1 Rules'!$A$2:$A$16))))+(IF(AD204="",0,INDEX('Appendix 1 Rules'!$L$2:$L$16,MATCH(G204,'Appendix 1 Rules'!$A$2:$A$16))))+(IF(AF204="",0,INDEX('Appendix 1 Rules'!$M$2:$M$16,MATCH(G204,'Appendix 1 Rules'!$A$2:$A$16))))+IF(G204="b1",VLOOKUP(G204,'Appendix 1 Rules'!$A$1:$N$16,14))+IF(G204="b2",VLOOKUP(G204,'Appendix 1 Rules'!$A$1:$N$16,14))+IF(G204="d",VLOOKUP(G204,'Appendix 1 Rules'!$A$1:$N$16,14))+IF(G204="f1",VLOOKUP(G204,'Appendix 1 Rules'!$A$1:$N$16,14))+IF(G204="f2",VLOOKUP(G204,'Appendix 1 Rules'!$A$1:$N$16,14))+IF(G204="g",VLOOKUP(G204,'Appendix 1 Rules'!$A$1:$N$16,14))+IF(G204="h",VLOOKUP(G204,'Appendix 1 Rules'!$A$1:$N$16,14))+IF(G204="i1",VLOOKUP(G204,'Appendix 1 Rules'!$A$1:$N$16,14))+IF(G204="i2",VLOOKUP(G204,'Appendix 1 Rules'!$A$1:$N$16,14))+IF(G204="j",VLOOKUP(G204,'Appendix 1 Rules'!$A$1:$N$16,14))+IF(G204="k",VLOOKUP(G204,'Appendix 1 Rules'!$A$1:$N$16,14)))))</f>
        <v/>
      </c>
      <c r="J204" s="56"/>
      <c r="K204" s="57"/>
      <c r="L204" s="56"/>
      <c r="M204" s="57"/>
      <c r="N204" s="56"/>
      <c r="O204" s="57"/>
      <c r="P204" s="56"/>
      <c r="Q204" s="57"/>
      <c r="R204" s="70"/>
      <c r="S204" s="57"/>
      <c r="T204" s="56"/>
      <c r="U204" s="57"/>
      <c r="V204" s="56"/>
      <c r="W204" s="57"/>
      <c r="X204" s="71"/>
      <c r="Y204" s="57"/>
      <c r="Z204" s="71"/>
      <c r="AA204" s="57"/>
      <c r="AB204" s="47"/>
      <c r="AC204" s="49"/>
      <c r="AD204" s="47"/>
      <c r="AE204" s="49"/>
      <c r="AF204" s="47"/>
      <c r="AG204" s="49"/>
    </row>
    <row r="205" spans="1:33" ht="18" customHeight="1" x14ac:dyDescent="0.25">
      <c r="A205" s="76"/>
      <c r="B205" s="84"/>
      <c r="C205" s="66"/>
      <c r="D205" s="50"/>
      <c r="E205" s="50"/>
      <c r="F205" s="50"/>
      <c r="G205" s="44"/>
      <c r="H205" s="45" t="str">
        <f>IF(G205="","",SUMPRODUCT(IF(J205="",0,INDEX('Appendix 1 Rules'!$B$2:$B$16,MATCH(G205,'Appendix 1 Rules'!$A$2:$A$16))))+(IF(L205="",0,INDEX('Appendix 1 Rules'!$C$2:$C$16,MATCH(G205,'Appendix 1 Rules'!$A$2:$A$16))))+(IF(N205="",0,INDEX('Appendix 1 Rules'!$D$2:$D$16,MATCH(G205,'Appendix 1 Rules'!$A$2:$A$16))))+(IF(P205="",0,INDEX('Appendix 1 Rules'!$E$2:$E$16,MATCH(G205,'Appendix 1 Rules'!$A$2:$A$16))))+(IF(R205="",0,INDEX('Appendix 1 Rules'!$F$2:$F$16,MATCH(G205,'Appendix 1 Rules'!$A$2:$A$16))))+(IF(T205="",0,INDEX('Appendix 1 Rules'!$G$2:$G$16,MATCH(G205,'Appendix 1 Rules'!$A$2:$A$16))))+(IF(V205="",0,INDEX('Appendix 1 Rules'!$H$2:$H$16,MATCH(G205,'Appendix 1 Rules'!$A$2:$A$16))))+(IF(X205="",0,INDEX('Appendix 1 Rules'!$I$2:$I$16,MATCH(G205,'Appendix 1 Rules'!$A$2:$A$16))))+(IF(Z205="",0,INDEX('Appendix 1 Rules'!$J$2:$J$16,MATCH(G205,'Appendix 1 Rules'!$A$2:$A$16))))+(IF(AB205="",0,INDEX('Appendix 1 Rules'!$K$2:$K$16,MATCH(G205,'Appendix 1 Rules'!$A$2:$A$16))))+(IF(AD205="",0,INDEX('Appendix 1 Rules'!$L$2:$L$16,MATCH(G205,'Appendix 1 Rules'!$A$2:$A$16))))+(IF(AF205="",0,INDEX('Appendix 1 Rules'!$M$2:$M$16,MATCH(G205,'Appendix 1 Rules'!$A$2:$A$16))))+IF(G205="b1",VLOOKUP(G205,'Appendix 1 Rules'!$A$1:$N$16,14))+IF(G205="b2",VLOOKUP(G205,'Appendix 1 Rules'!$A$1:$N$16,14))+IF(G205="d",VLOOKUP(G205,'Appendix 1 Rules'!$A$1:$N$16,14))+IF(G205="f1",VLOOKUP(G205,'Appendix 1 Rules'!$A$1:$N$16,14))+IF(G205="f2",VLOOKUP(G205,'Appendix 1 Rules'!$A$1:$N$16,14))+IF(G205="g",VLOOKUP(G205,'Appendix 1 Rules'!$A$1:$N$16,14))+IF(G205="h",VLOOKUP(G205,'Appendix 1 Rules'!$A$1:$N$16,14))+IF(G205="i1",VLOOKUP(G205,'Appendix 1 Rules'!$A$1:$N$16,14))+IF(G205="i2",VLOOKUP(G205,'Appendix 1 Rules'!$A$1:$N$16,14))+IF(G205="j",VLOOKUP(G205,'Appendix 1 Rules'!$A$1:$N$16,14))+IF(G205="k",VLOOKUP(G205,'Appendix 1 Rules'!$A$1:$N$16,14)))</f>
        <v/>
      </c>
      <c r="I205" s="72" t="str">
        <f>IF(G205="","",IF(OR(G205="b1",G205="b2",G205="d",G205="f1",G205="f2",G205="h",G205="i1",G205="i2",G205="j",G205="k"),MIN(H205,VLOOKUP(G205,'Appx 1 (Res) Rules'!$A:$D,4,0)),MIN(H205,VLOOKUP(G205,'Appx 1 (Res) Rules'!$A:$D,4,0),SUMPRODUCT(IF(J205="",0,INDEX('Appendix 1 Rules'!$B$2:$B$16,MATCH(G205,'Appendix 1 Rules'!$A$2:$A$16))))+(IF(L205="",0,INDEX('Appendix 1 Rules'!$C$2:$C$16,MATCH(G205,'Appendix 1 Rules'!$A$2:$A$16))))+(IF(N205="",0,INDEX('Appendix 1 Rules'!$D$2:$D$16,MATCH(G205,'Appendix 1 Rules'!$A$2:$A$16))))+(IF(P205="",0,INDEX('Appendix 1 Rules'!$E$2:$E$16,MATCH(G205,'Appendix 1 Rules'!$A$2:$A$16))))+(IF(R205="",0,INDEX('Appendix 1 Rules'!$F$2:$F$16,MATCH(G205,'Appendix 1 Rules'!$A$2:$A$16))))+(IF(T205="",0,INDEX('Appendix 1 Rules'!$G$2:$G$16,MATCH(G205,'Appendix 1 Rules'!$A$2:$A$16))))+(IF(V205="",0,INDEX('Appendix 1 Rules'!$H$2:$H$16,MATCH(G205,'Appendix 1 Rules'!$A$2:$A$16))))+(IF(X205="",0,INDEX('Appendix 1 Rules'!$I$2:$I$16,MATCH(G205,'Appendix 1 Rules'!$A$2:$A$16))))+(IF(Z205="",0,INDEX('Appendix 1 Rules'!$J$2:$J$16,MATCH(G205,'Appendix 1 Rules'!$A$2:$A$16))))+(IF(AB205="",0,INDEX('Appendix 1 Rules'!$K$2:$K$16,MATCH(G205,'Appendix 1 Rules'!$A$2:$A$16))))+(IF(AD205="",0,INDEX('Appendix 1 Rules'!$L$2:$L$16,MATCH(G205,'Appendix 1 Rules'!$A$2:$A$16))))+(IF(AF205="",0,INDEX('Appendix 1 Rules'!$M$2:$M$16,MATCH(G205,'Appendix 1 Rules'!$A$2:$A$16))))+IF(G205="b1",VLOOKUP(G205,'Appendix 1 Rules'!$A$1:$N$16,14))+IF(G205="b2",VLOOKUP(G205,'Appendix 1 Rules'!$A$1:$N$16,14))+IF(G205="d",VLOOKUP(G205,'Appendix 1 Rules'!$A$1:$N$16,14))+IF(G205="f1",VLOOKUP(G205,'Appendix 1 Rules'!$A$1:$N$16,14))+IF(G205="f2",VLOOKUP(G205,'Appendix 1 Rules'!$A$1:$N$16,14))+IF(G205="g",VLOOKUP(G205,'Appendix 1 Rules'!$A$1:$N$16,14))+IF(G205="h",VLOOKUP(G205,'Appendix 1 Rules'!$A$1:$N$16,14))+IF(G205="i1",VLOOKUP(G205,'Appendix 1 Rules'!$A$1:$N$16,14))+IF(G205="i2",VLOOKUP(G205,'Appendix 1 Rules'!$A$1:$N$16,14))+IF(G205="j",VLOOKUP(G205,'Appendix 1 Rules'!$A$1:$N$16,14))+IF(G205="k",VLOOKUP(G205,'Appendix 1 Rules'!$A$1:$N$16,14)))))</f>
        <v/>
      </c>
      <c r="J205" s="55"/>
      <c r="K205" s="46"/>
      <c r="L205" s="55"/>
      <c r="M205" s="46"/>
      <c r="N205" s="55"/>
      <c r="O205" s="46"/>
      <c r="P205" s="55"/>
      <c r="Q205" s="46"/>
      <c r="R205" s="55"/>
      <c r="S205" s="46"/>
      <c r="T205" s="55"/>
      <c r="U205" s="46"/>
      <c r="V205" s="55"/>
      <c r="W205" s="46"/>
      <c r="X205" s="55"/>
      <c r="Y205" s="46"/>
      <c r="Z205" s="55"/>
      <c r="AA205" s="46"/>
      <c r="AB205" s="44"/>
      <c r="AC205" s="46"/>
      <c r="AD205" s="44"/>
      <c r="AE205" s="46"/>
      <c r="AF205" s="44"/>
      <c r="AG205" s="46"/>
    </row>
    <row r="206" spans="1:33" ht="18" customHeight="1" x14ac:dyDescent="0.25">
      <c r="B206" s="84"/>
      <c r="C206" s="69"/>
      <c r="D206" s="10"/>
      <c r="E206" s="10"/>
      <c r="F206" s="10"/>
      <c r="G206" s="9"/>
      <c r="H206" s="17" t="str">
        <f>IF(G206="","",SUMPRODUCT(IF(J206="",0,INDEX('Appendix 1 Rules'!$B$2:$B$16,MATCH(G206,'Appendix 1 Rules'!$A$2:$A$16))))+(IF(L206="",0,INDEX('Appendix 1 Rules'!$C$2:$C$16,MATCH(G206,'Appendix 1 Rules'!$A$2:$A$16))))+(IF(N206="",0,INDEX('Appendix 1 Rules'!$D$2:$D$16,MATCH(G206,'Appendix 1 Rules'!$A$2:$A$16))))+(IF(P206="",0,INDEX('Appendix 1 Rules'!$E$2:$E$16,MATCH(G206,'Appendix 1 Rules'!$A$2:$A$16))))+(IF(R206="",0,INDEX('Appendix 1 Rules'!$F$2:$F$16,MATCH(G206,'Appendix 1 Rules'!$A$2:$A$16))))+(IF(T206="",0,INDEX('Appendix 1 Rules'!$G$2:$G$16,MATCH(G206,'Appendix 1 Rules'!$A$2:$A$16))))+(IF(V206="",0,INDEX('Appendix 1 Rules'!$H$2:$H$16,MATCH(G206,'Appendix 1 Rules'!$A$2:$A$16))))+(IF(X206="",0,INDEX('Appendix 1 Rules'!$I$2:$I$16,MATCH(G206,'Appendix 1 Rules'!$A$2:$A$16))))+(IF(Z206="",0,INDEX('Appendix 1 Rules'!$J$2:$J$16,MATCH(G206,'Appendix 1 Rules'!$A$2:$A$16))))+(IF(AB206="",0,INDEX('Appendix 1 Rules'!$K$2:$K$16,MATCH(G206,'Appendix 1 Rules'!$A$2:$A$16))))+(IF(AD206="",0,INDEX('Appendix 1 Rules'!$L$2:$L$16,MATCH(G206,'Appendix 1 Rules'!$A$2:$A$16))))+(IF(AF206="",0,INDEX('Appendix 1 Rules'!$M$2:$M$16,MATCH(G206,'Appendix 1 Rules'!$A$2:$A$16))))+IF(G206="b1",VLOOKUP(G206,'Appendix 1 Rules'!$A$1:$N$16,14))+IF(G206="b2",VLOOKUP(G206,'Appendix 1 Rules'!$A$1:$N$16,14))+IF(G206="d",VLOOKUP(G206,'Appendix 1 Rules'!$A$1:$N$16,14))+IF(G206="f1",VLOOKUP(G206,'Appendix 1 Rules'!$A$1:$N$16,14))+IF(G206="f2",VLOOKUP(G206,'Appendix 1 Rules'!$A$1:$N$16,14))+IF(G206="g",VLOOKUP(G206,'Appendix 1 Rules'!$A$1:$N$16,14))+IF(G206="h",VLOOKUP(G206,'Appendix 1 Rules'!$A$1:$N$16,14))+IF(G206="i1",VLOOKUP(G206,'Appendix 1 Rules'!$A$1:$N$16,14))+IF(G206="i2",VLOOKUP(G206,'Appendix 1 Rules'!$A$1:$N$16,14))+IF(G206="j",VLOOKUP(G206,'Appendix 1 Rules'!$A$1:$N$16,14))+IF(G206="k",VLOOKUP(G206,'Appendix 1 Rules'!$A$1:$N$16,14)))</f>
        <v/>
      </c>
      <c r="I206" s="72" t="str">
        <f>IF(G206="","",IF(OR(G206="b1",G206="b2",G206="d",G206="f1",G206="f2",G206="h",G206="i1",G206="i2",G206="j",G206="k"),MIN(H206,VLOOKUP(G206,'Appx 1 (Res) Rules'!$A:$D,4,0)),MIN(H206,VLOOKUP(G206,'Appx 1 (Res) Rules'!$A:$D,4,0),SUMPRODUCT(IF(J206="",0,INDEX('Appendix 1 Rules'!$B$2:$B$16,MATCH(G206,'Appendix 1 Rules'!$A$2:$A$16))))+(IF(L206="",0,INDEX('Appendix 1 Rules'!$C$2:$C$16,MATCH(G206,'Appendix 1 Rules'!$A$2:$A$16))))+(IF(N206="",0,INDEX('Appendix 1 Rules'!$D$2:$D$16,MATCH(G206,'Appendix 1 Rules'!$A$2:$A$16))))+(IF(P206="",0,INDEX('Appendix 1 Rules'!$E$2:$E$16,MATCH(G206,'Appendix 1 Rules'!$A$2:$A$16))))+(IF(R206="",0,INDEX('Appendix 1 Rules'!$F$2:$F$16,MATCH(G206,'Appendix 1 Rules'!$A$2:$A$16))))+(IF(T206="",0,INDEX('Appendix 1 Rules'!$G$2:$G$16,MATCH(G206,'Appendix 1 Rules'!$A$2:$A$16))))+(IF(V206="",0,INDEX('Appendix 1 Rules'!$H$2:$H$16,MATCH(G206,'Appendix 1 Rules'!$A$2:$A$16))))+(IF(X206="",0,INDEX('Appendix 1 Rules'!$I$2:$I$16,MATCH(G206,'Appendix 1 Rules'!$A$2:$A$16))))+(IF(Z206="",0,INDEX('Appendix 1 Rules'!$J$2:$J$16,MATCH(G206,'Appendix 1 Rules'!$A$2:$A$16))))+(IF(AB206="",0,INDEX('Appendix 1 Rules'!$K$2:$K$16,MATCH(G206,'Appendix 1 Rules'!$A$2:$A$16))))+(IF(AD206="",0,INDEX('Appendix 1 Rules'!$L$2:$L$16,MATCH(G206,'Appendix 1 Rules'!$A$2:$A$16))))+(IF(AF206="",0,INDEX('Appendix 1 Rules'!$M$2:$M$16,MATCH(G206,'Appendix 1 Rules'!$A$2:$A$16))))+IF(G206="b1",VLOOKUP(G206,'Appendix 1 Rules'!$A$1:$N$16,14))+IF(G206="b2",VLOOKUP(G206,'Appendix 1 Rules'!$A$1:$N$16,14))+IF(G206="d",VLOOKUP(G206,'Appendix 1 Rules'!$A$1:$N$16,14))+IF(G206="f1",VLOOKUP(G206,'Appendix 1 Rules'!$A$1:$N$16,14))+IF(G206="f2",VLOOKUP(G206,'Appendix 1 Rules'!$A$1:$N$16,14))+IF(G206="g",VLOOKUP(G206,'Appendix 1 Rules'!$A$1:$N$16,14))+IF(G206="h",VLOOKUP(G206,'Appendix 1 Rules'!$A$1:$N$16,14))+IF(G206="i1",VLOOKUP(G206,'Appendix 1 Rules'!$A$1:$N$16,14))+IF(G206="i2",VLOOKUP(G206,'Appendix 1 Rules'!$A$1:$N$16,14))+IF(G206="j",VLOOKUP(G206,'Appendix 1 Rules'!$A$1:$N$16,14))+IF(G206="k",VLOOKUP(G206,'Appendix 1 Rules'!$A$1:$N$16,14)))))</f>
        <v/>
      </c>
      <c r="J206" s="11"/>
      <c r="K206" s="14"/>
      <c r="L206" s="11"/>
      <c r="M206" s="14"/>
      <c r="N206" s="11"/>
      <c r="O206" s="14"/>
      <c r="P206" s="11"/>
      <c r="Q206" s="14"/>
      <c r="R206" s="63"/>
      <c r="S206" s="14"/>
      <c r="T206" s="11"/>
      <c r="U206" s="14"/>
      <c r="V206" s="11"/>
      <c r="W206" s="14"/>
      <c r="X206" s="64"/>
      <c r="Y206" s="14"/>
      <c r="Z206" s="64"/>
      <c r="AA206" s="14"/>
      <c r="AB206" s="9"/>
      <c r="AC206" s="13"/>
      <c r="AD206" s="9"/>
      <c r="AE206" s="13"/>
      <c r="AF206" s="9"/>
      <c r="AG206" s="13"/>
    </row>
    <row r="207" spans="1:33" ht="18" customHeight="1" x14ac:dyDescent="0.25">
      <c r="B207" s="84"/>
      <c r="C207" s="69"/>
      <c r="D207" s="10"/>
      <c r="E207" s="10"/>
      <c r="F207" s="10"/>
      <c r="G207" s="9"/>
      <c r="H207" s="17" t="str">
        <f>IF(G207="","",SUMPRODUCT(IF(J207="",0,INDEX('Appendix 1 Rules'!$B$2:$B$16,MATCH(G207,'Appendix 1 Rules'!$A$2:$A$16))))+(IF(L207="",0,INDEX('Appendix 1 Rules'!$C$2:$C$16,MATCH(G207,'Appendix 1 Rules'!$A$2:$A$16))))+(IF(N207="",0,INDEX('Appendix 1 Rules'!$D$2:$D$16,MATCH(G207,'Appendix 1 Rules'!$A$2:$A$16))))+(IF(P207="",0,INDEX('Appendix 1 Rules'!$E$2:$E$16,MATCH(G207,'Appendix 1 Rules'!$A$2:$A$16))))+(IF(R207="",0,INDEX('Appendix 1 Rules'!$F$2:$F$16,MATCH(G207,'Appendix 1 Rules'!$A$2:$A$16))))+(IF(T207="",0,INDEX('Appendix 1 Rules'!$G$2:$G$16,MATCH(G207,'Appendix 1 Rules'!$A$2:$A$16))))+(IF(V207="",0,INDEX('Appendix 1 Rules'!$H$2:$H$16,MATCH(G207,'Appendix 1 Rules'!$A$2:$A$16))))+(IF(X207="",0,INDEX('Appendix 1 Rules'!$I$2:$I$16,MATCH(G207,'Appendix 1 Rules'!$A$2:$A$16))))+(IF(Z207="",0,INDEX('Appendix 1 Rules'!$J$2:$J$16,MATCH(G207,'Appendix 1 Rules'!$A$2:$A$16))))+(IF(AB207="",0,INDEX('Appendix 1 Rules'!$K$2:$K$16,MATCH(G207,'Appendix 1 Rules'!$A$2:$A$16))))+(IF(AD207="",0,INDEX('Appendix 1 Rules'!$L$2:$L$16,MATCH(G207,'Appendix 1 Rules'!$A$2:$A$16))))+(IF(AF207="",0,INDEX('Appendix 1 Rules'!$M$2:$M$16,MATCH(G207,'Appendix 1 Rules'!$A$2:$A$16))))+IF(G207="b1",VLOOKUP(G207,'Appendix 1 Rules'!$A$1:$N$16,14))+IF(G207="b2",VLOOKUP(G207,'Appendix 1 Rules'!$A$1:$N$16,14))+IF(G207="d",VLOOKUP(G207,'Appendix 1 Rules'!$A$1:$N$16,14))+IF(G207="f1",VLOOKUP(G207,'Appendix 1 Rules'!$A$1:$N$16,14))+IF(G207="f2",VLOOKUP(G207,'Appendix 1 Rules'!$A$1:$N$16,14))+IF(G207="g",VLOOKUP(G207,'Appendix 1 Rules'!$A$1:$N$16,14))+IF(G207="h",VLOOKUP(G207,'Appendix 1 Rules'!$A$1:$N$16,14))+IF(G207="i1",VLOOKUP(G207,'Appendix 1 Rules'!$A$1:$N$16,14))+IF(G207="i2",VLOOKUP(G207,'Appendix 1 Rules'!$A$1:$N$16,14))+IF(G207="j",VLOOKUP(G207,'Appendix 1 Rules'!$A$1:$N$16,14))+IF(G207="k",VLOOKUP(G207,'Appendix 1 Rules'!$A$1:$N$16,14)))</f>
        <v/>
      </c>
      <c r="I207" s="72" t="str">
        <f>IF(G207="","",IF(OR(G207="b1",G207="b2",G207="d",G207="f1",G207="f2",G207="h",G207="i1",G207="i2",G207="j",G207="k"),MIN(H207,VLOOKUP(G207,'Appx 1 (Res) Rules'!$A:$D,4,0)),MIN(H207,VLOOKUP(G207,'Appx 1 (Res) Rules'!$A:$D,4,0),SUMPRODUCT(IF(J207="",0,INDEX('Appendix 1 Rules'!$B$2:$B$16,MATCH(G207,'Appendix 1 Rules'!$A$2:$A$16))))+(IF(L207="",0,INDEX('Appendix 1 Rules'!$C$2:$C$16,MATCH(G207,'Appendix 1 Rules'!$A$2:$A$16))))+(IF(N207="",0,INDEX('Appendix 1 Rules'!$D$2:$D$16,MATCH(G207,'Appendix 1 Rules'!$A$2:$A$16))))+(IF(P207="",0,INDEX('Appendix 1 Rules'!$E$2:$E$16,MATCH(G207,'Appendix 1 Rules'!$A$2:$A$16))))+(IF(R207="",0,INDEX('Appendix 1 Rules'!$F$2:$F$16,MATCH(G207,'Appendix 1 Rules'!$A$2:$A$16))))+(IF(T207="",0,INDEX('Appendix 1 Rules'!$G$2:$G$16,MATCH(G207,'Appendix 1 Rules'!$A$2:$A$16))))+(IF(V207="",0,INDEX('Appendix 1 Rules'!$H$2:$H$16,MATCH(G207,'Appendix 1 Rules'!$A$2:$A$16))))+(IF(X207="",0,INDEX('Appendix 1 Rules'!$I$2:$I$16,MATCH(G207,'Appendix 1 Rules'!$A$2:$A$16))))+(IF(Z207="",0,INDEX('Appendix 1 Rules'!$J$2:$J$16,MATCH(G207,'Appendix 1 Rules'!$A$2:$A$16))))+(IF(AB207="",0,INDEX('Appendix 1 Rules'!$K$2:$K$16,MATCH(G207,'Appendix 1 Rules'!$A$2:$A$16))))+(IF(AD207="",0,INDEX('Appendix 1 Rules'!$L$2:$L$16,MATCH(G207,'Appendix 1 Rules'!$A$2:$A$16))))+(IF(AF207="",0,INDEX('Appendix 1 Rules'!$M$2:$M$16,MATCH(G207,'Appendix 1 Rules'!$A$2:$A$16))))+IF(G207="b1",VLOOKUP(G207,'Appendix 1 Rules'!$A$1:$N$16,14))+IF(G207="b2",VLOOKUP(G207,'Appendix 1 Rules'!$A$1:$N$16,14))+IF(G207="d",VLOOKUP(G207,'Appendix 1 Rules'!$A$1:$N$16,14))+IF(G207="f1",VLOOKUP(G207,'Appendix 1 Rules'!$A$1:$N$16,14))+IF(G207="f2",VLOOKUP(G207,'Appendix 1 Rules'!$A$1:$N$16,14))+IF(G207="g",VLOOKUP(G207,'Appendix 1 Rules'!$A$1:$N$16,14))+IF(G207="h",VLOOKUP(G207,'Appendix 1 Rules'!$A$1:$N$16,14))+IF(G207="i1",VLOOKUP(G207,'Appendix 1 Rules'!$A$1:$N$16,14))+IF(G207="i2",VLOOKUP(G207,'Appendix 1 Rules'!$A$1:$N$16,14))+IF(G207="j",VLOOKUP(G207,'Appendix 1 Rules'!$A$1:$N$16,14))+IF(G207="k",VLOOKUP(G207,'Appendix 1 Rules'!$A$1:$N$16,14)))))</f>
        <v/>
      </c>
      <c r="J207" s="12"/>
      <c r="K207" s="13"/>
      <c r="L207" s="12"/>
      <c r="M207" s="13"/>
      <c r="N207" s="12"/>
      <c r="O207" s="13"/>
      <c r="P207" s="12"/>
      <c r="Q207" s="13"/>
      <c r="R207" s="12"/>
      <c r="S207" s="13"/>
      <c r="T207" s="12"/>
      <c r="U207" s="13"/>
      <c r="V207" s="12"/>
      <c r="W207" s="13"/>
      <c r="X207" s="12"/>
      <c r="Y207" s="13"/>
      <c r="Z207" s="12"/>
      <c r="AA207" s="13"/>
      <c r="AB207" s="9"/>
      <c r="AC207" s="13"/>
      <c r="AD207" s="9"/>
      <c r="AE207" s="13"/>
      <c r="AF207" s="9"/>
      <c r="AG207" s="13"/>
    </row>
    <row r="208" spans="1:33" ht="18" customHeight="1" x14ac:dyDescent="0.25">
      <c r="B208" s="84"/>
      <c r="C208" s="69"/>
      <c r="D208" s="10"/>
      <c r="E208" s="10"/>
      <c r="F208" s="10"/>
      <c r="G208" s="9"/>
      <c r="H208" s="17" t="str">
        <f>IF(G208="","",SUMPRODUCT(IF(J208="",0,INDEX('Appendix 1 Rules'!$B$2:$B$16,MATCH(G208,'Appendix 1 Rules'!$A$2:$A$16))))+(IF(L208="",0,INDEX('Appendix 1 Rules'!$C$2:$C$16,MATCH(G208,'Appendix 1 Rules'!$A$2:$A$16))))+(IF(N208="",0,INDEX('Appendix 1 Rules'!$D$2:$D$16,MATCH(G208,'Appendix 1 Rules'!$A$2:$A$16))))+(IF(P208="",0,INDEX('Appendix 1 Rules'!$E$2:$E$16,MATCH(G208,'Appendix 1 Rules'!$A$2:$A$16))))+(IF(R208="",0,INDEX('Appendix 1 Rules'!$F$2:$F$16,MATCH(G208,'Appendix 1 Rules'!$A$2:$A$16))))+(IF(T208="",0,INDEX('Appendix 1 Rules'!$G$2:$G$16,MATCH(G208,'Appendix 1 Rules'!$A$2:$A$16))))+(IF(V208="",0,INDEX('Appendix 1 Rules'!$H$2:$H$16,MATCH(G208,'Appendix 1 Rules'!$A$2:$A$16))))+(IF(X208="",0,INDEX('Appendix 1 Rules'!$I$2:$I$16,MATCH(G208,'Appendix 1 Rules'!$A$2:$A$16))))+(IF(Z208="",0,INDEX('Appendix 1 Rules'!$J$2:$J$16,MATCH(G208,'Appendix 1 Rules'!$A$2:$A$16))))+(IF(AB208="",0,INDEX('Appendix 1 Rules'!$K$2:$K$16,MATCH(G208,'Appendix 1 Rules'!$A$2:$A$16))))+(IF(AD208="",0,INDEX('Appendix 1 Rules'!$L$2:$L$16,MATCH(G208,'Appendix 1 Rules'!$A$2:$A$16))))+(IF(AF208="",0,INDEX('Appendix 1 Rules'!$M$2:$M$16,MATCH(G208,'Appendix 1 Rules'!$A$2:$A$16))))+IF(G208="b1",VLOOKUP(G208,'Appendix 1 Rules'!$A$1:$N$16,14))+IF(G208="b2",VLOOKUP(G208,'Appendix 1 Rules'!$A$1:$N$16,14))+IF(G208="d",VLOOKUP(G208,'Appendix 1 Rules'!$A$1:$N$16,14))+IF(G208="f1",VLOOKUP(G208,'Appendix 1 Rules'!$A$1:$N$16,14))+IF(G208="f2",VLOOKUP(G208,'Appendix 1 Rules'!$A$1:$N$16,14))+IF(G208="g",VLOOKUP(G208,'Appendix 1 Rules'!$A$1:$N$16,14))+IF(G208="h",VLOOKUP(G208,'Appendix 1 Rules'!$A$1:$N$16,14))+IF(G208="i1",VLOOKUP(G208,'Appendix 1 Rules'!$A$1:$N$16,14))+IF(G208="i2",VLOOKUP(G208,'Appendix 1 Rules'!$A$1:$N$16,14))+IF(G208="j",VLOOKUP(G208,'Appendix 1 Rules'!$A$1:$N$16,14))+IF(G208="k",VLOOKUP(G208,'Appendix 1 Rules'!$A$1:$N$16,14)))</f>
        <v/>
      </c>
      <c r="I208" s="72" t="str">
        <f>IF(G208="","",IF(OR(G208="b1",G208="b2",G208="d",G208="f1",G208="f2",G208="h",G208="i1",G208="i2",G208="j",G208="k"),MIN(H208,VLOOKUP(G208,'Appx 1 (Res) Rules'!$A:$D,4,0)),MIN(H208,VLOOKUP(G208,'Appx 1 (Res) Rules'!$A:$D,4,0),SUMPRODUCT(IF(J208="",0,INDEX('Appendix 1 Rules'!$B$2:$B$16,MATCH(G208,'Appendix 1 Rules'!$A$2:$A$16))))+(IF(L208="",0,INDEX('Appendix 1 Rules'!$C$2:$C$16,MATCH(G208,'Appendix 1 Rules'!$A$2:$A$16))))+(IF(N208="",0,INDEX('Appendix 1 Rules'!$D$2:$D$16,MATCH(G208,'Appendix 1 Rules'!$A$2:$A$16))))+(IF(P208="",0,INDEX('Appendix 1 Rules'!$E$2:$E$16,MATCH(G208,'Appendix 1 Rules'!$A$2:$A$16))))+(IF(R208="",0,INDEX('Appendix 1 Rules'!$F$2:$F$16,MATCH(G208,'Appendix 1 Rules'!$A$2:$A$16))))+(IF(T208="",0,INDEX('Appendix 1 Rules'!$G$2:$G$16,MATCH(G208,'Appendix 1 Rules'!$A$2:$A$16))))+(IF(V208="",0,INDEX('Appendix 1 Rules'!$H$2:$H$16,MATCH(G208,'Appendix 1 Rules'!$A$2:$A$16))))+(IF(X208="",0,INDEX('Appendix 1 Rules'!$I$2:$I$16,MATCH(G208,'Appendix 1 Rules'!$A$2:$A$16))))+(IF(Z208="",0,INDEX('Appendix 1 Rules'!$J$2:$J$16,MATCH(G208,'Appendix 1 Rules'!$A$2:$A$16))))+(IF(AB208="",0,INDEX('Appendix 1 Rules'!$K$2:$K$16,MATCH(G208,'Appendix 1 Rules'!$A$2:$A$16))))+(IF(AD208="",0,INDEX('Appendix 1 Rules'!$L$2:$L$16,MATCH(G208,'Appendix 1 Rules'!$A$2:$A$16))))+(IF(AF208="",0,INDEX('Appendix 1 Rules'!$M$2:$M$16,MATCH(G208,'Appendix 1 Rules'!$A$2:$A$16))))+IF(G208="b1",VLOOKUP(G208,'Appendix 1 Rules'!$A$1:$N$16,14))+IF(G208="b2",VLOOKUP(G208,'Appendix 1 Rules'!$A$1:$N$16,14))+IF(G208="d",VLOOKUP(G208,'Appendix 1 Rules'!$A$1:$N$16,14))+IF(G208="f1",VLOOKUP(G208,'Appendix 1 Rules'!$A$1:$N$16,14))+IF(G208="f2",VLOOKUP(G208,'Appendix 1 Rules'!$A$1:$N$16,14))+IF(G208="g",VLOOKUP(G208,'Appendix 1 Rules'!$A$1:$N$16,14))+IF(G208="h",VLOOKUP(G208,'Appendix 1 Rules'!$A$1:$N$16,14))+IF(G208="i1",VLOOKUP(G208,'Appendix 1 Rules'!$A$1:$N$16,14))+IF(G208="i2",VLOOKUP(G208,'Appendix 1 Rules'!$A$1:$N$16,14))+IF(G208="j",VLOOKUP(G208,'Appendix 1 Rules'!$A$1:$N$16,14))+IF(G208="k",VLOOKUP(G208,'Appendix 1 Rules'!$A$1:$N$16,14)))))</f>
        <v/>
      </c>
      <c r="J208" s="11"/>
      <c r="K208" s="14"/>
      <c r="L208" s="11"/>
      <c r="M208" s="14"/>
      <c r="N208" s="11"/>
      <c r="O208" s="14"/>
      <c r="P208" s="11"/>
      <c r="Q208" s="14"/>
      <c r="R208" s="63"/>
      <c r="S208" s="14"/>
      <c r="T208" s="11"/>
      <c r="U208" s="14"/>
      <c r="V208" s="11"/>
      <c r="W208" s="14"/>
      <c r="X208" s="64"/>
      <c r="Y208" s="14"/>
      <c r="Z208" s="64"/>
      <c r="AA208" s="14"/>
      <c r="AB208" s="9"/>
      <c r="AC208" s="13"/>
      <c r="AD208" s="9"/>
      <c r="AE208" s="13"/>
      <c r="AF208" s="9"/>
      <c r="AG208" s="13"/>
    </row>
    <row r="209" spans="1:33" ht="18" customHeight="1" x14ac:dyDescent="0.25">
      <c r="B209" s="84"/>
      <c r="C209" s="69"/>
      <c r="D209" s="10"/>
      <c r="E209" s="10"/>
      <c r="F209" s="10"/>
      <c r="G209" s="9"/>
      <c r="H209" s="17" t="str">
        <f>IF(G209="","",SUMPRODUCT(IF(J209="",0,INDEX('Appendix 1 Rules'!$B$2:$B$16,MATCH(G209,'Appendix 1 Rules'!$A$2:$A$16))))+(IF(L209="",0,INDEX('Appendix 1 Rules'!$C$2:$C$16,MATCH(G209,'Appendix 1 Rules'!$A$2:$A$16))))+(IF(N209="",0,INDEX('Appendix 1 Rules'!$D$2:$D$16,MATCH(G209,'Appendix 1 Rules'!$A$2:$A$16))))+(IF(P209="",0,INDEX('Appendix 1 Rules'!$E$2:$E$16,MATCH(G209,'Appendix 1 Rules'!$A$2:$A$16))))+(IF(R209="",0,INDEX('Appendix 1 Rules'!$F$2:$F$16,MATCH(G209,'Appendix 1 Rules'!$A$2:$A$16))))+(IF(T209="",0,INDEX('Appendix 1 Rules'!$G$2:$G$16,MATCH(G209,'Appendix 1 Rules'!$A$2:$A$16))))+(IF(V209="",0,INDEX('Appendix 1 Rules'!$H$2:$H$16,MATCH(G209,'Appendix 1 Rules'!$A$2:$A$16))))+(IF(X209="",0,INDEX('Appendix 1 Rules'!$I$2:$I$16,MATCH(G209,'Appendix 1 Rules'!$A$2:$A$16))))+(IF(Z209="",0,INDEX('Appendix 1 Rules'!$J$2:$J$16,MATCH(G209,'Appendix 1 Rules'!$A$2:$A$16))))+(IF(AB209="",0,INDEX('Appendix 1 Rules'!$K$2:$K$16,MATCH(G209,'Appendix 1 Rules'!$A$2:$A$16))))+(IF(AD209="",0,INDEX('Appendix 1 Rules'!$L$2:$L$16,MATCH(G209,'Appendix 1 Rules'!$A$2:$A$16))))+(IF(AF209="",0,INDEX('Appendix 1 Rules'!$M$2:$M$16,MATCH(G209,'Appendix 1 Rules'!$A$2:$A$16))))+IF(G209="b1",VLOOKUP(G209,'Appendix 1 Rules'!$A$1:$N$16,14))+IF(G209="b2",VLOOKUP(G209,'Appendix 1 Rules'!$A$1:$N$16,14))+IF(G209="d",VLOOKUP(G209,'Appendix 1 Rules'!$A$1:$N$16,14))+IF(G209="f1",VLOOKUP(G209,'Appendix 1 Rules'!$A$1:$N$16,14))+IF(G209="f2",VLOOKUP(G209,'Appendix 1 Rules'!$A$1:$N$16,14))+IF(G209="g",VLOOKUP(G209,'Appendix 1 Rules'!$A$1:$N$16,14))+IF(G209="h",VLOOKUP(G209,'Appendix 1 Rules'!$A$1:$N$16,14))+IF(G209="i1",VLOOKUP(G209,'Appendix 1 Rules'!$A$1:$N$16,14))+IF(G209="i2",VLOOKUP(G209,'Appendix 1 Rules'!$A$1:$N$16,14))+IF(G209="j",VLOOKUP(G209,'Appendix 1 Rules'!$A$1:$N$16,14))+IF(G209="k",VLOOKUP(G209,'Appendix 1 Rules'!$A$1:$N$16,14)))</f>
        <v/>
      </c>
      <c r="I209" s="72" t="str">
        <f>IF(G209="","",IF(OR(G209="b1",G209="b2",G209="d",G209="f1",G209="f2",G209="h",G209="i1",G209="i2",G209="j",G209="k"),MIN(H209,VLOOKUP(G209,'Appx 1 (Res) Rules'!$A:$D,4,0)),MIN(H209,VLOOKUP(G209,'Appx 1 (Res) Rules'!$A:$D,4,0),SUMPRODUCT(IF(J209="",0,INDEX('Appendix 1 Rules'!$B$2:$B$16,MATCH(G209,'Appendix 1 Rules'!$A$2:$A$16))))+(IF(L209="",0,INDEX('Appendix 1 Rules'!$C$2:$C$16,MATCH(G209,'Appendix 1 Rules'!$A$2:$A$16))))+(IF(N209="",0,INDEX('Appendix 1 Rules'!$D$2:$D$16,MATCH(G209,'Appendix 1 Rules'!$A$2:$A$16))))+(IF(P209="",0,INDEX('Appendix 1 Rules'!$E$2:$E$16,MATCH(G209,'Appendix 1 Rules'!$A$2:$A$16))))+(IF(R209="",0,INDEX('Appendix 1 Rules'!$F$2:$F$16,MATCH(G209,'Appendix 1 Rules'!$A$2:$A$16))))+(IF(T209="",0,INDEX('Appendix 1 Rules'!$G$2:$G$16,MATCH(G209,'Appendix 1 Rules'!$A$2:$A$16))))+(IF(V209="",0,INDEX('Appendix 1 Rules'!$H$2:$H$16,MATCH(G209,'Appendix 1 Rules'!$A$2:$A$16))))+(IF(X209="",0,INDEX('Appendix 1 Rules'!$I$2:$I$16,MATCH(G209,'Appendix 1 Rules'!$A$2:$A$16))))+(IF(Z209="",0,INDEX('Appendix 1 Rules'!$J$2:$J$16,MATCH(G209,'Appendix 1 Rules'!$A$2:$A$16))))+(IF(AB209="",0,INDEX('Appendix 1 Rules'!$K$2:$K$16,MATCH(G209,'Appendix 1 Rules'!$A$2:$A$16))))+(IF(AD209="",0,INDEX('Appendix 1 Rules'!$L$2:$L$16,MATCH(G209,'Appendix 1 Rules'!$A$2:$A$16))))+(IF(AF209="",0,INDEX('Appendix 1 Rules'!$M$2:$M$16,MATCH(G209,'Appendix 1 Rules'!$A$2:$A$16))))+IF(G209="b1",VLOOKUP(G209,'Appendix 1 Rules'!$A$1:$N$16,14))+IF(G209="b2",VLOOKUP(G209,'Appendix 1 Rules'!$A$1:$N$16,14))+IF(G209="d",VLOOKUP(G209,'Appendix 1 Rules'!$A$1:$N$16,14))+IF(G209="f1",VLOOKUP(G209,'Appendix 1 Rules'!$A$1:$N$16,14))+IF(G209="f2",VLOOKUP(G209,'Appendix 1 Rules'!$A$1:$N$16,14))+IF(G209="g",VLOOKUP(G209,'Appendix 1 Rules'!$A$1:$N$16,14))+IF(G209="h",VLOOKUP(G209,'Appendix 1 Rules'!$A$1:$N$16,14))+IF(G209="i1",VLOOKUP(G209,'Appendix 1 Rules'!$A$1:$N$16,14))+IF(G209="i2",VLOOKUP(G209,'Appendix 1 Rules'!$A$1:$N$16,14))+IF(G209="j",VLOOKUP(G209,'Appendix 1 Rules'!$A$1:$N$16,14))+IF(G209="k",VLOOKUP(G209,'Appendix 1 Rules'!$A$1:$N$16,14)))))</f>
        <v/>
      </c>
      <c r="J209" s="12"/>
      <c r="K209" s="13"/>
      <c r="L209" s="12"/>
      <c r="M209" s="13"/>
      <c r="N209" s="12"/>
      <c r="O209" s="13"/>
      <c r="P209" s="12"/>
      <c r="Q209" s="13"/>
      <c r="R209" s="12"/>
      <c r="S209" s="13"/>
      <c r="T209" s="12"/>
      <c r="U209" s="13"/>
      <c r="V209" s="12"/>
      <c r="W209" s="13"/>
      <c r="X209" s="12"/>
      <c r="Y209" s="13"/>
      <c r="Z209" s="12"/>
      <c r="AA209" s="13"/>
      <c r="AB209" s="9"/>
      <c r="AC209" s="13"/>
      <c r="AD209" s="9"/>
      <c r="AE209" s="13"/>
      <c r="AF209" s="9"/>
      <c r="AG209" s="13"/>
    </row>
    <row r="210" spans="1:33" ht="18" customHeight="1" x14ac:dyDescent="0.25">
      <c r="B210" s="84"/>
      <c r="C210" s="69"/>
      <c r="D210" s="10"/>
      <c r="E210" s="10"/>
      <c r="F210" s="10"/>
      <c r="G210" s="9"/>
      <c r="H210" s="17" t="str">
        <f>IF(G210="","",SUMPRODUCT(IF(J210="",0,INDEX('Appendix 1 Rules'!$B$2:$B$16,MATCH(G210,'Appendix 1 Rules'!$A$2:$A$16))))+(IF(L210="",0,INDEX('Appendix 1 Rules'!$C$2:$C$16,MATCH(G210,'Appendix 1 Rules'!$A$2:$A$16))))+(IF(N210="",0,INDEX('Appendix 1 Rules'!$D$2:$D$16,MATCH(G210,'Appendix 1 Rules'!$A$2:$A$16))))+(IF(P210="",0,INDEX('Appendix 1 Rules'!$E$2:$E$16,MATCH(G210,'Appendix 1 Rules'!$A$2:$A$16))))+(IF(R210="",0,INDEX('Appendix 1 Rules'!$F$2:$F$16,MATCH(G210,'Appendix 1 Rules'!$A$2:$A$16))))+(IF(T210="",0,INDEX('Appendix 1 Rules'!$G$2:$G$16,MATCH(G210,'Appendix 1 Rules'!$A$2:$A$16))))+(IF(V210="",0,INDEX('Appendix 1 Rules'!$H$2:$H$16,MATCH(G210,'Appendix 1 Rules'!$A$2:$A$16))))+(IF(X210="",0,INDEX('Appendix 1 Rules'!$I$2:$I$16,MATCH(G210,'Appendix 1 Rules'!$A$2:$A$16))))+(IF(Z210="",0,INDEX('Appendix 1 Rules'!$J$2:$J$16,MATCH(G210,'Appendix 1 Rules'!$A$2:$A$16))))+(IF(AB210="",0,INDEX('Appendix 1 Rules'!$K$2:$K$16,MATCH(G210,'Appendix 1 Rules'!$A$2:$A$16))))+(IF(AD210="",0,INDEX('Appendix 1 Rules'!$L$2:$L$16,MATCH(G210,'Appendix 1 Rules'!$A$2:$A$16))))+(IF(AF210="",0,INDEX('Appendix 1 Rules'!$M$2:$M$16,MATCH(G210,'Appendix 1 Rules'!$A$2:$A$16))))+IF(G210="b1",VLOOKUP(G210,'Appendix 1 Rules'!$A$1:$N$16,14))+IF(G210="b2",VLOOKUP(G210,'Appendix 1 Rules'!$A$1:$N$16,14))+IF(G210="d",VLOOKUP(G210,'Appendix 1 Rules'!$A$1:$N$16,14))+IF(G210="f1",VLOOKUP(G210,'Appendix 1 Rules'!$A$1:$N$16,14))+IF(G210="f2",VLOOKUP(G210,'Appendix 1 Rules'!$A$1:$N$16,14))+IF(G210="g",VLOOKUP(G210,'Appendix 1 Rules'!$A$1:$N$16,14))+IF(G210="h",VLOOKUP(G210,'Appendix 1 Rules'!$A$1:$N$16,14))+IF(G210="i1",VLOOKUP(G210,'Appendix 1 Rules'!$A$1:$N$16,14))+IF(G210="i2",VLOOKUP(G210,'Appendix 1 Rules'!$A$1:$N$16,14))+IF(G210="j",VLOOKUP(G210,'Appendix 1 Rules'!$A$1:$N$16,14))+IF(G210="k",VLOOKUP(G210,'Appendix 1 Rules'!$A$1:$N$16,14)))</f>
        <v/>
      </c>
      <c r="I210" s="72" t="str">
        <f>IF(G210="","",IF(OR(G210="b1",G210="b2",G210="d",G210="f1",G210="f2",G210="h",G210="i1",G210="i2",G210="j",G210="k"),MIN(H210,VLOOKUP(G210,'Appx 1 (Res) Rules'!$A:$D,4,0)),MIN(H210,VLOOKUP(G210,'Appx 1 (Res) Rules'!$A:$D,4,0),SUMPRODUCT(IF(J210="",0,INDEX('Appendix 1 Rules'!$B$2:$B$16,MATCH(G210,'Appendix 1 Rules'!$A$2:$A$16))))+(IF(L210="",0,INDEX('Appendix 1 Rules'!$C$2:$C$16,MATCH(G210,'Appendix 1 Rules'!$A$2:$A$16))))+(IF(N210="",0,INDEX('Appendix 1 Rules'!$D$2:$D$16,MATCH(G210,'Appendix 1 Rules'!$A$2:$A$16))))+(IF(P210="",0,INDEX('Appendix 1 Rules'!$E$2:$E$16,MATCH(G210,'Appendix 1 Rules'!$A$2:$A$16))))+(IF(R210="",0,INDEX('Appendix 1 Rules'!$F$2:$F$16,MATCH(G210,'Appendix 1 Rules'!$A$2:$A$16))))+(IF(T210="",0,INDEX('Appendix 1 Rules'!$G$2:$G$16,MATCH(G210,'Appendix 1 Rules'!$A$2:$A$16))))+(IF(V210="",0,INDEX('Appendix 1 Rules'!$H$2:$H$16,MATCH(G210,'Appendix 1 Rules'!$A$2:$A$16))))+(IF(X210="",0,INDEX('Appendix 1 Rules'!$I$2:$I$16,MATCH(G210,'Appendix 1 Rules'!$A$2:$A$16))))+(IF(Z210="",0,INDEX('Appendix 1 Rules'!$J$2:$J$16,MATCH(G210,'Appendix 1 Rules'!$A$2:$A$16))))+(IF(AB210="",0,INDEX('Appendix 1 Rules'!$K$2:$K$16,MATCH(G210,'Appendix 1 Rules'!$A$2:$A$16))))+(IF(AD210="",0,INDEX('Appendix 1 Rules'!$L$2:$L$16,MATCH(G210,'Appendix 1 Rules'!$A$2:$A$16))))+(IF(AF210="",0,INDEX('Appendix 1 Rules'!$M$2:$M$16,MATCH(G210,'Appendix 1 Rules'!$A$2:$A$16))))+IF(G210="b1",VLOOKUP(G210,'Appendix 1 Rules'!$A$1:$N$16,14))+IF(G210="b2",VLOOKUP(G210,'Appendix 1 Rules'!$A$1:$N$16,14))+IF(G210="d",VLOOKUP(G210,'Appendix 1 Rules'!$A$1:$N$16,14))+IF(G210="f1",VLOOKUP(G210,'Appendix 1 Rules'!$A$1:$N$16,14))+IF(G210="f2",VLOOKUP(G210,'Appendix 1 Rules'!$A$1:$N$16,14))+IF(G210="g",VLOOKUP(G210,'Appendix 1 Rules'!$A$1:$N$16,14))+IF(G210="h",VLOOKUP(G210,'Appendix 1 Rules'!$A$1:$N$16,14))+IF(G210="i1",VLOOKUP(G210,'Appendix 1 Rules'!$A$1:$N$16,14))+IF(G210="i2",VLOOKUP(G210,'Appendix 1 Rules'!$A$1:$N$16,14))+IF(G210="j",VLOOKUP(G210,'Appendix 1 Rules'!$A$1:$N$16,14))+IF(G210="k",VLOOKUP(G210,'Appendix 1 Rules'!$A$1:$N$16,14)))))</f>
        <v/>
      </c>
      <c r="J210" s="11"/>
      <c r="K210" s="14"/>
      <c r="L210" s="11"/>
      <c r="M210" s="14"/>
      <c r="N210" s="11"/>
      <c r="O210" s="14"/>
      <c r="P210" s="11"/>
      <c r="Q210" s="14"/>
      <c r="R210" s="63"/>
      <c r="S210" s="14"/>
      <c r="T210" s="11"/>
      <c r="U210" s="14"/>
      <c r="V210" s="11"/>
      <c r="W210" s="14"/>
      <c r="X210" s="64"/>
      <c r="Y210" s="14"/>
      <c r="Z210" s="64"/>
      <c r="AA210" s="14"/>
      <c r="AB210" s="9"/>
      <c r="AC210" s="13"/>
      <c r="AD210" s="9"/>
      <c r="AE210" s="13"/>
      <c r="AF210" s="9"/>
      <c r="AG210" s="13"/>
    </row>
    <row r="211" spans="1:33" ht="18" customHeight="1" x14ac:dyDescent="0.25">
      <c r="B211" s="84"/>
      <c r="C211" s="69"/>
      <c r="D211" s="10"/>
      <c r="E211" s="10"/>
      <c r="F211" s="10"/>
      <c r="G211" s="9"/>
      <c r="H211" s="17" t="str">
        <f>IF(G211="","",SUMPRODUCT(IF(J211="",0,INDEX('Appendix 1 Rules'!$B$2:$B$16,MATCH(G211,'Appendix 1 Rules'!$A$2:$A$16))))+(IF(L211="",0,INDEX('Appendix 1 Rules'!$C$2:$C$16,MATCH(G211,'Appendix 1 Rules'!$A$2:$A$16))))+(IF(N211="",0,INDEX('Appendix 1 Rules'!$D$2:$D$16,MATCH(G211,'Appendix 1 Rules'!$A$2:$A$16))))+(IF(P211="",0,INDEX('Appendix 1 Rules'!$E$2:$E$16,MATCH(G211,'Appendix 1 Rules'!$A$2:$A$16))))+(IF(R211="",0,INDEX('Appendix 1 Rules'!$F$2:$F$16,MATCH(G211,'Appendix 1 Rules'!$A$2:$A$16))))+(IF(T211="",0,INDEX('Appendix 1 Rules'!$G$2:$G$16,MATCH(G211,'Appendix 1 Rules'!$A$2:$A$16))))+(IF(V211="",0,INDEX('Appendix 1 Rules'!$H$2:$H$16,MATCH(G211,'Appendix 1 Rules'!$A$2:$A$16))))+(IF(X211="",0,INDEX('Appendix 1 Rules'!$I$2:$I$16,MATCH(G211,'Appendix 1 Rules'!$A$2:$A$16))))+(IF(Z211="",0,INDEX('Appendix 1 Rules'!$J$2:$J$16,MATCH(G211,'Appendix 1 Rules'!$A$2:$A$16))))+(IF(AB211="",0,INDEX('Appendix 1 Rules'!$K$2:$K$16,MATCH(G211,'Appendix 1 Rules'!$A$2:$A$16))))+(IF(AD211="",0,INDEX('Appendix 1 Rules'!$L$2:$L$16,MATCH(G211,'Appendix 1 Rules'!$A$2:$A$16))))+(IF(AF211="",0,INDEX('Appendix 1 Rules'!$M$2:$M$16,MATCH(G211,'Appendix 1 Rules'!$A$2:$A$16))))+IF(G211="b1",VLOOKUP(G211,'Appendix 1 Rules'!$A$1:$N$16,14))+IF(G211="b2",VLOOKUP(G211,'Appendix 1 Rules'!$A$1:$N$16,14))+IF(G211="d",VLOOKUP(G211,'Appendix 1 Rules'!$A$1:$N$16,14))+IF(G211="f1",VLOOKUP(G211,'Appendix 1 Rules'!$A$1:$N$16,14))+IF(G211="f2",VLOOKUP(G211,'Appendix 1 Rules'!$A$1:$N$16,14))+IF(G211="g",VLOOKUP(G211,'Appendix 1 Rules'!$A$1:$N$16,14))+IF(G211="h",VLOOKUP(G211,'Appendix 1 Rules'!$A$1:$N$16,14))+IF(G211="i1",VLOOKUP(G211,'Appendix 1 Rules'!$A$1:$N$16,14))+IF(G211="i2",VLOOKUP(G211,'Appendix 1 Rules'!$A$1:$N$16,14))+IF(G211="j",VLOOKUP(G211,'Appendix 1 Rules'!$A$1:$N$16,14))+IF(G211="k",VLOOKUP(G211,'Appendix 1 Rules'!$A$1:$N$16,14)))</f>
        <v/>
      </c>
      <c r="I211" s="72" t="str">
        <f>IF(G211="","",IF(OR(G211="b1",G211="b2",G211="d",G211="f1",G211="f2",G211="h",G211="i1",G211="i2",G211="j",G211="k"),MIN(H211,VLOOKUP(G211,'Appx 1 (Res) Rules'!$A:$D,4,0)),MIN(H211,VLOOKUP(G211,'Appx 1 (Res) Rules'!$A:$D,4,0),SUMPRODUCT(IF(J211="",0,INDEX('Appendix 1 Rules'!$B$2:$B$16,MATCH(G211,'Appendix 1 Rules'!$A$2:$A$16))))+(IF(L211="",0,INDEX('Appendix 1 Rules'!$C$2:$C$16,MATCH(G211,'Appendix 1 Rules'!$A$2:$A$16))))+(IF(N211="",0,INDEX('Appendix 1 Rules'!$D$2:$D$16,MATCH(G211,'Appendix 1 Rules'!$A$2:$A$16))))+(IF(P211="",0,INDEX('Appendix 1 Rules'!$E$2:$E$16,MATCH(G211,'Appendix 1 Rules'!$A$2:$A$16))))+(IF(R211="",0,INDEX('Appendix 1 Rules'!$F$2:$F$16,MATCH(G211,'Appendix 1 Rules'!$A$2:$A$16))))+(IF(T211="",0,INDEX('Appendix 1 Rules'!$G$2:$G$16,MATCH(G211,'Appendix 1 Rules'!$A$2:$A$16))))+(IF(V211="",0,INDEX('Appendix 1 Rules'!$H$2:$H$16,MATCH(G211,'Appendix 1 Rules'!$A$2:$A$16))))+(IF(X211="",0,INDEX('Appendix 1 Rules'!$I$2:$I$16,MATCH(G211,'Appendix 1 Rules'!$A$2:$A$16))))+(IF(Z211="",0,INDEX('Appendix 1 Rules'!$J$2:$J$16,MATCH(G211,'Appendix 1 Rules'!$A$2:$A$16))))+(IF(AB211="",0,INDEX('Appendix 1 Rules'!$K$2:$K$16,MATCH(G211,'Appendix 1 Rules'!$A$2:$A$16))))+(IF(AD211="",0,INDEX('Appendix 1 Rules'!$L$2:$L$16,MATCH(G211,'Appendix 1 Rules'!$A$2:$A$16))))+(IF(AF211="",0,INDEX('Appendix 1 Rules'!$M$2:$M$16,MATCH(G211,'Appendix 1 Rules'!$A$2:$A$16))))+IF(G211="b1",VLOOKUP(G211,'Appendix 1 Rules'!$A$1:$N$16,14))+IF(G211="b2",VLOOKUP(G211,'Appendix 1 Rules'!$A$1:$N$16,14))+IF(G211="d",VLOOKUP(G211,'Appendix 1 Rules'!$A$1:$N$16,14))+IF(G211="f1",VLOOKUP(G211,'Appendix 1 Rules'!$A$1:$N$16,14))+IF(G211="f2",VLOOKUP(G211,'Appendix 1 Rules'!$A$1:$N$16,14))+IF(G211="g",VLOOKUP(G211,'Appendix 1 Rules'!$A$1:$N$16,14))+IF(G211="h",VLOOKUP(G211,'Appendix 1 Rules'!$A$1:$N$16,14))+IF(G211="i1",VLOOKUP(G211,'Appendix 1 Rules'!$A$1:$N$16,14))+IF(G211="i2",VLOOKUP(G211,'Appendix 1 Rules'!$A$1:$N$16,14))+IF(G211="j",VLOOKUP(G211,'Appendix 1 Rules'!$A$1:$N$16,14))+IF(G211="k",VLOOKUP(G211,'Appendix 1 Rules'!$A$1:$N$16,14)))))</f>
        <v/>
      </c>
      <c r="J211" s="12"/>
      <c r="K211" s="13"/>
      <c r="L211" s="12"/>
      <c r="M211" s="13"/>
      <c r="N211" s="12"/>
      <c r="O211" s="13"/>
      <c r="P211" s="12"/>
      <c r="Q211" s="13"/>
      <c r="R211" s="12"/>
      <c r="S211" s="13"/>
      <c r="T211" s="12"/>
      <c r="U211" s="13"/>
      <c r="V211" s="12"/>
      <c r="W211" s="13"/>
      <c r="X211" s="12"/>
      <c r="Y211" s="13"/>
      <c r="Z211" s="12"/>
      <c r="AA211" s="13"/>
      <c r="AB211" s="9"/>
      <c r="AC211" s="13"/>
      <c r="AD211" s="9"/>
      <c r="AE211" s="13"/>
      <c r="AF211" s="9"/>
      <c r="AG211" s="13"/>
    </row>
    <row r="212" spans="1:33" ht="18" customHeight="1" x14ac:dyDescent="0.25">
      <c r="B212" s="84"/>
      <c r="C212" s="69"/>
      <c r="D212" s="10"/>
      <c r="E212" s="10"/>
      <c r="F212" s="10"/>
      <c r="G212" s="9"/>
      <c r="H212" s="17" t="str">
        <f>IF(G212="","",SUMPRODUCT(IF(J212="",0,INDEX('Appendix 1 Rules'!$B$2:$B$16,MATCH(G212,'Appendix 1 Rules'!$A$2:$A$16))))+(IF(L212="",0,INDEX('Appendix 1 Rules'!$C$2:$C$16,MATCH(G212,'Appendix 1 Rules'!$A$2:$A$16))))+(IF(N212="",0,INDEX('Appendix 1 Rules'!$D$2:$D$16,MATCH(G212,'Appendix 1 Rules'!$A$2:$A$16))))+(IF(P212="",0,INDEX('Appendix 1 Rules'!$E$2:$E$16,MATCH(G212,'Appendix 1 Rules'!$A$2:$A$16))))+(IF(R212="",0,INDEX('Appendix 1 Rules'!$F$2:$F$16,MATCH(G212,'Appendix 1 Rules'!$A$2:$A$16))))+(IF(T212="",0,INDEX('Appendix 1 Rules'!$G$2:$G$16,MATCH(G212,'Appendix 1 Rules'!$A$2:$A$16))))+(IF(V212="",0,INDEX('Appendix 1 Rules'!$H$2:$H$16,MATCH(G212,'Appendix 1 Rules'!$A$2:$A$16))))+(IF(X212="",0,INDEX('Appendix 1 Rules'!$I$2:$I$16,MATCH(G212,'Appendix 1 Rules'!$A$2:$A$16))))+(IF(Z212="",0,INDEX('Appendix 1 Rules'!$J$2:$J$16,MATCH(G212,'Appendix 1 Rules'!$A$2:$A$16))))+(IF(AB212="",0,INDEX('Appendix 1 Rules'!$K$2:$K$16,MATCH(G212,'Appendix 1 Rules'!$A$2:$A$16))))+(IF(AD212="",0,INDEX('Appendix 1 Rules'!$L$2:$L$16,MATCH(G212,'Appendix 1 Rules'!$A$2:$A$16))))+(IF(AF212="",0,INDEX('Appendix 1 Rules'!$M$2:$M$16,MATCH(G212,'Appendix 1 Rules'!$A$2:$A$16))))+IF(G212="b1",VLOOKUP(G212,'Appendix 1 Rules'!$A$1:$N$16,14))+IF(G212="b2",VLOOKUP(G212,'Appendix 1 Rules'!$A$1:$N$16,14))+IF(G212="d",VLOOKUP(G212,'Appendix 1 Rules'!$A$1:$N$16,14))+IF(G212="f1",VLOOKUP(G212,'Appendix 1 Rules'!$A$1:$N$16,14))+IF(G212="f2",VLOOKUP(G212,'Appendix 1 Rules'!$A$1:$N$16,14))+IF(G212="g",VLOOKUP(G212,'Appendix 1 Rules'!$A$1:$N$16,14))+IF(G212="h",VLOOKUP(G212,'Appendix 1 Rules'!$A$1:$N$16,14))+IF(G212="i1",VLOOKUP(G212,'Appendix 1 Rules'!$A$1:$N$16,14))+IF(G212="i2",VLOOKUP(G212,'Appendix 1 Rules'!$A$1:$N$16,14))+IF(G212="j",VLOOKUP(G212,'Appendix 1 Rules'!$A$1:$N$16,14))+IF(G212="k",VLOOKUP(G212,'Appendix 1 Rules'!$A$1:$N$16,14)))</f>
        <v/>
      </c>
      <c r="I212" s="72" t="str">
        <f>IF(G212="","",IF(OR(G212="b1",G212="b2",G212="d",G212="f1",G212="f2",G212="h",G212="i1",G212="i2",G212="j",G212="k"),MIN(H212,VLOOKUP(G212,'Appx 1 (Res) Rules'!$A:$D,4,0)),MIN(H212,VLOOKUP(G212,'Appx 1 (Res) Rules'!$A:$D,4,0),SUMPRODUCT(IF(J212="",0,INDEX('Appendix 1 Rules'!$B$2:$B$16,MATCH(G212,'Appendix 1 Rules'!$A$2:$A$16))))+(IF(L212="",0,INDEX('Appendix 1 Rules'!$C$2:$C$16,MATCH(G212,'Appendix 1 Rules'!$A$2:$A$16))))+(IF(N212="",0,INDEX('Appendix 1 Rules'!$D$2:$D$16,MATCH(G212,'Appendix 1 Rules'!$A$2:$A$16))))+(IF(P212="",0,INDEX('Appendix 1 Rules'!$E$2:$E$16,MATCH(G212,'Appendix 1 Rules'!$A$2:$A$16))))+(IF(R212="",0,INDEX('Appendix 1 Rules'!$F$2:$F$16,MATCH(G212,'Appendix 1 Rules'!$A$2:$A$16))))+(IF(T212="",0,INDEX('Appendix 1 Rules'!$G$2:$G$16,MATCH(G212,'Appendix 1 Rules'!$A$2:$A$16))))+(IF(V212="",0,INDEX('Appendix 1 Rules'!$H$2:$H$16,MATCH(G212,'Appendix 1 Rules'!$A$2:$A$16))))+(IF(X212="",0,INDEX('Appendix 1 Rules'!$I$2:$I$16,MATCH(G212,'Appendix 1 Rules'!$A$2:$A$16))))+(IF(Z212="",0,INDEX('Appendix 1 Rules'!$J$2:$J$16,MATCH(G212,'Appendix 1 Rules'!$A$2:$A$16))))+(IF(AB212="",0,INDEX('Appendix 1 Rules'!$K$2:$K$16,MATCH(G212,'Appendix 1 Rules'!$A$2:$A$16))))+(IF(AD212="",0,INDEX('Appendix 1 Rules'!$L$2:$L$16,MATCH(G212,'Appendix 1 Rules'!$A$2:$A$16))))+(IF(AF212="",0,INDEX('Appendix 1 Rules'!$M$2:$M$16,MATCH(G212,'Appendix 1 Rules'!$A$2:$A$16))))+IF(G212="b1",VLOOKUP(G212,'Appendix 1 Rules'!$A$1:$N$16,14))+IF(G212="b2",VLOOKUP(G212,'Appendix 1 Rules'!$A$1:$N$16,14))+IF(G212="d",VLOOKUP(G212,'Appendix 1 Rules'!$A$1:$N$16,14))+IF(G212="f1",VLOOKUP(G212,'Appendix 1 Rules'!$A$1:$N$16,14))+IF(G212="f2",VLOOKUP(G212,'Appendix 1 Rules'!$A$1:$N$16,14))+IF(G212="g",VLOOKUP(G212,'Appendix 1 Rules'!$A$1:$N$16,14))+IF(G212="h",VLOOKUP(G212,'Appendix 1 Rules'!$A$1:$N$16,14))+IF(G212="i1",VLOOKUP(G212,'Appendix 1 Rules'!$A$1:$N$16,14))+IF(G212="i2",VLOOKUP(G212,'Appendix 1 Rules'!$A$1:$N$16,14))+IF(G212="j",VLOOKUP(G212,'Appendix 1 Rules'!$A$1:$N$16,14))+IF(G212="k",VLOOKUP(G212,'Appendix 1 Rules'!$A$1:$N$16,14)))))</f>
        <v/>
      </c>
      <c r="J212" s="11"/>
      <c r="K212" s="14"/>
      <c r="L212" s="11"/>
      <c r="M212" s="14"/>
      <c r="N212" s="11"/>
      <c r="O212" s="14"/>
      <c r="P212" s="11"/>
      <c r="Q212" s="14"/>
      <c r="R212" s="63"/>
      <c r="S212" s="14"/>
      <c r="T212" s="11"/>
      <c r="U212" s="14"/>
      <c r="V212" s="11"/>
      <c r="W212" s="14"/>
      <c r="X212" s="64"/>
      <c r="Y212" s="14"/>
      <c r="Z212" s="64"/>
      <c r="AA212" s="14"/>
      <c r="AB212" s="9"/>
      <c r="AC212" s="13"/>
      <c r="AD212" s="9"/>
      <c r="AE212" s="13"/>
      <c r="AF212" s="9"/>
      <c r="AG212" s="13"/>
    </row>
    <row r="213" spans="1:33" ht="18" customHeight="1" x14ac:dyDescent="0.25">
      <c r="B213" s="84"/>
      <c r="C213" s="69"/>
      <c r="D213" s="10"/>
      <c r="E213" s="10"/>
      <c r="F213" s="10"/>
      <c r="G213" s="9"/>
      <c r="H213" s="17" t="str">
        <f>IF(G213="","",SUMPRODUCT(IF(J213="",0,INDEX('Appendix 1 Rules'!$B$2:$B$16,MATCH(G213,'Appendix 1 Rules'!$A$2:$A$16))))+(IF(L213="",0,INDEX('Appendix 1 Rules'!$C$2:$C$16,MATCH(G213,'Appendix 1 Rules'!$A$2:$A$16))))+(IF(N213="",0,INDEX('Appendix 1 Rules'!$D$2:$D$16,MATCH(G213,'Appendix 1 Rules'!$A$2:$A$16))))+(IF(P213="",0,INDEX('Appendix 1 Rules'!$E$2:$E$16,MATCH(G213,'Appendix 1 Rules'!$A$2:$A$16))))+(IF(R213="",0,INDEX('Appendix 1 Rules'!$F$2:$F$16,MATCH(G213,'Appendix 1 Rules'!$A$2:$A$16))))+(IF(T213="",0,INDEX('Appendix 1 Rules'!$G$2:$G$16,MATCH(G213,'Appendix 1 Rules'!$A$2:$A$16))))+(IF(V213="",0,INDEX('Appendix 1 Rules'!$H$2:$H$16,MATCH(G213,'Appendix 1 Rules'!$A$2:$A$16))))+(IF(X213="",0,INDEX('Appendix 1 Rules'!$I$2:$I$16,MATCH(G213,'Appendix 1 Rules'!$A$2:$A$16))))+(IF(Z213="",0,INDEX('Appendix 1 Rules'!$J$2:$J$16,MATCH(G213,'Appendix 1 Rules'!$A$2:$A$16))))+(IF(AB213="",0,INDEX('Appendix 1 Rules'!$K$2:$K$16,MATCH(G213,'Appendix 1 Rules'!$A$2:$A$16))))+(IF(AD213="",0,INDEX('Appendix 1 Rules'!$L$2:$L$16,MATCH(G213,'Appendix 1 Rules'!$A$2:$A$16))))+(IF(AF213="",0,INDEX('Appendix 1 Rules'!$M$2:$M$16,MATCH(G213,'Appendix 1 Rules'!$A$2:$A$16))))+IF(G213="b1",VLOOKUP(G213,'Appendix 1 Rules'!$A$1:$N$16,14))+IF(G213="b2",VLOOKUP(G213,'Appendix 1 Rules'!$A$1:$N$16,14))+IF(G213="d",VLOOKUP(G213,'Appendix 1 Rules'!$A$1:$N$16,14))+IF(G213="f1",VLOOKUP(G213,'Appendix 1 Rules'!$A$1:$N$16,14))+IF(G213="f2",VLOOKUP(G213,'Appendix 1 Rules'!$A$1:$N$16,14))+IF(G213="g",VLOOKUP(G213,'Appendix 1 Rules'!$A$1:$N$16,14))+IF(G213="h",VLOOKUP(G213,'Appendix 1 Rules'!$A$1:$N$16,14))+IF(G213="i1",VLOOKUP(G213,'Appendix 1 Rules'!$A$1:$N$16,14))+IF(G213="i2",VLOOKUP(G213,'Appendix 1 Rules'!$A$1:$N$16,14))+IF(G213="j",VLOOKUP(G213,'Appendix 1 Rules'!$A$1:$N$16,14))+IF(G213="k",VLOOKUP(G213,'Appendix 1 Rules'!$A$1:$N$16,14)))</f>
        <v/>
      </c>
      <c r="I213" s="72" t="str">
        <f>IF(G213="","",IF(OR(G213="b1",G213="b2",G213="d",G213="f1",G213="f2",G213="h",G213="i1",G213="i2",G213="j",G213="k"),MIN(H213,VLOOKUP(G213,'Appx 1 (Res) Rules'!$A:$D,4,0)),MIN(H213,VLOOKUP(G213,'Appx 1 (Res) Rules'!$A:$D,4,0),SUMPRODUCT(IF(J213="",0,INDEX('Appendix 1 Rules'!$B$2:$B$16,MATCH(G213,'Appendix 1 Rules'!$A$2:$A$16))))+(IF(L213="",0,INDEX('Appendix 1 Rules'!$C$2:$C$16,MATCH(G213,'Appendix 1 Rules'!$A$2:$A$16))))+(IF(N213="",0,INDEX('Appendix 1 Rules'!$D$2:$D$16,MATCH(G213,'Appendix 1 Rules'!$A$2:$A$16))))+(IF(P213="",0,INDEX('Appendix 1 Rules'!$E$2:$E$16,MATCH(G213,'Appendix 1 Rules'!$A$2:$A$16))))+(IF(R213="",0,INDEX('Appendix 1 Rules'!$F$2:$F$16,MATCH(G213,'Appendix 1 Rules'!$A$2:$A$16))))+(IF(T213="",0,INDEX('Appendix 1 Rules'!$G$2:$G$16,MATCH(G213,'Appendix 1 Rules'!$A$2:$A$16))))+(IF(V213="",0,INDEX('Appendix 1 Rules'!$H$2:$H$16,MATCH(G213,'Appendix 1 Rules'!$A$2:$A$16))))+(IF(X213="",0,INDEX('Appendix 1 Rules'!$I$2:$I$16,MATCH(G213,'Appendix 1 Rules'!$A$2:$A$16))))+(IF(Z213="",0,INDEX('Appendix 1 Rules'!$J$2:$J$16,MATCH(G213,'Appendix 1 Rules'!$A$2:$A$16))))+(IF(AB213="",0,INDEX('Appendix 1 Rules'!$K$2:$K$16,MATCH(G213,'Appendix 1 Rules'!$A$2:$A$16))))+(IF(AD213="",0,INDEX('Appendix 1 Rules'!$L$2:$L$16,MATCH(G213,'Appendix 1 Rules'!$A$2:$A$16))))+(IF(AF213="",0,INDEX('Appendix 1 Rules'!$M$2:$M$16,MATCH(G213,'Appendix 1 Rules'!$A$2:$A$16))))+IF(G213="b1",VLOOKUP(G213,'Appendix 1 Rules'!$A$1:$N$16,14))+IF(G213="b2",VLOOKUP(G213,'Appendix 1 Rules'!$A$1:$N$16,14))+IF(G213="d",VLOOKUP(G213,'Appendix 1 Rules'!$A$1:$N$16,14))+IF(G213="f1",VLOOKUP(G213,'Appendix 1 Rules'!$A$1:$N$16,14))+IF(G213="f2",VLOOKUP(G213,'Appendix 1 Rules'!$A$1:$N$16,14))+IF(G213="g",VLOOKUP(G213,'Appendix 1 Rules'!$A$1:$N$16,14))+IF(G213="h",VLOOKUP(G213,'Appendix 1 Rules'!$A$1:$N$16,14))+IF(G213="i1",VLOOKUP(G213,'Appendix 1 Rules'!$A$1:$N$16,14))+IF(G213="i2",VLOOKUP(G213,'Appendix 1 Rules'!$A$1:$N$16,14))+IF(G213="j",VLOOKUP(G213,'Appendix 1 Rules'!$A$1:$N$16,14))+IF(G213="k",VLOOKUP(G213,'Appendix 1 Rules'!$A$1:$N$16,14)))))</f>
        <v/>
      </c>
      <c r="J213" s="12"/>
      <c r="K213" s="13"/>
      <c r="L213" s="12"/>
      <c r="M213" s="13"/>
      <c r="N213" s="12"/>
      <c r="O213" s="13"/>
      <c r="P213" s="12"/>
      <c r="Q213" s="13"/>
      <c r="R213" s="12"/>
      <c r="S213" s="13"/>
      <c r="T213" s="12"/>
      <c r="U213" s="13"/>
      <c r="V213" s="12"/>
      <c r="W213" s="13"/>
      <c r="X213" s="12"/>
      <c r="Y213" s="13"/>
      <c r="Z213" s="12"/>
      <c r="AA213" s="13"/>
      <c r="AB213" s="9"/>
      <c r="AC213" s="13"/>
      <c r="AD213" s="9"/>
      <c r="AE213" s="13"/>
      <c r="AF213" s="9"/>
      <c r="AG213" s="13"/>
    </row>
    <row r="214" spans="1:33" ht="18" customHeight="1" x14ac:dyDescent="0.25">
      <c r="B214" s="84"/>
      <c r="C214" s="69"/>
      <c r="D214" s="10"/>
      <c r="E214" s="10"/>
      <c r="F214" s="10"/>
      <c r="G214" s="9"/>
      <c r="H214" s="17" t="str">
        <f>IF(G214="","",SUMPRODUCT(IF(J214="",0,INDEX('Appendix 1 Rules'!$B$2:$B$16,MATCH(G214,'Appendix 1 Rules'!$A$2:$A$16))))+(IF(L214="",0,INDEX('Appendix 1 Rules'!$C$2:$C$16,MATCH(G214,'Appendix 1 Rules'!$A$2:$A$16))))+(IF(N214="",0,INDEX('Appendix 1 Rules'!$D$2:$D$16,MATCH(G214,'Appendix 1 Rules'!$A$2:$A$16))))+(IF(P214="",0,INDEX('Appendix 1 Rules'!$E$2:$E$16,MATCH(G214,'Appendix 1 Rules'!$A$2:$A$16))))+(IF(R214="",0,INDEX('Appendix 1 Rules'!$F$2:$F$16,MATCH(G214,'Appendix 1 Rules'!$A$2:$A$16))))+(IF(T214="",0,INDEX('Appendix 1 Rules'!$G$2:$G$16,MATCH(G214,'Appendix 1 Rules'!$A$2:$A$16))))+(IF(V214="",0,INDEX('Appendix 1 Rules'!$H$2:$H$16,MATCH(G214,'Appendix 1 Rules'!$A$2:$A$16))))+(IF(X214="",0,INDEX('Appendix 1 Rules'!$I$2:$I$16,MATCH(G214,'Appendix 1 Rules'!$A$2:$A$16))))+(IF(Z214="",0,INDEX('Appendix 1 Rules'!$J$2:$J$16,MATCH(G214,'Appendix 1 Rules'!$A$2:$A$16))))+(IF(AB214="",0,INDEX('Appendix 1 Rules'!$K$2:$K$16,MATCH(G214,'Appendix 1 Rules'!$A$2:$A$16))))+(IF(AD214="",0,INDEX('Appendix 1 Rules'!$L$2:$L$16,MATCH(G214,'Appendix 1 Rules'!$A$2:$A$16))))+(IF(AF214="",0,INDEX('Appendix 1 Rules'!$M$2:$M$16,MATCH(G214,'Appendix 1 Rules'!$A$2:$A$16))))+IF(G214="b1",VLOOKUP(G214,'Appendix 1 Rules'!$A$1:$N$16,14))+IF(G214="b2",VLOOKUP(G214,'Appendix 1 Rules'!$A$1:$N$16,14))+IF(G214="d",VLOOKUP(G214,'Appendix 1 Rules'!$A$1:$N$16,14))+IF(G214="f1",VLOOKUP(G214,'Appendix 1 Rules'!$A$1:$N$16,14))+IF(G214="f2",VLOOKUP(G214,'Appendix 1 Rules'!$A$1:$N$16,14))+IF(G214="g",VLOOKUP(G214,'Appendix 1 Rules'!$A$1:$N$16,14))+IF(G214="h",VLOOKUP(G214,'Appendix 1 Rules'!$A$1:$N$16,14))+IF(G214="i1",VLOOKUP(G214,'Appendix 1 Rules'!$A$1:$N$16,14))+IF(G214="i2",VLOOKUP(G214,'Appendix 1 Rules'!$A$1:$N$16,14))+IF(G214="j",VLOOKUP(G214,'Appendix 1 Rules'!$A$1:$N$16,14))+IF(G214="k",VLOOKUP(G214,'Appendix 1 Rules'!$A$1:$N$16,14)))</f>
        <v/>
      </c>
      <c r="I214" s="72" t="str">
        <f>IF(G214="","",IF(OR(G214="b1",G214="b2",G214="d",G214="f1",G214="f2",G214="h",G214="i1",G214="i2",G214="j",G214="k"),MIN(H214,VLOOKUP(G214,'Appx 1 (Res) Rules'!$A:$D,4,0)),MIN(H214,VLOOKUP(G214,'Appx 1 (Res) Rules'!$A:$D,4,0),SUMPRODUCT(IF(J214="",0,INDEX('Appendix 1 Rules'!$B$2:$B$16,MATCH(G214,'Appendix 1 Rules'!$A$2:$A$16))))+(IF(L214="",0,INDEX('Appendix 1 Rules'!$C$2:$C$16,MATCH(G214,'Appendix 1 Rules'!$A$2:$A$16))))+(IF(N214="",0,INDEX('Appendix 1 Rules'!$D$2:$D$16,MATCH(G214,'Appendix 1 Rules'!$A$2:$A$16))))+(IF(P214="",0,INDEX('Appendix 1 Rules'!$E$2:$E$16,MATCH(G214,'Appendix 1 Rules'!$A$2:$A$16))))+(IF(R214="",0,INDEX('Appendix 1 Rules'!$F$2:$F$16,MATCH(G214,'Appendix 1 Rules'!$A$2:$A$16))))+(IF(T214="",0,INDEX('Appendix 1 Rules'!$G$2:$G$16,MATCH(G214,'Appendix 1 Rules'!$A$2:$A$16))))+(IF(V214="",0,INDEX('Appendix 1 Rules'!$H$2:$H$16,MATCH(G214,'Appendix 1 Rules'!$A$2:$A$16))))+(IF(X214="",0,INDEX('Appendix 1 Rules'!$I$2:$I$16,MATCH(G214,'Appendix 1 Rules'!$A$2:$A$16))))+(IF(Z214="",0,INDEX('Appendix 1 Rules'!$J$2:$J$16,MATCH(G214,'Appendix 1 Rules'!$A$2:$A$16))))+(IF(AB214="",0,INDEX('Appendix 1 Rules'!$K$2:$K$16,MATCH(G214,'Appendix 1 Rules'!$A$2:$A$16))))+(IF(AD214="",0,INDEX('Appendix 1 Rules'!$L$2:$L$16,MATCH(G214,'Appendix 1 Rules'!$A$2:$A$16))))+(IF(AF214="",0,INDEX('Appendix 1 Rules'!$M$2:$M$16,MATCH(G214,'Appendix 1 Rules'!$A$2:$A$16))))+IF(G214="b1",VLOOKUP(G214,'Appendix 1 Rules'!$A$1:$N$16,14))+IF(G214="b2",VLOOKUP(G214,'Appendix 1 Rules'!$A$1:$N$16,14))+IF(G214="d",VLOOKUP(G214,'Appendix 1 Rules'!$A$1:$N$16,14))+IF(G214="f1",VLOOKUP(G214,'Appendix 1 Rules'!$A$1:$N$16,14))+IF(G214="f2",VLOOKUP(G214,'Appendix 1 Rules'!$A$1:$N$16,14))+IF(G214="g",VLOOKUP(G214,'Appendix 1 Rules'!$A$1:$N$16,14))+IF(G214="h",VLOOKUP(G214,'Appendix 1 Rules'!$A$1:$N$16,14))+IF(G214="i1",VLOOKUP(G214,'Appendix 1 Rules'!$A$1:$N$16,14))+IF(G214="i2",VLOOKUP(G214,'Appendix 1 Rules'!$A$1:$N$16,14))+IF(G214="j",VLOOKUP(G214,'Appendix 1 Rules'!$A$1:$N$16,14))+IF(G214="k",VLOOKUP(G214,'Appendix 1 Rules'!$A$1:$N$16,14)))))</f>
        <v/>
      </c>
      <c r="J214" s="11"/>
      <c r="K214" s="14"/>
      <c r="L214" s="11"/>
      <c r="M214" s="14"/>
      <c r="N214" s="11"/>
      <c r="O214" s="14"/>
      <c r="P214" s="11"/>
      <c r="Q214" s="14"/>
      <c r="R214" s="63"/>
      <c r="S214" s="14"/>
      <c r="T214" s="11"/>
      <c r="U214" s="14"/>
      <c r="V214" s="11"/>
      <c r="W214" s="14"/>
      <c r="X214" s="64"/>
      <c r="Y214" s="14"/>
      <c r="Z214" s="64"/>
      <c r="AA214" s="14"/>
      <c r="AB214" s="9"/>
      <c r="AC214" s="13"/>
      <c r="AD214" s="9"/>
      <c r="AE214" s="13"/>
      <c r="AF214" s="9"/>
      <c r="AG214" s="13"/>
    </row>
    <row r="215" spans="1:33" ht="18" customHeight="1" x14ac:dyDescent="0.25">
      <c r="B215" s="84"/>
      <c r="C215" s="69"/>
      <c r="D215" s="10"/>
      <c r="E215" s="10"/>
      <c r="F215" s="10"/>
      <c r="G215" s="9"/>
      <c r="H215" s="17" t="str">
        <f>IF(G215="","",SUMPRODUCT(IF(J215="",0,INDEX('Appendix 1 Rules'!$B$2:$B$16,MATCH(G215,'Appendix 1 Rules'!$A$2:$A$16))))+(IF(L215="",0,INDEX('Appendix 1 Rules'!$C$2:$C$16,MATCH(G215,'Appendix 1 Rules'!$A$2:$A$16))))+(IF(N215="",0,INDEX('Appendix 1 Rules'!$D$2:$D$16,MATCH(G215,'Appendix 1 Rules'!$A$2:$A$16))))+(IF(P215="",0,INDEX('Appendix 1 Rules'!$E$2:$E$16,MATCH(G215,'Appendix 1 Rules'!$A$2:$A$16))))+(IF(R215="",0,INDEX('Appendix 1 Rules'!$F$2:$F$16,MATCH(G215,'Appendix 1 Rules'!$A$2:$A$16))))+(IF(T215="",0,INDEX('Appendix 1 Rules'!$G$2:$G$16,MATCH(G215,'Appendix 1 Rules'!$A$2:$A$16))))+(IF(V215="",0,INDEX('Appendix 1 Rules'!$H$2:$H$16,MATCH(G215,'Appendix 1 Rules'!$A$2:$A$16))))+(IF(X215="",0,INDEX('Appendix 1 Rules'!$I$2:$I$16,MATCH(G215,'Appendix 1 Rules'!$A$2:$A$16))))+(IF(Z215="",0,INDEX('Appendix 1 Rules'!$J$2:$J$16,MATCH(G215,'Appendix 1 Rules'!$A$2:$A$16))))+(IF(AB215="",0,INDEX('Appendix 1 Rules'!$K$2:$K$16,MATCH(G215,'Appendix 1 Rules'!$A$2:$A$16))))+(IF(AD215="",0,INDEX('Appendix 1 Rules'!$L$2:$L$16,MATCH(G215,'Appendix 1 Rules'!$A$2:$A$16))))+(IF(AF215="",0,INDEX('Appendix 1 Rules'!$M$2:$M$16,MATCH(G215,'Appendix 1 Rules'!$A$2:$A$16))))+IF(G215="b1",VLOOKUP(G215,'Appendix 1 Rules'!$A$1:$N$16,14))+IF(G215="b2",VLOOKUP(G215,'Appendix 1 Rules'!$A$1:$N$16,14))+IF(G215="d",VLOOKUP(G215,'Appendix 1 Rules'!$A$1:$N$16,14))+IF(G215="f1",VLOOKUP(G215,'Appendix 1 Rules'!$A$1:$N$16,14))+IF(G215="f2",VLOOKUP(G215,'Appendix 1 Rules'!$A$1:$N$16,14))+IF(G215="g",VLOOKUP(G215,'Appendix 1 Rules'!$A$1:$N$16,14))+IF(G215="h",VLOOKUP(G215,'Appendix 1 Rules'!$A$1:$N$16,14))+IF(G215="i1",VLOOKUP(G215,'Appendix 1 Rules'!$A$1:$N$16,14))+IF(G215="i2",VLOOKUP(G215,'Appendix 1 Rules'!$A$1:$N$16,14))+IF(G215="j",VLOOKUP(G215,'Appendix 1 Rules'!$A$1:$N$16,14))+IF(G215="k",VLOOKUP(G215,'Appendix 1 Rules'!$A$1:$N$16,14)))</f>
        <v/>
      </c>
      <c r="I215" s="72" t="str">
        <f>IF(G215="","",IF(OR(G215="b1",G215="b2",G215="d",G215="f1",G215="f2",G215="h",G215="i1",G215="i2",G215="j",G215="k"),MIN(H215,VLOOKUP(G215,'Appx 1 (Res) Rules'!$A:$D,4,0)),MIN(H215,VLOOKUP(G215,'Appx 1 (Res) Rules'!$A:$D,4,0),SUMPRODUCT(IF(J215="",0,INDEX('Appendix 1 Rules'!$B$2:$B$16,MATCH(G215,'Appendix 1 Rules'!$A$2:$A$16))))+(IF(L215="",0,INDEX('Appendix 1 Rules'!$C$2:$C$16,MATCH(G215,'Appendix 1 Rules'!$A$2:$A$16))))+(IF(N215="",0,INDEX('Appendix 1 Rules'!$D$2:$D$16,MATCH(G215,'Appendix 1 Rules'!$A$2:$A$16))))+(IF(P215="",0,INDEX('Appendix 1 Rules'!$E$2:$E$16,MATCH(G215,'Appendix 1 Rules'!$A$2:$A$16))))+(IF(R215="",0,INDEX('Appendix 1 Rules'!$F$2:$F$16,MATCH(G215,'Appendix 1 Rules'!$A$2:$A$16))))+(IF(T215="",0,INDEX('Appendix 1 Rules'!$G$2:$G$16,MATCH(G215,'Appendix 1 Rules'!$A$2:$A$16))))+(IF(V215="",0,INDEX('Appendix 1 Rules'!$H$2:$H$16,MATCH(G215,'Appendix 1 Rules'!$A$2:$A$16))))+(IF(X215="",0,INDEX('Appendix 1 Rules'!$I$2:$I$16,MATCH(G215,'Appendix 1 Rules'!$A$2:$A$16))))+(IF(Z215="",0,INDEX('Appendix 1 Rules'!$J$2:$J$16,MATCH(G215,'Appendix 1 Rules'!$A$2:$A$16))))+(IF(AB215="",0,INDEX('Appendix 1 Rules'!$K$2:$K$16,MATCH(G215,'Appendix 1 Rules'!$A$2:$A$16))))+(IF(AD215="",0,INDEX('Appendix 1 Rules'!$L$2:$L$16,MATCH(G215,'Appendix 1 Rules'!$A$2:$A$16))))+(IF(AF215="",0,INDEX('Appendix 1 Rules'!$M$2:$M$16,MATCH(G215,'Appendix 1 Rules'!$A$2:$A$16))))+IF(G215="b1",VLOOKUP(G215,'Appendix 1 Rules'!$A$1:$N$16,14))+IF(G215="b2",VLOOKUP(G215,'Appendix 1 Rules'!$A$1:$N$16,14))+IF(G215="d",VLOOKUP(G215,'Appendix 1 Rules'!$A$1:$N$16,14))+IF(G215="f1",VLOOKUP(G215,'Appendix 1 Rules'!$A$1:$N$16,14))+IF(G215="f2",VLOOKUP(G215,'Appendix 1 Rules'!$A$1:$N$16,14))+IF(G215="g",VLOOKUP(G215,'Appendix 1 Rules'!$A$1:$N$16,14))+IF(G215="h",VLOOKUP(G215,'Appendix 1 Rules'!$A$1:$N$16,14))+IF(G215="i1",VLOOKUP(G215,'Appendix 1 Rules'!$A$1:$N$16,14))+IF(G215="i2",VLOOKUP(G215,'Appendix 1 Rules'!$A$1:$N$16,14))+IF(G215="j",VLOOKUP(G215,'Appendix 1 Rules'!$A$1:$N$16,14))+IF(G215="k",VLOOKUP(G215,'Appendix 1 Rules'!$A$1:$N$16,14)))))</f>
        <v/>
      </c>
      <c r="J215" s="12"/>
      <c r="K215" s="13"/>
      <c r="L215" s="12"/>
      <c r="M215" s="13"/>
      <c r="N215" s="12"/>
      <c r="O215" s="13"/>
      <c r="P215" s="12"/>
      <c r="Q215" s="13"/>
      <c r="R215" s="12"/>
      <c r="S215" s="13"/>
      <c r="T215" s="12"/>
      <c r="U215" s="13"/>
      <c r="V215" s="12"/>
      <c r="W215" s="13"/>
      <c r="X215" s="12"/>
      <c r="Y215" s="13"/>
      <c r="Z215" s="12"/>
      <c r="AA215" s="13"/>
      <c r="AB215" s="9"/>
      <c r="AC215" s="13"/>
      <c r="AD215" s="9"/>
      <c r="AE215" s="13"/>
      <c r="AF215" s="9"/>
      <c r="AG215" s="13"/>
    </row>
    <row r="216" spans="1:33" ht="18" customHeight="1" x14ac:dyDescent="0.25">
      <c r="B216" s="84"/>
      <c r="C216" s="69"/>
      <c r="D216" s="10"/>
      <c r="E216" s="10"/>
      <c r="F216" s="10"/>
      <c r="G216" s="9"/>
      <c r="H216" s="17" t="str">
        <f>IF(G216="","",SUMPRODUCT(IF(J216="",0,INDEX('Appendix 1 Rules'!$B$2:$B$16,MATCH(G216,'Appendix 1 Rules'!$A$2:$A$16))))+(IF(L216="",0,INDEX('Appendix 1 Rules'!$C$2:$C$16,MATCH(G216,'Appendix 1 Rules'!$A$2:$A$16))))+(IF(N216="",0,INDEX('Appendix 1 Rules'!$D$2:$D$16,MATCH(G216,'Appendix 1 Rules'!$A$2:$A$16))))+(IF(P216="",0,INDEX('Appendix 1 Rules'!$E$2:$E$16,MATCH(G216,'Appendix 1 Rules'!$A$2:$A$16))))+(IF(R216="",0,INDEX('Appendix 1 Rules'!$F$2:$F$16,MATCH(G216,'Appendix 1 Rules'!$A$2:$A$16))))+(IF(T216="",0,INDEX('Appendix 1 Rules'!$G$2:$G$16,MATCH(G216,'Appendix 1 Rules'!$A$2:$A$16))))+(IF(V216="",0,INDEX('Appendix 1 Rules'!$H$2:$H$16,MATCH(G216,'Appendix 1 Rules'!$A$2:$A$16))))+(IF(X216="",0,INDEX('Appendix 1 Rules'!$I$2:$I$16,MATCH(G216,'Appendix 1 Rules'!$A$2:$A$16))))+(IF(Z216="",0,INDEX('Appendix 1 Rules'!$J$2:$J$16,MATCH(G216,'Appendix 1 Rules'!$A$2:$A$16))))+(IF(AB216="",0,INDEX('Appendix 1 Rules'!$K$2:$K$16,MATCH(G216,'Appendix 1 Rules'!$A$2:$A$16))))+(IF(AD216="",0,INDEX('Appendix 1 Rules'!$L$2:$L$16,MATCH(G216,'Appendix 1 Rules'!$A$2:$A$16))))+(IF(AF216="",0,INDEX('Appendix 1 Rules'!$M$2:$M$16,MATCH(G216,'Appendix 1 Rules'!$A$2:$A$16))))+IF(G216="b1",VLOOKUP(G216,'Appendix 1 Rules'!$A$1:$N$16,14))+IF(G216="b2",VLOOKUP(G216,'Appendix 1 Rules'!$A$1:$N$16,14))+IF(G216="d",VLOOKUP(G216,'Appendix 1 Rules'!$A$1:$N$16,14))+IF(G216="f1",VLOOKUP(G216,'Appendix 1 Rules'!$A$1:$N$16,14))+IF(G216="f2",VLOOKUP(G216,'Appendix 1 Rules'!$A$1:$N$16,14))+IF(G216="g",VLOOKUP(G216,'Appendix 1 Rules'!$A$1:$N$16,14))+IF(G216="h",VLOOKUP(G216,'Appendix 1 Rules'!$A$1:$N$16,14))+IF(G216="i1",VLOOKUP(G216,'Appendix 1 Rules'!$A$1:$N$16,14))+IF(G216="i2",VLOOKUP(G216,'Appendix 1 Rules'!$A$1:$N$16,14))+IF(G216="j",VLOOKUP(G216,'Appendix 1 Rules'!$A$1:$N$16,14))+IF(G216="k",VLOOKUP(G216,'Appendix 1 Rules'!$A$1:$N$16,14)))</f>
        <v/>
      </c>
      <c r="I216" s="72" t="str">
        <f>IF(G216="","",IF(OR(G216="b1",G216="b2",G216="d",G216="f1",G216="f2",G216="h",G216="i1",G216="i2",G216="j",G216="k"),MIN(H216,VLOOKUP(G216,'Appx 1 (Res) Rules'!$A:$D,4,0)),MIN(H216,VLOOKUP(G216,'Appx 1 (Res) Rules'!$A:$D,4,0),SUMPRODUCT(IF(J216="",0,INDEX('Appendix 1 Rules'!$B$2:$B$16,MATCH(G216,'Appendix 1 Rules'!$A$2:$A$16))))+(IF(L216="",0,INDEX('Appendix 1 Rules'!$C$2:$C$16,MATCH(G216,'Appendix 1 Rules'!$A$2:$A$16))))+(IF(N216="",0,INDEX('Appendix 1 Rules'!$D$2:$D$16,MATCH(G216,'Appendix 1 Rules'!$A$2:$A$16))))+(IF(P216="",0,INDEX('Appendix 1 Rules'!$E$2:$E$16,MATCH(G216,'Appendix 1 Rules'!$A$2:$A$16))))+(IF(R216="",0,INDEX('Appendix 1 Rules'!$F$2:$F$16,MATCH(G216,'Appendix 1 Rules'!$A$2:$A$16))))+(IF(T216="",0,INDEX('Appendix 1 Rules'!$G$2:$G$16,MATCH(G216,'Appendix 1 Rules'!$A$2:$A$16))))+(IF(V216="",0,INDEX('Appendix 1 Rules'!$H$2:$H$16,MATCH(G216,'Appendix 1 Rules'!$A$2:$A$16))))+(IF(X216="",0,INDEX('Appendix 1 Rules'!$I$2:$I$16,MATCH(G216,'Appendix 1 Rules'!$A$2:$A$16))))+(IF(Z216="",0,INDEX('Appendix 1 Rules'!$J$2:$J$16,MATCH(G216,'Appendix 1 Rules'!$A$2:$A$16))))+(IF(AB216="",0,INDEX('Appendix 1 Rules'!$K$2:$K$16,MATCH(G216,'Appendix 1 Rules'!$A$2:$A$16))))+(IF(AD216="",0,INDEX('Appendix 1 Rules'!$L$2:$L$16,MATCH(G216,'Appendix 1 Rules'!$A$2:$A$16))))+(IF(AF216="",0,INDEX('Appendix 1 Rules'!$M$2:$M$16,MATCH(G216,'Appendix 1 Rules'!$A$2:$A$16))))+IF(G216="b1",VLOOKUP(G216,'Appendix 1 Rules'!$A$1:$N$16,14))+IF(G216="b2",VLOOKUP(G216,'Appendix 1 Rules'!$A$1:$N$16,14))+IF(G216="d",VLOOKUP(G216,'Appendix 1 Rules'!$A$1:$N$16,14))+IF(G216="f1",VLOOKUP(G216,'Appendix 1 Rules'!$A$1:$N$16,14))+IF(G216="f2",VLOOKUP(G216,'Appendix 1 Rules'!$A$1:$N$16,14))+IF(G216="g",VLOOKUP(G216,'Appendix 1 Rules'!$A$1:$N$16,14))+IF(G216="h",VLOOKUP(G216,'Appendix 1 Rules'!$A$1:$N$16,14))+IF(G216="i1",VLOOKUP(G216,'Appendix 1 Rules'!$A$1:$N$16,14))+IF(G216="i2",VLOOKUP(G216,'Appendix 1 Rules'!$A$1:$N$16,14))+IF(G216="j",VLOOKUP(G216,'Appendix 1 Rules'!$A$1:$N$16,14))+IF(G216="k",VLOOKUP(G216,'Appendix 1 Rules'!$A$1:$N$16,14)))))</f>
        <v/>
      </c>
      <c r="J216" s="11"/>
      <c r="K216" s="14"/>
      <c r="L216" s="11"/>
      <c r="M216" s="14"/>
      <c r="N216" s="11"/>
      <c r="O216" s="14"/>
      <c r="P216" s="11"/>
      <c r="Q216" s="14"/>
      <c r="R216" s="63"/>
      <c r="S216" s="14"/>
      <c r="T216" s="11"/>
      <c r="U216" s="14"/>
      <c r="V216" s="11"/>
      <c r="W216" s="14"/>
      <c r="X216" s="64"/>
      <c r="Y216" s="14"/>
      <c r="Z216" s="64"/>
      <c r="AA216" s="14"/>
      <c r="AB216" s="9"/>
      <c r="AC216" s="13"/>
      <c r="AD216" s="9"/>
      <c r="AE216" s="13"/>
      <c r="AF216" s="9"/>
      <c r="AG216" s="13"/>
    </row>
    <row r="217" spans="1:33" ht="18" customHeight="1" x14ac:dyDescent="0.25">
      <c r="B217" s="84"/>
      <c r="C217" s="69"/>
      <c r="D217" s="10"/>
      <c r="E217" s="10"/>
      <c r="F217" s="10"/>
      <c r="G217" s="9"/>
      <c r="H217" s="17" t="str">
        <f>IF(G217="","",SUMPRODUCT(IF(J217="",0,INDEX('Appendix 1 Rules'!$B$2:$B$16,MATCH(G217,'Appendix 1 Rules'!$A$2:$A$16))))+(IF(L217="",0,INDEX('Appendix 1 Rules'!$C$2:$C$16,MATCH(G217,'Appendix 1 Rules'!$A$2:$A$16))))+(IF(N217="",0,INDEX('Appendix 1 Rules'!$D$2:$D$16,MATCH(G217,'Appendix 1 Rules'!$A$2:$A$16))))+(IF(P217="",0,INDEX('Appendix 1 Rules'!$E$2:$E$16,MATCH(G217,'Appendix 1 Rules'!$A$2:$A$16))))+(IF(R217="",0,INDEX('Appendix 1 Rules'!$F$2:$F$16,MATCH(G217,'Appendix 1 Rules'!$A$2:$A$16))))+(IF(T217="",0,INDEX('Appendix 1 Rules'!$G$2:$G$16,MATCH(G217,'Appendix 1 Rules'!$A$2:$A$16))))+(IF(V217="",0,INDEX('Appendix 1 Rules'!$H$2:$H$16,MATCH(G217,'Appendix 1 Rules'!$A$2:$A$16))))+(IF(X217="",0,INDEX('Appendix 1 Rules'!$I$2:$I$16,MATCH(G217,'Appendix 1 Rules'!$A$2:$A$16))))+(IF(Z217="",0,INDEX('Appendix 1 Rules'!$J$2:$J$16,MATCH(G217,'Appendix 1 Rules'!$A$2:$A$16))))+(IF(AB217="",0,INDEX('Appendix 1 Rules'!$K$2:$K$16,MATCH(G217,'Appendix 1 Rules'!$A$2:$A$16))))+(IF(AD217="",0,INDEX('Appendix 1 Rules'!$L$2:$L$16,MATCH(G217,'Appendix 1 Rules'!$A$2:$A$16))))+(IF(AF217="",0,INDEX('Appendix 1 Rules'!$M$2:$M$16,MATCH(G217,'Appendix 1 Rules'!$A$2:$A$16))))+IF(G217="b1",VLOOKUP(G217,'Appendix 1 Rules'!$A$1:$N$16,14))+IF(G217="b2",VLOOKUP(G217,'Appendix 1 Rules'!$A$1:$N$16,14))+IF(G217="d",VLOOKUP(G217,'Appendix 1 Rules'!$A$1:$N$16,14))+IF(G217="f1",VLOOKUP(G217,'Appendix 1 Rules'!$A$1:$N$16,14))+IF(G217="f2",VLOOKUP(G217,'Appendix 1 Rules'!$A$1:$N$16,14))+IF(G217="g",VLOOKUP(G217,'Appendix 1 Rules'!$A$1:$N$16,14))+IF(G217="h",VLOOKUP(G217,'Appendix 1 Rules'!$A$1:$N$16,14))+IF(G217="i1",VLOOKUP(G217,'Appendix 1 Rules'!$A$1:$N$16,14))+IF(G217="i2",VLOOKUP(G217,'Appendix 1 Rules'!$A$1:$N$16,14))+IF(G217="j",VLOOKUP(G217,'Appendix 1 Rules'!$A$1:$N$16,14))+IF(G217="k",VLOOKUP(G217,'Appendix 1 Rules'!$A$1:$N$16,14)))</f>
        <v/>
      </c>
      <c r="I217" s="72" t="str">
        <f>IF(G217="","",IF(OR(G217="b1",G217="b2",G217="d",G217="f1",G217="f2",G217="h",G217="i1",G217="i2",G217="j",G217="k"),MIN(H217,VLOOKUP(G217,'Appx 1 (Res) Rules'!$A:$D,4,0)),MIN(H217,VLOOKUP(G217,'Appx 1 (Res) Rules'!$A:$D,4,0),SUMPRODUCT(IF(J217="",0,INDEX('Appendix 1 Rules'!$B$2:$B$16,MATCH(G217,'Appendix 1 Rules'!$A$2:$A$16))))+(IF(L217="",0,INDEX('Appendix 1 Rules'!$C$2:$C$16,MATCH(G217,'Appendix 1 Rules'!$A$2:$A$16))))+(IF(N217="",0,INDEX('Appendix 1 Rules'!$D$2:$D$16,MATCH(G217,'Appendix 1 Rules'!$A$2:$A$16))))+(IF(P217="",0,INDEX('Appendix 1 Rules'!$E$2:$E$16,MATCH(G217,'Appendix 1 Rules'!$A$2:$A$16))))+(IF(R217="",0,INDEX('Appendix 1 Rules'!$F$2:$F$16,MATCH(G217,'Appendix 1 Rules'!$A$2:$A$16))))+(IF(T217="",0,INDEX('Appendix 1 Rules'!$G$2:$G$16,MATCH(G217,'Appendix 1 Rules'!$A$2:$A$16))))+(IF(V217="",0,INDEX('Appendix 1 Rules'!$H$2:$H$16,MATCH(G217,'Appendix 1 Rules'!$A$2:$A$16))))+(IF(X217="",0,INDEX('Appendix 1 Rules'!$I$2:$I$16,MATCH(G217,'Appendix 1 Rules'!$A$2:$A$16))))+(IF(Z217="",0,INDEX('Appendix 1 Rules'!$J$2:$J$16,MATCH(G217,'Appendix 1 Rules'!$A$2:$A$16))))+(IF(AB217="",0,INDEX('Appendix 1 Rules'!$K$2:$K$16,MATCH(G217,'Appendix 1 Rules'!$A$2:$A$16))))+(IF(AD217="",0,INDEX('Appendix 1 Rules'!$L$2:$L$16,MATCH(G217,'Appendix 1 Rules'!$A$2:$A$16))))+(IF(AF217="",0,INDEX('Appendix 1 Rules'!$M$2:$M$16,MATCH(G217,'Appendix 1 Rules'!$A$2:$A$16))))+IF(G217="b1",VLOOKUP(G217,'Appendix 1 Rules'!$A$1:$N$16,14))+IF(G217="b2",VLOOKUP(G217,'Appendix 1 Rules'!$A$1:$N$16,14))+IF(G217="d",VLOOKUP(G217,'Appendix 1 Rules'!$A$1:$N$16,14))+IF(G217="f1",VLOOKUP(G217,'Appendix 1 Rules'!$A$1:$N$16,14))+IF(G217="f2",VLOOKUP(G217,'Appendix 1 Rules'!$A$1:$N$16,14))+IF(G217="g",VLOOKUP(G217,'Appendix 1 Rules'!$A$1:$N$16,14))+IF(G217="h",VLOOKUP(G217,'Appendix 1 Rules'!$A$1:$N$16,14))+IF(G217="i1",VLOOKUP(G217,'Appendix 1 Rules'!$A$1:$N$16,14))+IF(G217="i2",VLOOKUP(G217,'Appendix 1 Rules'!$A$1:$N$16,14))+IF(G217="j",VLOOKUP(G217,'Appendix 1 Rules'!$A$1:$N$16,14))+IF(G217="k",VLOOKUP(G217,'Appendix 1 Rules'!$A$1:$N$16,14)))))</f>
        <v/>
      </c>
      <c r="J217" s="12"/>
      <c r="K217" s="13"/>
      <c r="L217" s="12"/>
      <c r="M217" s="13"/>
      <c r="N217" s="12"/>
      <c r="O217" s="13"/>
      <c r="P217" s="12"/>
      <c r="Q217" s="13"/>
      <c r="R217" s="12"/>
      <c r="S217" s="13"/>
      <c r="T217" s="12"/>
      <c r="U217" s="13"/>
      <c r="V217" s="12"/>
      <c r="W217" s="13"/>
      <c r="X217" s="12"/>
      <c r="Y217" s="13"/>
      <c r="Z217" s="12"/>
      <c r="AA217" s="13"/>
      <c r="AB217" s="9"/>
      <c r="AC217" s="13"/>
      <c r="AD217" s="9"/>
      <c r="AE217" s="13"/>
      <c r="AF217" s="9"/>
      <c r="AG217" s="13"/>
    </row>
    <row r="218" spans="1:33" ht="18" customHeight="1" x14ac:dyDescent="0.25">
      <c r="B218" s="84"/>
      <c r="C218" s="69"/>
      <c r="D218" s="10"/>
      <c r="E218" s="10"/>
      <c r="F218" s="10"/>
      <c r="G218" s="9"/>
      <c r="H218" s="17" t="str">
        <f>IF(G218="","",SUMPRODUCT(IF(J218="",0,INDEX('Appendix 1 Rules'!$B$2:$B$16,MATCH(G218,'Appendix 1 Rules'!$A$2:$A$16))))+(IF(L218="",0,INDEX('Appendix 1 Rules'!$C$2:$C$16,MATCH(G218,'Appendix 1 Rules'!$A$2:$A$16))))+(IF(N218="",0,INDEX('Appendix 1 Rules'!$D$2:$D$16,MATCH(G218,'Appendix 1 Rules'!$A$2:$A$16))))+(IF(P218="",0,INDEX('Appendix 1 Rules'!$E$2:$E$16,MATCH(G218,'Appendix 1 Rules'!$A$2:$A$16))))+(IF(R218="",0,INDEX('Appendix 1 Rules'!$F$2:$F$16,MATCH(G218,'Appendix 1 Rules'!$A$2:$A$16))))+(IF(T218="",0,INDEX('Appendix 1 Rules'!$G$2:$G$16,MATCH(G218,'Appendix 1 Rules'!$A$2:$A$16))))+(IF(V218="",0,INDEX('Appendix 1 Rules'!$H$2:$H$16,MATCH(G218,'Appendix 1 Rules'!$A$2:$A$16))))+(IF(X218="",0,INDEX('Appendix 1 Rules'!$I$2:$I$16,MATCH(G218,'Appendix 1 Rules'!$A$2:$A$16))))+(IF(Z218="",0,INDEX('Appendix 1 Rules'!$J$2:$J$16,MATCH(G218,'Appendix 1 Rules'!$A$2:$A$16))))+(IF(AB218="",0,INDEX('Appendix 1 Rules'!$K$2:$K$16,MATCH(G218,'Appendix 1 Rules'!$A$2:$A$16))))+(IF(AD218="",0,INDEX('Appendix 1 Rules'!$L$2:$L$16,MATCH(G218,'Appendix 1 Rules'!$A$2:$A$16))))+(IF(AF218="",0,INDEX('Appendix 1 Rules'!$M$2:$M$16,MATCH(G218,'Appendix 1 Rules'!$A$2:$A$16))))+IF(G218="b1",VLOOKUP(G218,'Appendix 1 Rules'!$A$1:$N$16,14))+IF(G218="b2",VLOOKUP(G218,'Appendix 1 Rules'!$A$1:$N$16,14))+IF(G218="d",VLOOKUP(G218,'Appendix 1 Rules'!$A$1:$N$16,14))+IF(G218="f1",VLOOKUP(G218,'Appendix 1 Rules'!$A$1:$N$16,14))+IF(G218="f2",VLOOKUP(G218,'Appendix 1 Rules'!$A$1:$N$16,14))+IF(G218="g",VLOOKUP(G218,'Appendix 1 Rules'!$A$1:$N$16,14))+IF(G218="h",VLOOKUP(G218,'Appendix 1 Rules'!$A$1:$N$16,14))+IF(G218="i1",VLOOKUP(G218,'Appendix 1 Rules'!$A$1:$N$16,14))+IF(G218="i2",VLOOKUP(G218,'Appendix 1 Rules'!$A$1:$N$16,14))+IF(G218="j",VLOOKUP(G218,'Appendix 1 Rules'!$A$1:$N$16,14))+IF(G218="k",VLOOKUP(G218,'Appendix 1 Rules'!$A$1:$N$16,14)))</f>
        <v/>
      </c>
      <c r="I218" s="72" t="str">
        <f>IF(G218="","",IF(OR(G218="b1",G218="b2",G218="d",G218="f1",G218="f2",G218="h",G218="i1",G218="i2",G218="j",G218="k"),MIN(H218,VLOOKUP(G218,'Appx 1 (Res) Rules'!$A:$D,4,0)),MIN(H218,VLOOKUP(G218,'Appx 1 (Res) Rules'!$A:$D,4,0),SUMPRODUCT(IF(J218="",0,INDEX('Appendix 1 Rules'!$B$2:$B$16,MATCH(G218,'Appendix 1 Rules'!$A$2:$A$16))))+(IF(L218="",0,INDEX('Appendix 1 Rules'!$C$2:$C$16,MATCH(G218,'Appendix 1 Rules'!$A$2:$A$16))))+(IF(N218="",0,INDEX('Appendix 1 Rules'!$D$2:$D$16,MATCH(G218,'Appendix 1 Rules'!$A$2:$A$16))))+(IF(P218="",0,INDEX('Appendix 1 Rules'!$E$2:$E$16,MATCH(G218,'Appendix 1 Rules'!$A$2:$A$16))))+(IF(R218="",0,INDEX('Appendix 1 Rules'!$F$2:$F$16,MATCH(G218,'Appendix 1 Rules'!$A$2:$A$16))))+(IF(T218="",0,INDEX('Appendix 1 Rules'!$G$2:$G$16,MATCH(G218,'Appendix 1 Rules'!$A$2:$A$16))))+(IF(V218="",0,INDEX('Appendix 1 Rules'!$H$2:$H$16,MATCH(G218,'Appendix 1 Rules'!$A$2:$A$16))))+(IF(X218="",0,INDEX('Appendix 1 Rules'!$I$2:$I$16,MATCH(G218,'Appendix 1 Rules'!$A$2:$A$16))))+(IF(Z218="",0,INDEX('Appendix 1 Rules'!$J$2:$J$16,MATCH(G218,'Appendix 1 Rules'!$A$2:$A$16))))+(IF(AB218="",0,INDEX('Appendix 1 Rules'!$K$2:$K$16,MATCH(G218,'Appendix 1 Rules'!$A$2:$A$16))))+(IF(AD218="",0,INDEX('Appendix 1 Rules'!$L$2:$L$16,MATCH(G218,'Appendix 1 Rules'!$A$2:$A$16))))+(IF(AF218="",0,INDEX('Appendix 1 Rules'!$M$2:$M$16,MATCH(G218,'Appendix 1 Rules'!$A$2:$A$16))))+IF(G218="b1",VLOOKUP(G218,'Appendix 1 Rules'!$A$1:$N$16,14))+IF(G218="b2",VLOOKUP(G218,'Appendix 1 Rules'!$A$1:$N$16,14))+IF(G218="d",VLOOKUP(G218,'Appendix 1 Rules'!$A$1:$N$16,14))+IF(G218="f1",VLOOKUP(G218,'Appendix 1 Rules'!$A$1:$N$16,14))+IF(G218="f2",VLOOKUP(G218,'Appendix 1 Rules'!$A$1:$N$16,14))+IF(G218="g",VLOOKUP(G218,'Appendix 1 Rules'!$A$1:$N$16,14))+IF(G218="h",VLOOKUP(G218,'Appendix 1 Rules'!$A$1:$N$16,14))+IF(G218="i1",VLOOKUP(G218,'Appendix 1 Rules'!$A$1:$N$16,14))+IF(G218="i2",VLOOKUP(G218,'Appendix 1 Rules'!$A$1:$N$16,14))+IF(G218="j",VLOOKUP(G218,'Appendix 1 Rules'!$A$1:$N$16,14))+IF(G218="k",VLOOKUP(G218,'Appendix 1 Rules'!$A$1:$N$16,14)))))</f>
        <v/>
      </c>
      <c r="J218" s="11"/>
      <c r="K218" s="14"/>
      <c r="L218" s="11"/>
      <c r="M218" s="14"/>
      <c r="N218" s="11"/>
      <c r="O218" s="14"/>
      <c r="P218" s="11"/>
      <c r="Q218" s="14"/>
      <c r="R218" s="63"/>
      <c r="S218" s="14"/>
      <c r="T218" s="11"/>
      <c r="U218" s="14"/>
      <c r="V218" s="11"/>
      <c r="W218" s="14"/>
      <c r="X218" s="64"/>
      <c r="Y218" s="14"/>
      <c r="Z218" s="64"/>
      <c r="AA218" s="14"/>
      <c r="AB218" s="9"/>
      <c r="AC218" s="13"/>
      <c r="AD218" s="9"/>
      <c r="AE218" s="13"/>
      <c r="AF218" s="9"/>
      <c r="AG218" s="13"/>
    </row>
    <row r="219" spans="1:33" ht="18" customHeight="1" x14ac:dyDescent="0.25">
      <c r="B219" s="84"/>
      <c r="C219" s="65"/>
      <c r="D219" s="53"/>
      <c r="E219" s="53"/>
      <c r="F219" s="53"/>
      <c r="G219" s="47"/>
      <c r="H219" s="48" t="str">
        <f>IF(G219="","",SUMPRODUCT(IF(J219="",0,INDEX('Appendix 1 Rules'!$B$2:$B$16,MATCH(G219,'Appendix 1 Rules'!$A$2:$A$16))))+(IF(L219="",0,INDEX('Appendix 1 Rules'!$C$2:$C$16,MATCH(G219,'Appendix 1 Rules'!$A$2:$A$16))))+(IF(N219="",0,INDEX('Appendix 1 Rules'!$D$2:$D$16,MATCH(G219,'Appendix 1 Rules'!$A$2:$A$16))))+(IF(P219="",0,INDEX('Appendix 1 Rules'!$E$2:$E$16,MATCH(G219,'Appendix 1 Rules'!$A$2:$A$16))))+(IF(R219="",0,INDEX('Appendix 1 Rules'!$F$2:$F$16,MATCH(G219,'Appendix 1 Rules'!$A$2:$A$16))))+(IF(T219="",0,INDEX('Appendix 1 Rules'!$G$2:$G$16,MATCH(G219,'Appendix 1 Rules'!$A$2:$A$16))))+(IF(V219="",0,INDEX('Appendix 1 Rules'!$H$2:$H$16,MATCH(G219,'Appendix 1 Rules'!$A$2:$A$16))))+(IF(X219="",0,INDEX('Appendix 1 Rules'!$I$2:$I$16,MATCH(G219,'Appendix 1 Rules'!$A$2:$A$16))))+(IF(Z219="",0,INDEX('Appendix 1 Rules'!$J$2:$J$16,MATCH(G219,'Appendix 1 Rules'!$A$2:$A$16))))+(IF(AB219="",0,INDEX('Appendix 1 Rules'!$K$2:$K$16,MATCH(G219,'Appendix 1 Rules'!$A$2:$A$16))))+(IF(AD219="",0,INDEX('Appendix 1 Rules'!$L$2:$L$16,MATCH(G219,'Appendix 1 Rules'!$A$2:$A$16))))+(IF(AF219="",0,INDEX('Appendix 1 Rules'!$M$2:$M$16,MATCH(G219,'Appendix 1 Rules'!$A$2:$A$16))))+IF(G219="b1",VLOOKUP(G219,'Appendix 1 Rules'!$A$1:$N$16,14))+IF(G219="b2",VLOOKUP(G219,'Appendix 1 Rules'!$A$1:$N$16,14))+IF(G219="d",VLOOKUP(G219,'Appendix 1 Rules'!$A$1:$N$16,14))+IF(G219="f1",VLOOKUP(G219,'Appendix 1 Rules'!$A$1:$N$16,14))+IF(G219="f2",VLOOKUP(G219,'Appendix 1 Rules'!$A$1:$N$16,14))+IF(G219="g",VLOOKUP(G219,'Appendix 1 Rules'!$A$1:$N$16,14))+IF(G219="h",VLOOKUP(G219,'Appendix 1 Rules'!$A$1:$N$16,14))+IF(G219="i1",VLOOKUP(G219,'Appendix 1 Rules'!$A$1:$N$16,14))+IF(G219="i2",VLOOKUP(G219,'Appendix 1 Rules'!$A$1:$N$16,14))+IF(G219="j",VLOOKUP(G219,'Appendix 1 Rules'!$A$1:$N$16,14))+IF(G219="k",VLOOKUP(G219,'Appendix 1 Rules'!$A$1:$N$16,14)))</f>
        <v/>
      </c>
      <c r="I219" s="72" t="str">
        <f>IF(G219="","",IF(OR(G219="b1",G219="b2",G219="d",G219="f1",G219="f2",G219="h",G219="i1",G219="i2",G219="j",G219="k"),MIN(H219,VLOOKUP(G219,'Appx 1 (Res) Rules'!$A:$D,4,0)),MIN(H219,VLOOKUP(G219,'Appx 1 (Res) Rules'!$A:$D,4,0),SUMPRODUCT(IF(J219="",0,INDEX('Appendix 1 Rules'!$B$2:$B$16,MATCH(G219,'Appendix 1 Rules'!$A$2:$A$16))))+(IF(L219="",0,INDEX('Appendix 1 Rules'!$C$2:$C$16,MATCH(G219,'Appendix 1 Rules'!$A$2:$A$16))))+(IF(N219="",0,INDEX('Appendix 1 Rules'!$D$2:$D$16,MATCH(G219,'Appendix 1 Rules'!$A$2:$A$16))))+(IF(P219="",0,INDEX('Appendix 1 Rules'!$E$2:$E$16,MATCH(G219,'Appendix 1 Rules'!$A$2:$A$16))))+(IF(R219="",0,INDEX('Appendix 1 Rules'!$F$2:$F$16,MATCH(G219,'Appendix 1 Rules'!$A$2:$A$16))))+(IF(T219="",0,INDEX('Appendix 1 Rules'!$G$2:$G$16,MATCH(G219,'Appendix 1 Rules'!$A$2:$A$16))))+(IF(V219="",0,INDEX('Appendix 1 Rules'!$H$2:$H$16,MATCH(G219,'Appendix 1 Rules'!$A$2:$A$16))))+(IF(X219="",0,INDEX('Appendix 1 Rules'!$I$2:$I$16,MATCH(G219,'Appendix 1 Rules'!$A$2:$A$16))))+(IF(Z219="",0,INDEX('Appendix 1 Rules'!$J$2:$J$16,MATCH(G219,'Appendix 1 Rules'!$A$2:$A$16))))+(IF(AB219="",0,INDEX('Appendix 1 Rules'!$K$2:$K$16,MATCH(G219,'Appendix 1 Rules'!$A$2:$A$16))))+(IF(AD219="",0,INDEX('Appendix 1 Rules'!$L$2:$L$16,MATCH(G219,'Appendix 1 Rules'!$A$2:$A$16))))+(IF(AF219="",0,INDEX('Appendix 1 Rules'!$M$2:$M$16,MATCH(G219,'Appendix 1 Rules'!$A$2:$A$16))))+IF(G219="b1",VLOOKUP(G219,'Appendix 1 Rules'!$A$1:$N$16,14))+IF(G219="b2",VLOOKUP(G219,'Appendix 1 Rules'!$A$1:$N$16,14))+IF(G219="d",VLOOKUP(G219,'Appendix 1 Rules'!$A$1:$N$16,14))+IF(G219="f1",VLOOKUP(G219,'Appendix 1 Rules'!$A$1:$N$16,14))+IF(G219="f2",VLOOKUP(G219,'Appendix 1 Rules'!$A$1:$N$16,14))+IF(G219="g",VLOOKUP(G219,'Appendix 1 Rules'!$A$1:$N$16,14))+IF(G219="h",VLOOKUP(G219,'Appendix 1 Rules'!$A$1:$N$16,14))+IF(G219="i1",VLOOKUP(G219,'Appendix 1 Rules'!$A$1:$N$16,14))+IF(G219="i2",VLOOKUP(G219,'Appendix 1 Rules'!$A$1:$N$16,14))+IF(G219="j",VLOOKUP(G219,'Appendix 1 Rules'!$A$1:$N$16,14))+IF(G219="k",VLOOKUP(G219,'Appendix 1 Rules'!$A$1:$N$16,14)))))</f>
        <v/>
      </c>
      <c r="J219" s="54"/>
      <c r="K219" s="49"/>
      <c r="L219" s="54"/>
      <c r="M219" s="49"/>
      <c r="N219" s="54"/>
      <c r="O219" s="49"/>
      <c r="P219" s="54"/>
      <c r="Q219" s="49"/>
      <c r="R219" s="54"/>
      <c r="S219" s="49"/>
      <c r="T219" s="54"/>
      <c r="U219" s="49"/>
      <c r="V219" s="54"/>
      <c r="W219" s="49"/>
      <c r="X219" s="54"/>
      <c r="Y219" s="49"/>
      <c r="Z219" s="54"/>
      <c r="AA219" s="49"/>
      <c r="AB219" s="47"/>
      <c r="AC219" s="49"/>
      <c r="AD219" s="47"/>
      <c r="AE219" s="49"/>
      <c r="AF219" s="47"/>
      <c r="AG219" s="49"/>
    </row>
    <row r="220" spans="1:33" ht="18" customHeight="1" x14ac:dyDescent="0.25">
      <c r="A220" s="76"/>
      <c r="B220" s="84"/>
      <c r="C220" s="66"/>
      <c r="D220" s="50"/>
      <c r="E220" s="50"/>
      <c r="F220" s="50"/>
      <c r="G220" s="44"/>
      <c r="H220" s="45" t="str">
        <f>IF(G220="","",SUMPRODUCT(IF(J220="",0,INDEX('Appendix 1 Rules'!$B$2:$B$16,MATCH(G220,'Appendix 1 Rules'!$A$2:$A$16))))+(IF(L220="",0,INDEX('Appendix 1 Rules'!$C$2:$C$16,MATCH(G220,'Appendix 1 Rules'!$A$2:$A$16))))+(IF(N220="",0,INDEX('Appendix 1 Rules'!$D$2:$D$16,MATCH(G220,'Appendix 1 Rules'!$A$2:$A$16))))+(IF(P220="",0,INDEX('Appendix 1 Rules'!$E$2:$E$16,MATCH(G220,'Appendix 1 Rules'!$A$2:$A$16))))+(IF(R220="",0,INDEX('Appendix 1 Rules'!$F$2:$F$16,MATCH(G220,'Appendix 1 Rules'!$A$2:$A$16))))+(IF(T220="",0,INDEX('Appendix 1 Rules'!$G$2:$G$16,MATCH(G220,'Appendix 1 Rules'!$A$2:$A$16))))+(IF(V220="",0,INDEX('Appendix 1 Rules'!$H$2:$H$16,MATCH(G220,'Appendix 1 Rules'!$A$2:$A$16))))+(IF(X220="",0,INDEX('Appendix 1 Rules'!$I$2:$I$16,MATCH(G220,'Appendix 1 Rules'!$A$2:$A$16))))+(IF(Z220="",0,INDEX('Appendix 1 Rules'!$J$2:$J$16,MATCH(G220,'Appendix 1 Rules'!$A$2:$A$16))))+(IF(AB220="",0,INDEX('Appendix 1 Rules'!$K$2:$K$16,MATCH(G220,'Appendix 1 Rules'!$A$2:$A$16))))+(IF(AD220="",0,INDEX('Appendix 1 Rules'!$L$2:$L$16,MATCH(G220,'Appendix 1 Rules'!$A$2:$A$16))))+(IF(AF220="",0,INDEX('Appendix 1 Rules'!$M$2:$M$16,MATCH(G220,'Appendix 1 Rules'!$A$2:$A$16))))+IF(G220="b1",VLOOKUP(G220,'Appendix 1 Rules'!$A$1:$N$16,14))+IF(G220="b2",VLOOKUP(G220,'Appendix 1 Rules'!$A$1:$N$16,14))+IF(G220="d",VLOOKUP(G220,'Appendix 1 Rules'!$A$1:$N$16,14))+IF(G220="f1",VLOOKUP(G220,'Appendix 1 Rules'!$A$1:$N$16,14))+IF(G220="f2",VLOOKUP(G220,'Appendix 1 Rules'!$A$1:$N$16,14))+IF(G220="g",VLOOKUP(G220,'Appendix 1 Rules'!$A$1:$N$16,14))+IF(G220="h",VLOOKUP(G220,'Appendix 1 Rules'!$A$1:$N$16,14))+IF(G220="i1",VLOOKUP(G220,'Appendix 1 Rules'!$A$1:$N$16,14))+IF(G220="i2",VLOOKUP(G220,'Appendix 1 Rules'!$A$1:$N$16,14))+IF(G220="j",VLOOKUP(G220,'Appendix 1 Rules'!$A$1:$N$16,14))+IF(G220="k",VLOOKUP(G220,'Appendix 1 Rules'!$A$1:$N$16,14)))</f>
        <v/>
      </c>
      <c r="I220" s="72" t="str">
        <f>IF(G220="","",IF(OR(G220="b1",G220="b2",G220="d",G220="f1",G220="f2",G220="h",G220="i1",G220="i2",G220="j",G220="k"),MIN(H220,VLOOKUP(G220,'Appx 1 (Res) Rules'!$A:$D,4,0)),MIN(H220,VLOOKUP(G220,'Appx 1 (Res) Rules'!$A:$D,4,0),SUMPRODUCT(IF(J220="",0,INDEX('Appendix 1 Rules'!$B$2:$B$16,MATCH(G220,'Appendix 1 Rules'!$A$2:$A$16))))+(IF(L220="",0,INDEX('Appendix 1 Rules'!$C$2:$C$16,MATCH(G220,'Appendix 1 Rules'!$A$2:$A$16))))+(IF(N220="",0,INDEX('Appendix 1 Rules'!$D$2:$D$16,MATCH(G220,'Appendix 1 Rules'!$A$2:$A$16))))+(IF(P220="",0,INDEX('Appendix 1 Rules'!$E$2:$E$16,MATCH(G220,'Appendix 1 Rules'!$A$2:$A$16))))+(IF(R220="",0,INDEX('Appendix 1 Rules'!$F$2:$F$16,MATCH(G220,'Appendix 1 Rules'!$A$2:$A$16))))+(IF(T220="",0,INDEX('Appendix 1 Rules'!$G$2:$G$16,MATCH(G220,'Appendix 1 Rules'!$A$2:$A$16))))+(IF(V220="",0,INDEX('Appendix 1 Rules'!$H$2:$H$16,MATCH(G220,'Appendix 1 Rules'!$A$2:$A$16))))+(IF(X220="",0,INDEX('Appendix 1 Rules'!$I$2:$I$16,MATCH(G220,'Appendix 1 Rules'!$A$2:$A$16))))+(IF(Z220="",0,INDEX('Appendix 1 Rules'!$J$2:$J$16,MATCH(G220,'Appendix 1 Rules'!$A$2:$A$16))))+(IF(AB220="",0,INDEX('Appendix 1 Rules'!$K$2:$K$16,MATCH(G220,'Appendix 1 Rules'!$A$2:$A$16))))+(IF(AD220="",0,INDEX('Appendix 1 Rules'!$L$2:$L$16,MATCH(G220,'Appendix 1 Rules'!$A$2:$A$16))))+(IF(AF220="",0,INDEX('Appendix 1 Rules'!$M$2:$M$16,MATCH(G220,'Appendix 1 Rules'!$A$2:$A$16))))+IF(G220="b1",VLOOKUP(G220,'Appendix 1 Rules'!$A$1:$N$16,14))+IF(G220="b2",VLOOKUP(G220,'Appendix 1 Rules'!$A$1:$N$16,14))+IF(G220="d",VLOOKUP(G220,'Appendix 1 Rules'!$A$1:$N$16,14))+IF(G220="f1",VLOOKUP(G220,'Appendix 1 Rules'!$A$1:$N$16,14))+IF(G220="f2",VLOOKUP(G220,'Appendix 1 Rules'!$A$1:$N$16,14))+IF(G220="g",VLOOKUP(G220,'Appendix 1 Rules'!$A$1:$N$16,14))+IF(G220="h",VLOOKUP(G220,'Appendix 1 Rules'!$A$1:$N$16,14))+IF(G220="i1",VLOOKUP(G220,'Appendix 1 Rules'!$A$1:$N$16,14))+IF(G220="i2",VLOOKUP(G220,'Appendix 1 Rules'!$A$1:$N$16,14))+IF(G220="j",VLOOKUP(G220,'Appendix 1 Rules'!$A$1:$N$16,14))+IF(G220="k",VLOOKUP(G220,'Appendix 1 Rules'!$A$1:$N$16,14)))))</f>
        <v/>
      </c>
      <c r="J220" s="51"/>
      <c r="K220" s="52"/>
      <c r="L220" s="51"/>
      <c r="M220" s="52"/>
      <c r="N220" s="51"/>
      <c r="O220" s="52"/>
      <c r="P220" s="51"/>
      <c r="Q220" s="52"/>
      <c r="R220" s="67"/>
      <c r="S220" s="52"/>
      <c r="T220" s="51"/>
      <c r="U220" s="52"/>
      <c r="V220" s="51"/>
      <c r="W220" s="52"/>
      <c r="X220" s="68"/>
      <c r="Y220" s="52"/>
      <c r="Z220" s="68"/>
      <c r="AA220" s="52"/>
      <c r="AB220" s="44"/>
      <c r="AC220" s="46"/>
      <c r="AD220" s="44"/>
      <c r="AE220" s="46"/>
      <c r="AF220" s="44"/>
      <c r="AG220" s="46"/>
    </row>
    <row r="221" spans="1:33" ht="18" customHeight="1" x14ac:dyDescent="0.25">
      <c r="B221" s="84"/>
      <c r="C221" s="69"/>
      <c r="D221" s="10"/>
      <c r="E221" s="10"/>
      <c r="F221" s="10"/>
      <c r="G221" s="9"/>
      <c r="H221" s="17" t="str">
        <f>IF(G221="","",SUMPRODUCT(IF(J221="",0,INDEX('Appendix 1 Rules'!$B$2:$B$16,MATCH(G221,'Appendix 1 Rules'!$A$2:$A$16))))+(IF(L221="",0,INDEX('Appendix 1 Rules'!$C$2:$C$16,MATCH(G221,'Appendix 1 Rules'!$A$2:$A$16))))+(IF(N221="",0,INDEX('Appendix 1 Rules'!$D$2:$D$16,MATCH(G221,'Appendix 1 Rules'!$A$2:$A$16))))+(IF(P221="",0,INDEX('Appendix 1 Rules'!$E$2:$E$16,MATCH(G221,'Appendix 1 Rules'!$A$2:$A$16))))+(IF(R221="",0,INDEX('Appendix 1 Rules'!$F$2:$F$16,MATCH(G221,'Appendix 1 Rules'!$A$2:$A$16))))+(IF(T221="",0,INDEX('Appendix 1 Rules'!$G$2:$G$16,MATCH(G221,'Appendix 1 Rules'!$A$2:$A$16))))+(IF(V221="",0,INDEX('Appendix 1 Rules'!$H$2:$H$16,MATCH(G221,'Appendix 1 Rules'!$A$2:$A$16))))+(IF(X221="",0,INDEX('Appendix 1 Rules'!$I$2:$I$16,MATCH(G221,'Appendix 1 Rules'!$A$2:$A$16))))+(IF(Z221="",0,INDEX('Appendix 1 Rules'!$J$2:$J$16,MATCH(G221,'Appendix 1 Rules'!$A$2:$A$16))))+(IF(AB221="",0,INDEX('Appendix 1 Rules'!$K$2:$K$16,MATCH(G221,'Appendix 1 Rules'!$A$2:$A$16))))+(IF(AD221="",0,INDEX('Appendix 1 Rules'!$L$2:$L$16,MATCH(G221,'Appendix 1 Rules'!$A$2:$A$16))))+(IF(AF221="",0,INDEX('Appendix 1 Rules'!$M$2:$M$16,MATCH(G221,'Appendix 1 Rules'!$A$2:$A$16))))+IF(G221="b1",VLOOKUP(G221,'Appendix 1 Rules'!$A$1:$N$16,14))+IF(G221="b2",VLOOKUP(G221,'Appendix 1 Rules'!$A$1:$N$16,14))+IF(G221="d",VLOOKUP(G221,'Appendix 1 Rules'!$A$1:$N$16,14))+IF(G221="f1",VLOOKUP(G221,'Appendix 1 Rules'!$A$1:$N$16,14))+IF(G221="f2",VLOOKUP(G221,'Appendix 1 Rules'!$A$1:$N$16,14))+IF(G221="g",VLOOKUP(G221,'Appendix 1 Rules'!$A$1:$N$16,14))+IF(G221="h",VLOOKUP(G221,'Appendix 1 Rules'!$A$1:$N$16,14))+IF(G221="i1",VLOOKUP(G221,'Appendix 1 Rules'!$A$1:$N$16,14))+IF(G221="i2",VLOOKUP(G221,'Appendix 1 Rules'!$A$1:$N$16,14))+IF(G221="j",VLOOKUP(G221,'Appendix 1 Rules'!$A$1:$N$16,14))+IF(G221="k",VLOOKUP(G221,'Appendix 1 Rules'!$A$1:$N$16,14)))</f>
        <v/>
      </c>
      <c r="I221" s="72" t="str">
        <f>IF(G221="","",IF(OR(G221="b1",G221="b2",G221="d",G221="f1",G221="f2",G221="h",G221="i1",G221="i2",G221="j",G221="k"),MIN(H221,VLOOKUP(G221,'Appx 1 (Res) Rules'!$A:$D,4,0)),MIN(H221,VLOOKUP(G221,'Appx 1 (Res) Rules'!$A:$D,4,0),SUMPRODUCT(IF(J221="",0,INDEX('Appendix 1 Rules'!$B$2:$B$16,MATCH(G221,'Appendix 1 Rules'!$A$2:$A$16))))+(IF(L221="",0,INDEX('Appendix 1 Rules'!$C$2:$C$16,MATCH(G221,'Appendix 1 Rules'!$A$2:$A$16))))+(IF(N221="",0,INDEX('Appendix 1 Rules'!$D$2:$D$16,MATCH(G221,'Appendix 1 Rules'!$A$2:$A$16))))+(IF(P221="",0,INDEX('Appendix 1 Rules'!$E$2:$E$16,MATCH(G221,'Appendix 1 Rules'!$A$2:$A$16))))+(IF(R221="",0,INDEX('Appendix 1 Rules'!$F$2:$F$16,MATCH(G221,'Appendix 1 Rules'!$A$2:$A$16))))+(IF(T221="",0,INDEX('Appendix 1 Rules'!$G$2:$G$16,MATCH(G221,'Appendix 1 Rules'!$A$2:$A$16))))+(IF(V221="",0,INDEX('Appendix 1 Rules'!$H$2:$H$16,MATCH(G221,'Appendix 1 Rules'!$A$2:$A$16))))+(IF(X221="",0,INDEX('Appendix 1 Rules'!$I$2:$I$16,MATCH(G221,'Appendix 1 Rules'!$A$2:$A$16))))+(IF(Z221="",0,INDEX('Appendix 1 Rules'!$J$2:$J$16,MATCH(G221,'Appendix 1 Rules'!$A$2:$A$16))))+(IF(AB221="",0,INDEX('Appendix 1 Rules'!$K$2:$K$16,MATCH(G221,'Appendix 1 Rules'!$A$2:$A$16))))+(IF(AD221="",0,INDEX('Appendix 1 Rules'!$L$2:$L$16,MATCH(G221,'Appendix 1 Rules'!$A$2:$A$16))))+(IF(AF221="",0,INDEX('Appendix 1 Rules'!$M$2:$M$16,MATCH(G221,'Appendix 1 Rules'!$A$2:$A$16))))+IF(G221="b1",VLOOKUP(G221,'Appendix 1 Rules'!$A$1:$N$16,14))+IF(G221="b2",VLOOKUP(G221,'Appendix 1 Rules'!$A$1:$N$16,14))+IF(G221="d",VLOOKUP(G221,'Appendix 1 Rules'!$A$1:$N$16,14))+IF(G221="f1",VLOOKUP(G221,'Appendix 1 Rules'!$A$1:$N$16,14))+IF(G221="f2",VLOOKUP(G221,'Appendix 1 Rules'!$A$1:$N$16,14))+IF(G221="g",VLOOKUP(G221,'Appendix 1 Rules'!$A$1:$N$16,14))+IF(G221="h",VLOOKUP(G221,'Appendix 1 Rules'!$A$1:$N$16,14))+IF(G221="i1",VLOOKUP(G221,'Appendix 1 Rules'!$A$1:$N$16,14))+IF(G221="i2",VLOOKUP(G221,'Appendix 1 Rules'!$A$1:$N$16,14))+IF(G221="j",VLOOKUP(G221,'Appendix 1 Rules'!$A$1:$N$16,14))+IF(G221="k",VLOOKUP(G221,'Appendix 1 Rules'!$A$1:$N$16,14)))))</f>
        <v/>
      </c>
      <c r="J221" s="12"/>
      <c r="K221" s="13"/>
      <c r="L221" s="12"/>
      <c r="M221" s="13"/>
      <c r="N221" s="12"/>
      <c r="O221" s="13"/>
      <c r="P221" s="12"/>
      <c r="Q221" s="13"/>
      <c r="R221" s="12"/>
      <c r="S221" s="13"/>
      <c r="T221" s="12"/>
      <c r="U221" s="13"/>
      <c r="V221" s="12"/>
      <c r="W221" s="13"/>
      <c r="X221" s="12"/>
      <c r="Y221" s="13"/>
      <c r="Z221" s="12"/>
      <c r="AA221" s="13"/>
      <c r="AB221" s="9"/>
      <c r="AC221" s="13"/>
      <c r="AD221" s="9"/>
      <c r="AE221" s="13"/>
      <c r="AF221" s="9"/>
      <c r="AG221" s="13"/>
    </row>
    <row r="222" spans="1:33" ht="18" customHeight="1" x14ac:dyDescent="0.25">
      <c r="B222" s="84"/>
      <c r="C222" s="69"/>
      <c r="D222" s="10"/>
      <c r="E222" s="10"/>
      <c r="F222" s="10"/>
      <c r="G222" s="9"/>
      <c r="H222" s="17" t="str">
        <f>IF(G222="","",SUMPRODUCT(IF(J222="",0,INDEX('Appendix 1 Rules'!$B$2:$B$16,MATCH(G222,'Appendix 1 Rules'!$A$2:$A$16))))+(IF(L222="",0,INDEX('Appendix 1 Rules'!$C$2:$C$16,MATCH(G222,'Appendix 1 Rules'!$A$2:$A$16))))+(IF(N222="",0,INDEX('Appendix 1 Rules'!$D$2:$D$16,MATCH(G222,'Appendix 1 Rules'!$A$2:$A$16))))+(IF(P222="",0,INDEX('Appendix 1 Rules'!$E$2:$E$16,MATCH(G222,'Appendix 1 Rules'!$A$2:$A$16))))+(IF(R222="",0,INDEX('Appendix 1 Rules'!$F$2:$F$16,MATCH(G222,'Appendix 1 Rules'!$A$2:$A$16))))+(IF(T222="",0,INDEX('Appendix 1 Rules'!$G$2:$G$16,MATCH(G222,'Appendix 1 Rules'!$A$2:$A$16))))+(IF(V222="",0,INDEX('Appendix 1 Rules'!$H$2:$H$16,MATCH(G222,'Appendix 1 Rules'!$A$2:$A$16))))+(IF(X222="",0,INDEX('Appendix 1 Rules'!$I$2:$I$16,MATCH(G222,'Appendix 1 Rules'!$A$2:$A$16))))+(IF(Z222="",0,INDEX('Appendix 1 Rules'!$J$2:$J$16,MATCH(G222,'Appendix 1 Rules'!$A$2:$A$16))))+(IF(AB222="",0,INDEX('Appendix 1 Rules'!$K$2:$K$16,MATCH(G222,'Appendix 1 Rules'!$A$2:$A$16))))+(IF(AD222="",0,INDEX('Appendix 1 Rules'!$L$2:$L$16,MATCH(G222,'Appendix 1 Rules'!$A$2:$A$16))))+(IF(AF222="",0,INDEX('Appendix 1 Rules'!$M$2:$M$16,MATCH(G222,'Appendix 1 Rules'!$A$2:$A$16))))+IF(G222="b1",VLOOKUP(G222,'Appendix 1 Rules'!$A$1:$N$16,14))+IF(G222="b2",VLOOKUP(G222,'Appendix 1 Rules'!$A$1:$N$16,14))+IF(G222="d",VLOOKUP(G222,'Appendix 1 Rules'!$A$1:$N$16,14))+IF(G222="f1",VLOOKUP(G222,'Appendix 1 Rules'!$A$1:$N$16,14))+IF(G222="f2",VLOOKUP(G222,'Appendix 1 Rules'!$A$1:$N$16,14))+IF(G222="g",VLOOKUP(G222,'Appendix 1 Rules'!$A$1:$N$16,14))+IF(G222="h",VLOOKUP(G222,'Appendix 1 Rules'!$A$1:$N$16,14))+IF(G222="i1",VLOOKUP(G222,'Appendix 1 Rules'!$A$1:$N$16,14))+IF(G222="i2",VLOOKUP(G222,'Appendix 1 Rules'!$A$1:$N$16,14))+IF(G222="j",VLOOKUP(G222,'Appendix 1 Rules'!$A$1:$N$16,14))+IF(G222="k",VLOOKUP(G222,'Appendix 1 Rules'!$A$1:$N$16,14)))</f>
        <v/>
      </c>
      <c r="I222" s="72" t="str">
        <f>IF(G222="","",IF(OR(G222="b1",G222="b2",G222="d",G222="f1",G222="f2",G222="h",G222="i1",G222="i2",G222="j",G222="k"),MIN(H222,VLOOKUP(G222,'Appx 1 (Res) Rules'!$A:$D,4,0)),MIN(H222,VLOOKUP(G222,'Appx 1 (Res) Rules'!$A:$D,4,0),SUMPRODUCT(IF(J222="",0,INDEX('Appendix 1 Rules'!$B$2:$B$16,MATCH(G222,'Appendix 1 Rules'!$A$2:$A$16))))+(IF(L222="",0,INDEX('Appendix 1 Rules'!$C$2:$C$16,MATCH(G222,'Appendix 1 Rules'!$A$2:$A$16))))+(IF(N222="",0,INDEX('Appendix 1 Rules'!$D$2:$D$16,MATCH(G222,'Appendix 1 Rules'!$A$2:$A$16))))+(IF(P222="",0,INDEX('Appendix 1 Rules'!$E$2:$E$16,MATCH(G222,'Appendix 1 Rules'!$A$2:$A$16))))+(IF(R222="",0,INDEX('Appendix 1 Rules'!$F$2:$F$16,MATCH(G222,'Appendix 1 Rules'!$A$2:$A$16))))+(IF(T222="",0,INDEX('Appendix 1 Rules'!$G$2:$G$16,MATCH(G222,'Appendix 1 Rules'!$A$2:$A$16))))+(IF(V222="",0,INDEX('Appendix 1 Rules'!$H$2:$H$16,MATCH(G222,'Appendix 1 Rules'!$A$2:$A$16))))+(IF(X222="",0,INDEX('Appendix 1 Rules'!$I$2:$I$16,MATCH(G222,'Appendix 1 Rules'!$A$2:$A$16))))+(IF(Z222="",0,INDEX('Appendix 1 Rules'!$J$2:$J$16,MATCH(G222,'Appendix 1 Rules'!$A$2:$A$16))))+(IF(AB222="",0,INDEX('Appendix 1 Rules'!$K$2:$K$16,MATCH(G222,'Appendix 1 Rules'!$A$2:$A$16))))+(IF(AD222="",0,INDEX('Appendix 1 Rules'!$L$2:$L$16,MATCH(G222,'Appendix 1 Rules'!$A$2:$A$16))))+(IF(AF222="",0,INDEX('Appendix 1 Rules'!$M$2:$M$16,MATCH(G222,'Appendix 1 Rules'!$A$2:$A$16))))+IF(G222="b1",VLOOKUP(G222,'Appendix 1 Rules'!$A$1:$N$16,14))+IF(G222="b2",VLOOKUP(G222,'Appendix 1 Rules'!$A$1:$N$16,14))+IF(G222="d",VLOOKUP(G222,'Appendix 1 Rules'!$A$1:$N$16,14))+IF(G222="f1",VLOOKUP(G222,'Appendix 1 Rules'!$A$1:$N$16,14))+IF(G222="f2",VLOOKUP(G222,'Appendix 1 Rules'!$A$1:$N$16,14))+IF(G222="g",VLOOKUP(G222,'Appendix 1 Rules'!$A$1:$N$16,14))+IF(G222="h",VLOOKUP(G222,'Appendix 1 Rules'!$A$1:$N$16,14))+IF(G222="i1",VLOOKUP(G222,'Appendix 1 Rules'!$A$1:$N$16,14))+IF(G222="i2",VLOOKUP(G222,'Appendix 1 Rules'!$A$1:$N$16,14))+IF(G222="j",VLOOKUP(G222,'Appendix 1 Rules'!$A$1:$N$16,14))+IF(G222="k",VLOOKUP(G222,'Appendix 1 Rules'!$A$1:$N$16,14)))))</f>
        <v/>
      </c>
      <c r="J222" s="11"/>
      <c r="K222" s="14"/>
      <c r="L222" s="11"/>
      <c r="M222" s="14"/>
      <c r="N222" s="11"/>
      <c r="O222" s="14"/>
      <c r="P222" s="11"/>
      <c r="Q222" s="14"/>
      <c r="R222" s="63"/>
      <c r="S222" s="14"/>
      <c r="T222" s="11"/>
      <c r="U222" s="14"/>
      <c r="V222" s="11"/>
      <c r="W222" s="14"/>
      <c r="X222" s="64"/>
      <c r="Y222" s="14"/>
      <c r="Z222" s="64"/>
      <c r="AA222" s="14"/>
      <c r="AB222" s="9"/>
      <c r="AC222" s="13"/>
      <c r="AD222" s="9"/>
      <c r="AE222" s="13"/>
      <c r="AF222" s="9"/>
      <c r="AG222" s="13"/>
    </row>
    <row r="223" spans="1:33" ht="18" customHeight="1" x14ac:dyDescent="0.25">
      <c r="B223" s="84"/>
      <c r="C223" s="69"/>
      <c r="D223" s="10"/>
      <c r="E223" s="10"/>
      <c r="F223" s="10"/>
      <c r="G223" s="9"/>
      <c r="H223" s="17" t="str">
        <f>IF(G223="","",SUMPRODUCT(IF(J223="",0,INDEX('Appendix 1 Rules'!$B$2:$B$16,MATCH(G223,'Appendix 1 Rules'!$A$2:$A$16))))+(IF(L223="",0,INDEX('Appendix 1 Rules'!$C$2:$C$16,MATCH(G223,'Appendix 1 Rules'!$A$2:$A$16))))+(IF(N223="",0,INDEX('Appendix 1 Rules'!$D$2:$D$16,MATCH(G223,'Appendix 1 Rules'!$A$2:$A$16))))+(IF(P223="",0,INDEX('Appendix 1 Rules'!$E$2:$E$16,MATCH(G223,'Appendix 1 Rules'!$A$2:$A$16))))+(IF(R223="",0,INDEX('Appendix 1 Rules'!$F$2:$F$16,MATCH(G223,'Appendix 1 Rules'!$A$2:$A$16))))+(IF(T223="",0,INDEX('Appendix 1 Rules'!$G$2:$G$16,MATCH(G223,'Appendix 1 Rules'!$A$2:$A$16))))+(IF(V223="",0,INDEX('Appendix 1 Rules'!$H$2:$H$16,MATCH(G223,'Appendix 1 Rules'!$A$2:$A$16))))+(IF(X223="",0,INDEX('Appendix 1 Rules'!$I$2:$I$16,MATCH(G223,'Appendix 1 Rules'!$A$2:$A$16))))+(IF(Z223="",0,INDEX('Appendix 1 Rules'!$J$2:$J$16,MATCH(G223,'Appendix 1 Rules'!$A$2:$A$16))))+(IF(AB223="",0,INDEX('Appendix 1 Rules'!$K$2:$K$16,MATCH(G223,'Appendix 1 Rules'!$A$2:$A$16))))+(IF(AD223="",0,INDEX('Appendix 1 Rules'!$L$2:$L$16,MATCH(G223,'Appendix 1 Rules'!$A$2:$A$16))))+(IF(AF223="",0,INDEX('Appendix 1 Rules'!$M$2:$M$16,MATCH(G223,'Appendix 1 Rules'!$A$2:$A$16))))+IF(G223="b1",VLOOKUP(G223,'Appendix 1 Rules'!$A$1:$N$16,14))+IF(G223="b2",VLOOKUP(G223,'Appendix 1 Rules'!$A$1:$N$16,14))+IF(G223="d",VLOOKUP(G223,'Appendix 1 Rules'!$A$1:$N$16,14))+IF(G223="f1",VLOOKUP(G223,'Appendix 1 Rules'!$A$1:$N$16,14))+IF(G223="f2",VLOOKUP(G223,'Appendix 1 Rules'!$A$1:$N$16,14))+IF(G223="g",VLOOKUP(G223,'Appendix 1 Rules'!$A$1:$N$16,14))+IF(G223="h",VLOOKUP(G223,'Appendix 1 Rules'!$A$1:$N$16,14))+IF(G223="i1",VLOOKUP(G223,'Appendix 1 Rules'!$A$1:$N$16,14))+IF(G223="i2",VLOOKUP(G223,'Appendix 1 Rules'!$A$1:$N$16,14))+IF(G223="j",VLOOKUP(G223,'Appendix 1 Rules'!$A$1:$N$16,14))+IF(G223="k",VLOOKUP(G223,'Appendix 1 Rules'!$A$1:$N$16,14)))</f>
        <v/>
      </c>
      <c r="I223" s="72" t="str">
        <f>IF(G223="","",IF(OR(G223="b1",G223="b2",G223="d",G223="f1",G223="f2",G223="h",G223="i1",G223="i2",G223="j",G223="k"),MIN(H223,VLOOKUP(G223,'Appx 1 (Res) Rules'!$A:$D,4,0)),MIN(H223,VLOOKUP(G223,'Appx 1 (Res) Rules'!$A:$D,4,0),SUMPRODUCT(IF(J223="",0,INDEX('Appendix 1 Rules'!$B$2:$B$16,MATCH(G223,'Appendix 1 Rules'!$A$2:$A$16))))+(IF(L223="",0,INDEX('Appendix 1 Rules'!$C$2:$C$16,MATCH(G223,'Appendix 1 Rules'!$A$2:$A$16))))+(IF(N223="",0,INDEX('Appendix 1 Rules'!$D$2:$D$16,MATCH(G223,'Appendix 1 Rules'!$A$2:$A$16))))+(IF(P223="",0,INDEX('Appendix 1 Rules'!$E$2:$E$16,MATCH(G223,'Appendix 1 Rules'!$A$2:$A$16))))+(IF(R223="",0,INDEX('Appendix 1 Rules'!$F$2:$F$16,MATCH(G223,'Appendix 1 Rules'!$A$2:$A$16))))+(IF(T223="",0,INDEX('Appendix 1 Rules'!$G$2:$G$16,MATCH(G223,'Appendix 1 Rules'!$A$2:$A$16))))+(IF(V223="",0,INDEX('Appendix 1 Rules'!$H$2:$H$16,MATCH(G223,'Appendix 1 Rules'!$A$2:$A$16))))+(IF(X223="",0,INDEX('Appendix 1 Rules'!$I$2:$I$16,MATCH(G223,'Appendix 1 Rules'!$A$2:$A$16))))+(IF(Z223="",0,INDEX('Appendix 1 Rules'!$J$2:$J$16,MATCH(G223,'Appendix 1 Rules'!$A$2:$A$16))))+(IF(AB223="",0,INDEX('Appendix 1 Rules'!$K$2:$K$16,MATCH(G223,'Appendix 1 Rules'!$A$2:$A$16))))+(IF(AD223="",0,INDEX('Appendix 1 Rules'!$L$2:$L$16,MATCH(G223,'Appendix 1 Rules'!$A$2:$A$16))))+(IF(AF223="",0,INDEX('Appendix 1 Rules'!$M$2:$M$16,MATCH(G223,'Appendix 1 Rules'!$A$2:$A$16))))+IF(G223="b1",VLOOKUP(G223,'Appendix 1 Rules'!$A$1:$N$16,14))+IF(G223="b2",VLOOKUP(G223,'Appendix 1 Rules'!$A$1:$N$16,14))+IF(G223="d",VLOOKUP(G223,'Appendix 1 Rules'!$A$1:$N$16,14))+IF(G223="f1",VLOOKUP(G223,'Appendix 1 Rules'!$A$1:$N$16,14))+IF(G223="f2",VLOOKUP(G223,'Appendix 1 Rules'!$A$1:$N$16,14))+IF(G223="g",VLOOKUP(G223,'Appendix 1 Rules'!$A$1:$N$16,14))+IF(G223="h",VLOOKUP(G223,'Appendix 1 Rules'!$A$1:$N$16,14))+IF(G223="i1",VLOOKUP(G223,'Appendix 1 Rules'!$A$1:$N$16,14))+IF(G223="i2",VLOOKUP(G223,'Appendix 1 Rules'!$A$1:$N$16,14))+IF(G223="j",VLOOKUP(G223,'Appendix 1 Rules'!$A$1:$N$16,14))+IF(G223="k",VLOOKUP(G223,'Appendix 1 Rules'!$A$1:$N$16,14)))))</f>
        <v/>
      </c>
      <c r="J223" s="12"/>
      <c r="K223" s="13"/>
      <c r="L223" s="12"/>
      <c r="M223" s="13"/>
      <c r="N223" s="12"/>
      <c r="O223" s="13"/>
      <c r="P223" s="12"/>
      <c r="Q223" s="13"/>
      <c r="R223" s="12"/>
      <c r="S223" s="13"/>
      <c r="T223" s="12"/>
      <c r="U223" s="13"/>
      <c r="V223" s="12"/>
      <c r="W223" s="13"/>
      <c r="X223" s="12"/>
      <c r="Y223" s="13"/>
      <c r="Z223" s="12"/>
      <c r="AA223" s="13"/>
      <c r="AB223" s="9"/>
      <c r="AC223" s="13"/>
      <c r="AD223" s="9"/>
      <c r="AE223" s="13"/>
      <c r="AF223" s="9"/>
      <c r="AG223" s="13"/>
    </row>
    <row r="224" spans="1:33" ht="18" customHeight="1" x14ac:dyDescent="0.25">
      <c r="B224" s="84"/>
      <c r="C224" s="69"/>
      <c r="D224" s="10"/>
      <c r="E224" s="10"/>
      <c r="F224" s="10"/>
      <c r="G224" s="9"/>
      <c r="H224" s="17" t="str">
        <f>IF(G224="","",SUMPRODUCT(IF(J224="",0,INDEX('Appendix 1 Rules'!$B$2:$B$16,MATCH(G224,'Appendix 1 Rules'!$A$2:$A$16))))+(IF(L224="",0,INDEX('Appendix 1 Rules'!$C$2:$C$16,MATCH(G224,'Appendix 1 Rules'!$A$2:$A$16))))+(IF(N224="",0,INDEX('Appendix 1 Rules'!$D$2:$D$16,MATCH(G224,'Appendix 1 Rules'!$A$2:$A$16))))+(IF(P224="",0,INDEX('Appendix 1 Rules'!$E$2:$E$16,MATCH(G224,'Appendix 1 Rules'!$A$2:$A$16))))+(IF(R224="",0,INDEX('Appendix 1 Rules'!$F$2:$F$16,MATCH(G224,'Appendix 1 Rules'!$A$2:$A$16))))+(IF(T224="",0,INDEX('Appendix 1 Rules'!$G$2:$G$16,MATCH(G224,'Appendix 1 Rules'!$A$2:$A$16))))+(IF(V224="",0,INDEX('Appendix 1 Rules'!$H$2:$H$16,MATCH(G224,'Appendix 1 Rules'!$A$2:$A$16))))+(IF(X224="",0,INDEX('Appendix 1 Rules'!$I$2:$I$16,MATCH(G224,'Appendix 1 Rules'!$A$2:$A$16))))+(IF(Z224="",0,INDEX('Appendix 1 Rules'!$J$2:$J$16,MATCH(G224,'Appendix 1 Rules'!$A$2:$A$16))))+(IF(AB224="",0,INDEX('Appendix 1 Rules'!$K$2:$K$16,MATCH(G224,'Appendix 1 Rules'!$A$2:$A$16))))+(IF(AD224="",0,INDEX('Appendix 1 Rules'!$L$2:$L$16,MATCH(G224,'Appendix 1 Rules'!$A$2:$A$16))))+(IF(AF224="",0,INDEX('Appendix 1 Rules'!$M$2:$M$16,MATCH(G224,'Appendix 1 Rules'!$A$2:$A$16))))+IF(G224="b1",VLOOKUP(G224,'Appendix 1 Rules'!$A$1:$N$16,14))+IF(G224="b2",VLOOKUP(G224,'Appendix 1 Rules'!$A$1:$N$16,14))+IF(G224="d",VLOOKUP(G224,'Appendix 1 Rules'!$A$1:$N$16,14))+IF(G224="f1",VLOOKUP(G224,'Appendix 1 Rules'!$A$1:$N$16,14))+IF(G224="f2",VLOOKUP(G224,'Appendix 1 Rules'!$A$1:$N$16,14))+IF(G224="g",VLOOKUP(G224,'Appendix 1 Rules'!$A$1:$N$16,14))+IF(G224="h",VLOOKUP(G224,'Appendix 1 Rules'!$A$1:$N$16,14))+IF(G224="i1",VLOOKUP(G224,'Appendix 1 Rules'!$A$1:$N$16,14))+IF(G224="i2",VLOOKUP(G224,'Appendix 1 Rules'!$A$1:$N$16,14))+IF(G224="j",VLOOKUP(G224,'Appendix 1 Rules'!$A$1:$N$16,14))+IF(G224="k",VLOOKUP(G224,'Appendix 1 Rules'!$A$1:$N$16,14)))</f>
        <v/>
      </c>
      <c r="I224" s="72" t="str">
        <f>IF(G224="","",IF(OR(G224="b1",G224="b2",G224="d",G224="f1",G224="f2",G224="h",G224="i1",G224="i2",G224="j",G224="k"),MIN(H224,VLOOKUP(G224,'Appx 1 (Res) Rules'!$A:$D,4,0)),MIN(H224,VLOOKUP(G224,'Appx 1 (Res) Rules'!$A:$D,4,0),SUMPRODUCT(IF(J224="",0,INDEX('Appendix 1 Rules'!$B$2:$B$16,MATCH(G224,'Appendix 1 Rules'!$A$2:$A$16))))+(IF(L224="",0,INDEX('Appendix 1 Rules'!$C$2:$C$16,MATCH(G224,'Appendix 1 Rules'!$A$2:$A$16))))+(IF(N224="",0,INDEX('Appendix 1 Rules'!$D$2:$D$16,MATCH(G224,'Appendix 1 Rules'!$A$2:$A$16))))+(IF(P224="",0,INDEX('Appendix 1 Rules'!$E$2:$E$16,MATCH(G224,'Appendix 1 Rules'!$A$2:$A$16))))+(IF(R224="",0,INDEX('Appendix 1 Rules'!$F$2:$F$16,MATCH(G224,'Appendix 1 Rules'!$A$2:$A$16))))+(IF(T224="",0,INDEX('Appendix 1 Rules'!$G$2:$G$16,MATCH(G224,'Appendix 1 Rules'!$A$2:$A$16))))+(IF(V224="",0,INDEX('Appendix 1 Rules'!$H$2:$H$16,MATCH(G224,'Appendix 1 Rules'!$A$2:$A$16))))+(IF(X224="",0,INDEX('Appendix 1 Rules'!$I$2:$I$16,MATCH(G224,'Appendix 1 Rules'!$A$2:$A$16))))+(IF(Z224="",0,INDEX('Appendix 1 Rules'!$J$2:$J$16,MATCH(G224,'Appendix 1 Rules'!$A$2:$A$16))))+(IF(AB224="",0,INDEX('Appendix 1 Rules'!$K$2:$K$16,MATCH(G224,'Appendix 1 Rules'!$A$2:$A$16))))+(IF(AD224="",0,INDEX('Appendix 1 Rules'!$L$2:$L$16,MATCH(G224,'Appendix 1 Rules'!$A$2:$A$16))))+(IF(AF224="",0,INDEX('Appendix 1 Rules'!$M$2:$M$16,MATCH(G224,'Appendix 1 Rules'!$A$2:$A$16))))+IF(G224="b1",VLOOKUP(G224,'Appendix 1 Rules'!$A$1:$N$16,14))+IF(G224="b2",VLOOKUP(G224,'Appendix 1 Rules'!$A$1:$N$16,14))+IF(G224="d",VLOOKUP(G224,'Appendix 1 Rules'!$A$1:$N$16,14))+IF(G224="f1",VLOOKUP(G224,'Appendix 1 Rules'!$A$1:$N$16,14))+IF(G224="f2",VLOOKUP(G224,'Appendix 1 Rules'!$A$1:$N$16,14))+IF(G224="g",VLOOKUP(G224,'Appendix 1 Rules'!$A$1:$N$16,14))+IF(G224="h",VLOOKUP(G224,'Appendix 1 Rules'!$A$1:$N$16,14))+IF(G224="i1",VLOOKUP(G224,'Appendix 1 Rules'!$A$1:$N$16,14))+IF(G224="i2",VLOOKUP(G224,'Appendix 1 Rules'!$A$1:$N$16,14))+IF(G224="j",VLOOKUP(G224,'Appendix 1 Rules'!$A$1:$N$16,14))+IF(G224="k",VLOOKUP(G224,'Appendix 1 Rules'!$A$1:$N$16,14)))))</f>
        <v/>
      </c>
      <c r="J224" s="11"/>
      <c r="K224" s="14"/>
      <c r="L224" s="11"/>
      <c r="M224" s="14"/>
      <c r="N224" s="11"/>
      <c r="O224" s="14"/>
      <c r="P224" s="11"/>
      <c r="Q224" s="14"/>
      <c r="R224" s="63"/>
      <c r="S224" s="14"/>
      <c r="T224" s="11"/>
      <c r="U224" s="14"/>
      <c r="V224" s="11"/>
      <c r="W224" s="14"/>
      <c r="X224" s="64"/>
      <c r="Y224" s="14"/>
      <c r="Z224" s="64"/>
      <c r="AA224" s="14"/>
      <c r="AB224" s="9"/>
      <c r="AC224" s="13"/>
      <c r="AD224" s="9"/>
      <c r="AE224" s="13"/>
      <c r="AF224" s="9"/>
      <c r="AG224" s="13"/>
    </row>
    <row r="225" spans="1:33" ht="18" customHeight="1" x14ac:dyDescent="0.25">
      <c r="B225" s="84"/>
      <c r="C225" s="69"/>
      <c r="D225" s="10"/>
      <c r="E225" s="10"/>
      <c r="F225" s="10"/>
      <c r="G225" s="9"/>
      <c r="H225" s="17" t="str">
        <f>IF(G225="","",SUMPRODUCT(IF(J225="",0,INDEX('Appendix 1 Rules'!$B$2:$B$16,MATCH(G225,'Appendix 1 Rules'!$A$2:$A$16))))+(IF(L225="",0,INDEX('Appendix 1 Rules'!$C$2:$C$16,MATCH(G225,'Appendix 1 Rules'!$A$2:$A$16))))+(IF(N225="",0,INDEX('Appendix 1 Rules'!$D$2:$D$16,MATCH(G225,'Appendix 1 Rules'!$A$2:$A$16))))+(IF(P225="",0,INDEX('Appendix 1 Rules'!$E$2:$E$16,MATCH(G225,'Appendix 1 Rules'!$A$2:$A$16))))+(IF(R225="",0,INDEX('Appendix 1 Rules'!$F$2:$F$16,MATCH(G225,'Appendix 1 Rules'!$A$2:$A$16))))+(IF(T225="",0,INDEX('Appendix 1 Rules'!$G$2:$G$16,MATCH(G225,'Appendix 1 Rules'!$A$2:$A$16))))+(IF(V225="",0,INDEX('Appendix 1 Rules'!$H$2:$H$16,MATCH(G225,'Appendix 1 Rules'!$A$2:$A$16))))+(IF(X225="",0,INDEX('Appendix 1 Rules'!$I$2:$I$16,MATCH(G225,'Appendix 1 Rules'!$A$2:$A$16))))+(IF(Z225="",0,INDEX('Appendix 1 Rules'!$J$2:$J$16,MATCH(G225,'Appendix 1 Rules'!$A$2:$A$16))))+(IF(AB225="",0,INDEX('Appendix 1 Rules'!$K$2:$K$16,MATCH(G225,'Appendix 1 Rules'!$A$2:$A$16))))+(IF(AD225="",0,INDEX('Appendix 1 Rules'!$L$2:$L$16,MATCH(G225,'Appendix 1 Rules'!$A$2:$A$16))))+(IF(AF225="",0,INDEX('Appendix 1 Rules'!$M$2:$M$16,MATCH(G225,'Appendix 1 Rules'!$A$2:$A$16))))+IF(G225="b1",VLOOKUP(G225,'Appendix 1 Rules'!$A$1:$N$16,14))+IF(G225="b2",VLOOKUP(G225,'Appendix 1 Rules'!$A$1:$N$16,14))+IF(G225="d",VLOOKUP(G225,'Appendix 1 Rules'!$A$1:$N$16,14))+IF(G225="f1",VLOOKUP(G225,'Appendix 1 Rules'!$A$1:$N$16,14))+IF(G225="f2",VLOOKUP(G225,'Appendix 1 Rules'!$A$1:$N$16,14))+IF(G225="g",VLOOKUP(G225,'Appendix 1 Rules'!$A$1:$N$16,14))+IF(G225="h",VLOOKUP(G225,'Appendix 1 Rules'!$A$1:$N$16,14))+IF(G225="i1",VLOOKUP(G225,'Appendix 1 Rules'!$A$1:$N$16,14))+IF(G225="i2",VLOOKUP(G225,'Appendix 1 Rules'!$A$1:$N$16,14))+IF(G225="j",VLOOKUP(G225,'Appendix 1 Rules'!$A$1:$N$16,14))+IF(G225="k",VLOOKUP(G225,'Appendix 1 Rules'!$A$1:$N$16,14)))</f>
        <v/>
      </c>
      <c r="I225" s="72" t="str">
        <f>IF(G225="","",IF(OR(G225="b1",G225="b2",G225="d",G225="f1",G225="f2",G225="h",G225="i1",G225="i2",G225="j",G225="k"),MIN(H225,VLOOKUP(G225,'Appx 1 (Res) Rules'!$A:$D,4,0)),MIN(H225,VLOOKUP(G225,'Appx 1 (Res) Rules'!$A:$D,4,0),SUMPRODUCT(IF(J225="",0,INDEX('Appendix 1 Rules'!$B$2:$B$16,MATCH(G225,'Appendix 1 Rules'!$A$2:$A$16))))+(IF(L225="",0,INDEX('Appendix 1 Rules'!$C$2:$C$16,MATCH(G225,'Appendix 1 Rules'!$A$2:$A$16))))+(IF(N225="",0,INDEX('Appendix 1 Rules'!$D$2:$D$16,MATCH(G225,'Appendix 1 Rules'!$A$2:$A$16))))+(IF(P225="",0,INDEX('Appendix 1 Rules'!$E$2:$E$16,MATCH(G225,'Appendix 1 Rules'!$A$2:$A$16))))+(IF(R225="",0,INDEX('Appendix 1 Rules'!$F$2:$F$16,MATCH(G225,'Appendix 1 Rules'!$A$2:$A$16))))+(IF(T225="",0,INDEX('Appendix 1 Rules'!$G$2:$G$16,MATCH(G225,'Appendix 1 Rules'!$A$2:$A$16))))+(IF(V225="",0,INDEX('Appendix 1 Rules'!$H$2:$H$16,MATCH(G225,'Appendix 1 Rules'!$A$2:$A$16))))+(IF(X225="",0,INDEX('Appendix 1 Rules'!$I$2:$I$16,MATCH(G225,'Appendix 1 Rules'!$A$2:$A$16))))+(IF(Z225="",0,INDEX('Appendix 1 Rules'!$J$2:$J$16,MATCH(G225,'Appendix 1 Rules'!$A$2:$A$16))))+(IF(AB225="",0,INDEX('Appendix 1 Rules'!$K$2:$K$16,MATCH(G225,'Appendix 1 Rules'!$A$2:$A$16))))+(IF(AD225="",0,INDEX('Appendix 1 Rules'!$L$2:$L$16,MATCH(G225,'Appendix 1 Rules'!$A$2:$A$16))))+(IF(AF225="",0,INDEX('Appendix 1 Rules'!$M$2:$M$16,MATCH(G225,'Appendix 1 Rules'!$A$2:$A$16))))+IF(G225="b1",VLOOKUP(G225,'Appendix 1 Rules'!$A$1:$N$16,14))+IF(G225="b2",VLOOKUP(G225,'Appendix 1 Rules'!$A$1:$N$16,14))+IF(G225="d",VLOOKUP(G225,'Appendix 1 Rules'!$A$1:$N$16,14))+IF(G225="f1",VLOOKUP(G225,'Appendix 1 Rules'!$A$1:$N$16,14))+IF(G225="f2",VLOOKUP(G225,'Appendix 1 Rules'!$A$1:$N$16,14))+IF(G225="g",VLOOKUP(G225,'Appendix 1 Rules'!$A$1:$N$16,14))+IF(G225="h",VLOOKUP(G225,'Appendix 1 Rules'!$A$1:$N$16,14))+IF(G225="i1",VLOOKUP(G225,'Appendix 1 Rules'!$A$1:$N$16,14))+IF(G225="i2",VLOOKUP(G225,'Appendix 1 Rules'!$A$1:$N$16,14))+IF(G225="j",VLOOKUP(G225,'Appendix 1 Rules'!$A$1:$N$16,14))+IF(G225="k",VLOOKUP(G225,'Appendix 1 Rules'!$A$1:$N$16,14)))))</f>
        <v/>
      </c>
      <c r="J225" s="12"/>
      <c r="K225" s="13"/>
      <c r="L225" s="12"/>
      <c r="M225" s="13"/>
      <c r="N225" s="12"/>
      <c r="O225" s="13"/>
      <c r="P225" s="12"/>
      <c r="Q225" s="13"/>
      <c r="R225" s="12"/>
      <c r="S225" s="13"/>
      <c r="T225" s="12"/>
      <c r="U225" s="13"/>
      <c r="V225" s="12"/>
      <c r="W225" s="13"/>
      <c r="X225" s="12"/>
      <c r="Y225" s="13"/>
      <c r="Z225" s="12"/>
      <c r="AA225" s="13"/>
      <c r="AB225" s="9"/>
      <c r="AC225" s="13"/>
      <c r="AD225" s="9"/>
      <c r="AE225" s="13"/>
      <c r="AF225" s="9"/>
      <c r="AG225" s="13"/>
    </row>
    <row r="226" spans="1:33" ht="18" customHeight="1" x14ac:dyDescent="0.25">
      <c r="B226" s="84"/>
      <c r="C226" s="69"/>
      <c r="D226" s="10"/>
      <c r="E226" s="10"/>
      <c r="F226" s="10"/>
      <c r="G226" s="9"/>
      <c r="H226" s="17" t="str">
        <f>IF(G226="","",SUMPRODUCT(IF(J226="",0,INDEX('Appendix 1 Rules'!$B$2:$B$16,MATCH(G226,'Appendix 1 Rules'!$A$2:$A$16))))+(IF(L226="",0,INDEX('Appendix 1 Rules'!$C$2:$C$16,MATCH(G226,'Appendix 1 Rules'!$A$2:$A$16))))+(IF(N226="",0,INDEX('Appendix 1 Rules'!$D$2:$D$16,MATCH(G226,'Appendix 1 Rules'!$A$2:$A$16))))+(IF(P226="",0,INDEX('Appendix 1 Rules'!$E$2:$E$16,MATCH(G226,'Appendix 1 Rules'!$A$2:$A$16))))+(IF(R226="",0,INDEX('Appendix 1 Rules'!$F$2:$F$16,MATCH(G226,'Appendix 1 Rules'!$A$2:$A$16))))+(IF(T226="",0,INDEX('Appendix 1 Rules'!$G$2:$G$16,MATCH(G226,'Appendix 1 Rules'!$A$2:$A$16))))+(IF(V226="",0,INDEX('Appendix 1 Rules'!$H$2:$H$16,MATCH(G226,'Appendix 1 Rules'!$A$2:$A$16))))+(IF(X226="",0,INDEX('Appendix 1 Rules'!$I$2:$I$16,MATCH(G226,'Appendix 1 Rules'!$A$2:$A$16))))+(IF(Z226="",0,INDEX('Appendix 1 Rules'!$J$2:$J$16,MATCH(G226,'Appendix 1 Rules'!$A$2:$A$16))))+(IF(AB226="",0,INDEX('Appendix 1 Rules'!$K$2:$K$16,MATCH(G226,'Appendix 1 Rules'!$A$2:$A$16))))+(IF(AD226="",0,INDEX('Appendix 1 Rules'!$L$2:$L$16,MATCH(G226,'Appendix 1 Rules'!$A$2:$A$16))))+(IF(AF226="",0,INDEX('Appendix 1 Rules'!$M$2:$M$16,MATCH(G226,'Appendix 1 Rules'!$A$2:$A$16))))+IF(G226="b1",VLOOKUP(G226,'Appendix 1 Rules'!$A$1:$N$16,14))+IF(G226="b2",VLOOKUP(G226,'Appendix 1 Rules'!$A$1:$N$16,14))+IF(G226="d",VLOOKUP(G226,'Appendix 1 Rules'!$A$1:$N$16,14))+IF(G226="f1",VLOOKUP(G226,'Appendix 1 Rules'!$A$1:$N$16,14))+IF(G226="f2",VLOOKUP(G226,'Appendix 1 Rules'!$A$1:$N$16,14))+IF(G226="g",VLOOKUP(G226,'Appendix 1 Rules'!$A$1:$N$16,14))+IF(G226="h",VLOOKUP(G226,'Appendix 1 Rules'!$A$1:$N$16,14))+IF(G226="i1",VLOOKUP(G226,'Appendix 1 Rules'!$A$1:$N$16,14))+IF(G226="i2",VLOOKUP(G226,'Appendix 1 Rules'!$A$1:$N$16,14))+IF(G226="j",VLOOKUP(G226,'Appendix 1 Rules'!$A$1:$N$16,14))+IF(G226="k",VLOOKUP(G226,'Appendix 1 Rules'!$A$1:$N$16,14)))</f>
        <v/>
      </c>
      <c r="I226" s="72" t="str">
        <f>IF(G226="","",IF(OR(G226="b1",G226="b2",G226="d",G226="f1",G226="f2",G226="h",G226="i1",G226="i2",G226="j",G226="k"),MIN(H226,VLOOKUP(G226,'Appx 1 (Res) Rules'!$A:$D,4,0)),MIN(H226,VLOOKUP(G226,'Appx 1 (Res) Rules'!$A:$D,4,0),SUMPRODUCT(IF(J226="",0,INDEX('Appendix 1 Rules'!$B$2:$B$16,MATCH(G226,'Appendix 1 Rules'!$A$2:$A$16))))+(IF(L226="",0,INDEX('Appendix 1 Rules'!$C$2:$C$16,MATCH(G226,'Appendix 1 Rules'!$A$2:$A$16))))+(IF(N226="",0,INDEX('Appendix 1 Rules'!$D$2:$D$16,MATCH(G226,'Appendix 1 Rules'!$A$2:$A$16))))+(IF(P226="",0,INDEX('Appendix 1 Rules'!$E$2:$E$16,MATCH(G226,'Appendix 1 Rules'!$A$2:$A$16))))+(IF(R226="",0,INDEX('Appendix 1 Rules'!$F$2:$F$16,MATCH(G226,'Appendix 1 Rules'!$A$2:$A$16))))+(IF(T226="",0,INDEX('Appendix 1 Rules'!$G$2:$G$16,MATCH(G226,'Appendix 1 Rules'!$A$2:$A$16))))+(IF(V226="",0,INDEX('Appendix 1 Rules'!$H$2:$H$16,MATCH(G226,'Appendix 1 Rules'!$A$2:$A$16))))+(IF(X226="",0,INDEX('Appendix 1 Rules'!$I$2:$I$16,MATCH(G226,'Appendix 1 Rules'!$A$2:$A$16))))+(IF(Z226="",0,INDEX('Appendix 1 Rules'!$J$2:$J$16,MATCH(G226,'Appendix 1 Rules'!$A$2:$A$16))))+(IF(AB226="",0,INDEX('Appendix 1 Rules'!$K$2:$K$16,MATCH(G226,'Appendix 1 Rules'!$A$2:$A$16))))+(IF(AD226="",0,INDEX('Appendix 1 Rules'!$L$2:$L$16,MATCH(G226,'Appendix 1 Rules'!$A$2:$A$16))))+(IF(AF226="",0,INDEX('Appendix 1 Rules'!$M$2:$M$16,MATCH(G226,'Appendix 1 Rules'!$A$2:$A$16))))+IF(G226="b1",VLOOKUP(G226,'Appendix 1 Rules'!$A$1:$N$16,14))+IF(G226="b2",VLOOKUP(G226,'Appendix 1 Rules'!$A$1:$N$16,14))+IF(G226="d",VLOOKUP(G226,'Appendix 1 Rules'!$A$1:$N$16,14))+IF(G226="f1",VLOOKUP(G226,'Appendix 1 Rules'!$A$1:$N$16,14))+IF(G226="f2",VLOOKUP(G226,'Appendix 1 Rules'!$A$1:$N$16,14))+IF(G226="g",VLOOKUP(G226,'Appendix 1 Rules'!$A$1:$N$16,14))+IF(G226="h",VLOOKUP(G226,'Appendix 1 Rules'!$A$1:$N$16,14))+IF(G226="i1",VLOOKUP(G226,'Appendix 1 Rules'!$A$1:$N$16,14))+IF(G226="i2",VLOOKUP(G226,'Appendix 1 Rules'!$A$1:$N$16,14))+IF(G226="j",VLOOKUP(G226,'Appendix 1 Rules'!$A$1:$N$16,14))+IF(G226="k",VLOOKUP(G226,'Appendix 1 Rules'!$A$1:$N$16,14)))))</f>
        <v/>
      </c>
      <c r="J226" s="11"/>
      <c r="K226" s="14"/>
      <c r="L226" s="11"/>
      <c r="M226" s="14"/>
      <c r="N226" s="11"/>
      <c r="O226" s="14"/>
      <c r="P226" s="11"/>
      <c r="Q226" s="14"/>
      <c r="R226" s="63"/>
      <c r="S226" s="14"/>
      <c r="T226" s="11"/>
      <c r="U226" s="14"/>
      <c r="V226" s="11"/>
      <c r="W226" s="14"/>
      <c r="X226" s="64"/>
      <c r="Y226" s="14"/>
      <c r="Z226" s="64"/>
      <c r="AA226" s="14"/>
      <c r="AB226" s="9"/>
      <c r="AC226" s="13"/>
      <c r="AD226" s="9"/>
      <c r="AE226" s="13"/>
      <c r="AF226" s="9"/>
      <c r="AG226" s="13"/>
    </row>
    <row r="227" spans="1:33" ht="18" customHeight="1" x14ac:dyDescent="0.25">
      <c r="B227" s="84"/>
      <c r="C227" s="69"/>
      <c r="D227" s="10"/>
      <c r="E227" s="10"/>
      <c r="F227" s="10"/>
      <c r="G227" s="9"/>
      <c r="H227" s="17" t="str">
        <f>IF(G227="","",SUMPRODUCT(IF(J227="",0,INDEX('Appendix 1 Rules'!$B$2:$B$16,MATCH(G227,'Appendix 1 Rules'!$A$2:$A$16))))+(IF(L227="",0,INDEX('Appendix 1 Rules'!$C$2:$C$16,MATCH(G227,'Appendix 1 Rules'!$A$2:$A$16))))+(IF(N227="",0,INDEX('Appendix 1 Rules'!$D$2:$D$16,MATCH(G227,'Appendix 1 Rules'!$A$2:$A$16))))+(IF(P227="",0,INDEX('Appendix 1 Rules'!$E$2:$E$16,MATCH(G227,'Appendix 1 Rules'!$A$2:$A$16))))+(IF(R227="",0,INDEX('Appendix 1 Rules'!$F$2:$F$16,MATCH(G227,'Appendix 1 Rules'!$A$2:$A$16))))+(IF(T227="",0,INDEX('Appendix 1 Rules'!$G$2:$G$16,MATCH(G227,'Appendix 1 Rules'!$A$2:$A$16))))+(IF(V227="",0,INDEX('Appendix 1 Rules'!$H$2:$H$16,MATCH(G227,'Appendix 1 Rules'!$A$2:$A$16))))+(IF(X227="",0,INDEX('Appendix 1 Rules'!$I$2:$I$16,MATCH(G227,'Appendix 1 Rules'!$A$2:$A$16))))+(IF(Z227="",0,INDEX('Appendix 1 Rules'!$J$2:$J$16,MATCH(G227,'Appendix 1 Rules'!$A$2:$A$16))))+(IF(AB227="",0,INDEX('Appendix 1 Rules'!$K$2:$K$16,MATCH(G227,'Appendix 1 Rules'!$A$2:$A$16))))+(IF(AD227="",0,INDEX('Appendix 1 Rules'!$L$2:$L$16,MATCH(G227,'Appendix 1 Rules'!$A$2:$A$16))))+(IF(AF227="",0,INDEX('Appendix 1 Rules'!$M$2:$M$16,MATCH(G227,'Appendix 1 Rules'!$A$2:$A$16))))+IF(G227="b1",VLOOKUP(G227,'Appendix 1 Rules'!$A$1:$N$16,14))+IF(G227="b2",VLOOKUP(G227,'Appendix 1 Rules'!$A$1:$N$16,14))+IF(G227="d",VLOOKUP(G227,'Appendix 1 Rules'!$A$1:$N$16,14))+IF(G227="f1",VLOOKUP(G227,'Appendix 1 Rules'!$A$1:$N$16,14))+IF(G227="f2",VLOOKUP(G227,'Appendix 1 Rules'!$A$1:$N$16,14))+IF(G227="g",VLOOKUP(G227,'Appendix 1 Rules'!$A$1:$N$16,14))+IF(G227="h",VLOOKUP(G227,'Appendix 1 Rules'!$A$1:$N$16,14))+IF(G227="i1",VLOOKUP(G227,'Appendix 1 Rules'!$A$1:$N$16,14))+IF(G227="i2",VLOOKUP(G227,'Appendix 1 Rules'!$A$1:$N$16,14))+IF(G227="j",VLOOKUP(G227,'Appendix 1 Rules'!$A$1:$N$16,14))+IF(G227="k",VLOOKUP(G227,'Appendix 1 Rules'!$A$1:$N$16,14)))</f>
        <v/>
      </c>
      <c r="I227" s="72" t="str">
        <f>IF(G227="","",IF(OR(G227="b1",G227="b2",G227="d",G227="f1",G227="f2",G227="h",G227="i1",G227="i2",G227="j",G227="k"),MIN(H227,VLOOKUP(G227,'Appx 1 (Res) Rules'!$A:$D,4,0)),MIN(H227,VLOOKUP(G227,'Appx 1 (Res) Rules'!$A:$D,4,0),SUMPRODUCT(IF(J227="",0,INDEX('Appendix 1 Rules'!$B$2:$B$16,MATCH(G227,'Appendix 1 Rules'!$A$2:$A$16))))+(IF(L227="",0,INDEX('Appendix 1 Rules'!$C$2:$C$16,MATCH(G227,'Appendix 1 Rules'!$A$2:$A$16))))+(IF(N227="",0,INDEX('Appendix 1 Rules'!$D$2:$D$16,MATCH(G227,'Appendix 1 Rules'!$A$2:$A$16))))+(IF(P227="",0,INDEX('Appendix 1 Rules'!$E$2:$E$16,MATCH(G227,'Appendix 1 Rules'!$A$2:$A$16))))+(IF(R227="",0,INDEX('Appendix 1 Rules'!$F$2:$F$16,MATCH(G227,'Appendix 1 Rules'!$A$2:$A$16))))+(IF(T227="",0,INDEX('Appendix 1 Rules'!$G$2:$G$16,MATCH(G227,'Appendix 1 Rules'!$A$2:$A$16))))+(IF(V227="",0,INDEX('Appendix 1 Rules'!$H$2:$H$16,MATCH(G227,'Appendix 1 Rules'!$A$2:$A$16))))+(IF(X227="",0,INDEX('Appendix 1 Rules'!$I$2:$I$16,MATCH(G227,'Appendix 1 Rules'!$A$2:$A$16))))+(IF(Z227="",0,INDEX('Appendix 1 Rules'!$J$2:$J$16,MATCH(G227,'Appendix 1 Rules'!$A$2:$A$16))))+(IF(AB227="",0,INDEX('Appendix 1 Rules'!$K$2:$K$16,MATCH(G227,'Appendix 1 Rules'!$A$2:$A$16))))+(IF(AD227="",0,INDEX('Appendix 1 Rules'!$L$2:$L$16,MATCH(G227,'Appendix 1 Rules'!$A$2:$A$16))))+(IF(AF227="",0,INDEX('Appendix 1 Rules'!$M$2:$M$16,MATCH(G227,'Appendix 1 Rules'!$A$2:$A$16))))+IF(G227="b1",VLOOKUP(G227,'Appendix 1 Rules'!$A$1:$N$16,14))+IF(G227="b2",VLOOKUP(G227,'Appendix 1 Rules'!$A$1:$N$16,14))+IF(G227="d",VLOOKUP(G227,'Appendix 1 Rules'!$A$1:$N$16,14))+IF(G227="f1",VLOOKUP(G227,'Appendix 1 Rules'!$A$1:$N$16,14))+IF(G227="f2",VLOOKUP(G227,'Appendix 1 Rules'!$A$1:$N$16,14))+IF(G227="g",VLOOKUP(G227,'Appendix 1 Rules'!$A$1:$N$16,14))+IF(G227="h",VLOOKUP(G227,'Appendix 1 Rules'!$A$1:$N$16,14))+IF(G227="i1",VLOOKUP(G227,'Appendix 1 Rules'!$A$1:$N$16,14))+IF(G227="i2",VLOOKUP(G227,'Appendix 1 Rules'!$A$1:$N$16,14))+IF(G227="j",VLOOKUP(G227,'Appendix 1 Rules'!$A$1:$N$16,14))+IF(G227="k",VLOOKUP(G227,'Appendix 1 Rules'!$A$1:$N$16,14)))))</f>
        <v/>
      </c>
      <c r="J227" s="12"/>
      <c r="K227" s="13"/>
      <c r="L227" s="12"/>
      <c r="M227" s="13"/>
      <c r="N227" s="12"/>
      <c r="O227" s="13"/>
      <c r="P227" s="12"/>
      <c r="Q227" s="13"/>
      <c r="R227" s="12"/>
      <c r="S227" s="13"/>
      <c r="T227" s="12"/>
      <c r="U227" s="13"/>
      <c r="V227" s="12"/>
      <c r="W227" s="13"/>
      <c r="X227" s="12"/>
      <c r="Y227" s="13"/>
      <c r="Z227" s="12"/>
      <c r="AA227" s="13"/>
      <c r="AB227" s="9"/>
      <c r="AC227" s="13"/>
      <c r="AD227" s="9"/>
      <c r="AE227" s="13"/>
      <c r="AF227" s="9"/>
      <c r="AG227" s="13"/>
    </row>
    <row r="228" spans="1:33" ht="18" customHeight="1" x14ac:dyDescent="0.25">
      <c r="B228" s="84"/>
      <c r="C228" s="69"/>
      <c r="D228" s="10"/>
      <c r="E228" s="10"/>
      <c r="F228" s="10"/>
      <c r="G228" s="9"/>
      <c r="H228" s="17" t="str">
        <f>IF(G228="","",SUMPRODUCT(IF(J228="",0,INDEX('Appendix 1 Rules'!$B$2:$B$16,MATCH(G228,'Appendix 1 Rules'!$A$2:$A$16))))+(IF(L228="",0,INDEX('Appendix 1 Rules'!$C$2:$C$16,MATCH(G228,'Appendix 1 Rules'!$A$2:$A$16))))+(IF(N228="",0,INDEX('Appendix 1 Rules'!$D$2:$D$16,MATCH(G228,'Appendix 1 Rules'!$A$2:$A$16))))+(IF(P228="",0,INDEX('Appendix 1 Rules'!$E$2:$E$16,MATCH(G228,'Appendix 1 Rules'!$A$2:$A$16))))+(IF(R228="",0,INDEX('Appendix 1 Rules'!$F$2:$F$16,MATCH(G228,'Appendix 1 Rules'!$A$2:$A$16))))+(IF(T228="",0,INDEX('Appendix 1 Rules'!$G$2:$G$16,MATCH(G228,'Appendix 1 Rules'!$A$2:$A$16))))+(IF(V228="",0,INDEX('Appendix 1 Rules'!$H$2:$H$16,MATCH(G228,'Appendix 1 Rules'!$A$2:$A$16))))+(IF(X228="",0,INDEX('Appendix 1 Rules'!$I$2:$I$16,MATCH(G228,'Appendix 1 Rules'!$A$2:$A$16))))+(IF(Z228="",0,INDEX('Appendix 1 Rules'!$J$2:$J$16,MATCH(G228,'Appendix 1 Rules'!$A$2:$A$16))))+(IF(AB228="",0,INDEX('Appendix 1 Rules'!$K$2:$K$16,MATCH(G228,'Appendix 1 Rules'!$A$2:$A$16))))+(IF(AD228="",0,INDEX('Appendix 1 Rules'!$L$2:$L$16,MATCH(G228,'Appendix 1 Rules'!$A$2:$A$16))))+(IF(AF228="",0,INDEX('Appendix 1 Rules'!$M$2:$M$16,MATCH(G228,'Appendix 1 Rules'!$A$2:$A$16))))+IF(G228="b1",VLOOKUP(G228,'Appendix 1 Rules'!$A$1:$N$16,14))+IF(G228="b2",VLOOKUP(G228,'Appendix 1 Rules'!$A$1:$N$16,14))+IF(G228="d",VLOOKUP(G228,'Appendix 1 Rules'!$A$1:$N$16,14))+IF(G228="f1",VLOOKUP(G228,'Appendix 1 Rules'!$A$1:$N$16,14))+IF(G228="f2",VLOOKUP(G228,'Appendix 1 Rules'!$A$1:$N$16,14))+IF(G228="g",VLOOKUP(G228,'Appendix 1 Rules'!$A$1:$N$16,14))+IF(G228="h",VLOOKUP(G228,'Appendix 1 Rules'!$A$1:$N$16,14))+IF(G228="i1",VLOOKUP(G228,'Appendix 1 Rules'!$A$1:$N$16,14))+IF(G228="i2",VLOOKUP(G228,'Appendix 1 Rules'!$A$1:$N$16,14))+IF(G228="j",VLOOKUP(G228,'Appendix 1 Rules'!$A$1:$N$16,14))+IF(G228="k",VLOOKUP(G228,'Appendix 1 Rules'!$A$1:$N$16,14)))</f>
        <v/>
      </c>
      <c r="I228" s="72" t="str">
        <f>IF(G228="","",IF(OR(G228="b1",G228="b2",G228="d",G228="f1",G228="f2",G228="h",G228="i1",G228="i2",G228="j",G228="k"),MIN(H228,VLOOKUP(G228,'Appx 1 (Res) Rules'!$A:$D,4,0)),MIN(H228,VLOOKUP(G228,'Appx 1 (Res) Rules'!$A:$D,4,0),SUMPRODUCT(IF(J228="",0,INDEX('Appendix 1 Rules'!$B$2:$B$16,MATCH(G228,'Appendix 1 Rules'!$A$2:$A$16))))+(IF(L228="",0,INDEX('Appendix 1 Rules'!$C$2:$C$16,MATCH(G228,'Appendix 1 Rules'!$A$2:$A$16))))+(IF(N228="",0,INDEX('Appendix 1 Rules'!$D$2:$D$16,MATCH(G228,'Appendix 1 Rules'!$A$2:$A$16))))+(IF(P228="",0,INDEX('Appendix 1 Rules'!$E$2:$E$16,MATCH(G228,'Appendix 1 Rules'!$A$2:$A$16))))+(IF(R228="",0,INDEX('Appendix 1 Rules'!$F$2:$F$16,MATCH(G228,'Appendix 1 Rules'!$A$2:$A$16))))+(IF(T228="",0,INDEX('Appendix 1 Rules'!$G$2:$G$16,MATCH(G228,'Appendix 1 Rules'!$A$2:$A$16))))+(IF(V228="",0,INDEX('Appendix 1 Rules'!$H$2:$H$16,MATCH(G228,'Appendix 1 Rules'!$A$2:$A$16))))+(IF(X228="",0,INDEX('Appendix 1 Rules'!$I$2:$I$16,MATCH(G228,'Appendix 1 Rules'!$A$2:$A$16))))+(IF(Z228="",0,INDEX('Appendix 1 Rules'!$J$2:$J$16,MATCH(G228,'Appendix 1 Rules'!$A$2:$A$16))))+(IF(AB228="",0,INDEX('Appendix 1 Rules'!$K$2:$K$16,MATCH(G228,'Appendix 1 Rules'!$A$2:$A$16))))+(IF(AD228="",0,INDEX('Appendix 1 Rules'!$L$2:$L$16,MATCH(G228,'Appendix 1 Rules'!$A$2:$A$16))))+(IF(AF228="",0,INDEX('Appendix 1 Rules'!$M$2:$M$16,MATCH(G228,'Appendix 1 Rules'!$A$2:$A$16))))+IF(G228="b1",VLOOKUP(G228,'Appendix 1 Rules'!$A$1:$N$16,14))+IF(G228="b2",VLOOKUP(G228,'Appendix 1 Rules'!$A$1:$N$16,14))+IF(G228="d",VLOOKUP(G228,'Appendix 1 Rules'!$A$1:$N$16,14))+IF(G228="f1",VLOOKUP(G228,'Appendix 1 Rules'!$A$1:$N$16,14))+IF(G228="f2",VLOOKUP(G228,'Appendix 1 Rules'!$A$1:$N$16,14))+IF(G228="g",VLOOKUP(G228,'Appendix 1 Rules'!$A$1:$N$16,14))+IF(G228="h",VLOOKUP(G228,'Appendix 1 Rules'!$A$1:$N$16,14))+IF(G228="i1",VLOOKUP(G228,'Appendix 1 Rules'!$A$1:$N$16,14))+IF(G228="i2",VLOOKUP(G228,'Appendix 1 Rules'!$A$1:$N$16,14))+IF(G228="j",VLOOKUP(G228,'Appendix 1 Rules'!$A$1:$N$16,14))+IF(G228="k",VLOOKUP(G228,'Appendix 1 Rules'!$A$1:$N$16,14)))))</f>
        <v/>
      </c>
      <c r="J228" s="11"/>
      <c r="K228" s="14"/>
      <c r="L228" s="11"/>
      <c r="M228" s="14"/>
      <c r="N228" s="11"/>
      <c r="O228" s="14"/>
      <c r="P228" s="11"/>
      <c r="Q228" s="14"/>
      <c r="R228" s="63"/>
      <c r="S228" s="14"/>
      <c r="T228" s="11"/>
      <c r="U228" s="14"/>
      <c r="V228" s="11"/>
      <c r="W228" s="14"/>
      <c r="X228" s="64"/>
      <c r="Y228" s="14"/>
      <c r="Z228" s="64"/>
      <c r="AA228" s="14"/>
      <c r="AB228" s="9"/>
      <c r="AC228" s="13"/>
      <c r="AD228" s="9"/>
      <c r="AE228" s="13"/>
      <c r="AF228" s="9"/>
      <c r="AG228" s="13"/>
    </row>
    <row r="229" spans="1:33" ht="18" customHeight="1" x14ac:dyDescent="0.25">
      <c r="B229" s="84"/>
      <c r="C229" s="69"/>
      <c r="D229" s="10"/>
      <c r="E229" s="10"/>
      <c r="F229" s="10"/>
      <c r="G229" s="9"/>
      <c r="H229" s="17" t="str">
        <f>IF(G229="","",SUMPRODUCT(IF(J229="",0,INDEX('Appendix 1 Rules'!$B$2:$B$16,MATCH(G229,'Appendix 1 Rules'!$A$2:$A$16))))+(IF(L229="",0,INDEX('Appendix 1 Rules'!$C$2:$C$16,MATCH(G229,'Appendix 1 Rules'!$A$2:$A$16))))+(IF(N229="",0,INDEX('Appendix 1 Rules'!$D$2:$D$16,MATCH(G229,'Appendix 1 Rules'!$A$2:$A$16))))+(IF(P229="",0,INDEX('Appendix 1 Rules'!$E$2:$E$16,MATCH(G229,'Appendix 1 Rules'!$A$2:$A$16))))+(IF(R229="",0,INDEX('Appendix 1 Rules'!$F$2:$F$16,MATCH(G229,'Appendix 1 Rules'!$A$2:$A$16))))+(IF(T229="",0,INDEX('Appendix 1 Rules'!$G$2:$G$16,MATCH(G229,'Appendix 1 Rules'!$A$2:$A$16))))+(IF(V229="",0,INDEX('Appendix 1 Rules'!$H$2:$H$16,MATCH(G229,'Appendix 1 Rules'!$A$2:$A$16))))+(IF(X229="",0,INDEX('Appendix 1 Rules'!$I$2:$I$16,MATCH(G229,'Appendix 1 Rules'!$A$2:$A$16))))+(IF(Z229="",0,INDEX('Appendix 1 Rules'!$J$2:$J$16,MATCH(G229,'Appendix 1 Rules'!$A$2:$A$16))))+(IF(AB229="",0,INDEX('Appendix 1 Rules'!$K$2:$K$16,MATCH(G229,'Appendix 1 Rules'!$A$2:$A$16))))+(IF(AD229="",0,INDEX('Appendix 1 Rules'!$L$2:$L$16,MATCH(G229,'Appendix 1 Rules'!$A$2:$A$16))))+(IF(AF229="",0,INDEX('Appendix 1 Rules'!$M$2:$M$16,MATCH(G229,'Appendix 1 Rules'!$A$2:$A$16))))+IF(G229="b1",VLOOKUP(G229,'Appendix 1 Rules'!$A$1:$N$16,14))+IF(G229="b2",VLOOKUP(G229,'Appendix 1 Rules'!$A$1:$N$16,14))+IF(G229="d",VLOOKUP(G229,'Appendix 1 Rules'!$A$1:$N$16,14))+IF(G229="f1",VLOOKUP(G229,'Appendix 1 Rules'!$A$1:$N$16,14))+IF(G229="f2",VLOOKUP(G229,'Appendix 1 Rules'!$A$1:$N$16,14))+IF(G229="g",VLOOKUP(G229,'Appendix 1 Rules'!$A$1:$N$16,14))+IF(G229="h",VLOOKUP(G229,'Appendix 1 Rules'!$A$1:$N$16,14))+IF(G229="i1",VLOOKUP(G229,'Appendix 1 Rules'!$A$1:$N$16,14))+IF(G229="i2",VLOOKUP(G229,'Appendix 1 Rules'!$A$1:$N$16,14))+IF(G229="j",VLOOKUP(G229,'Appendix 1 Rules'!$A$1:$N$16,14))+IF(G229="k",VLOOKUP(G229,'Appendix 1 Rules'!$A$1:$N$16,14)))</f>
        <v/>
      </c>
      <c r="I229" s="72" t="str">
        <f>IF(G229="","",IF(OR(G229="b1",G229="b2",G229="d",G229="f1",G229="f2",G229="h",G229="i1",G229="i2",G229="j",G229="k"),MIN(H229,VLOOKUP(G229,'Appx 1 (Res) Rules'!$A:$D,4,0)),MIN(H229,VLOOKUP(G229,'Appx 1 (Res) Rules'!$A:$D,4,0),SUMPRODUCT(IF(J229="",0,INDEX('Appendix 1 Rules'!$B$2:$B$16,MATCH(G229,'Appendix 1 Rules'!$A$2:$A$16))))+(IF(L229="",0,INDEX('Appendix 1 Rules'!$C$2:$C$16,MATCH(G229,'Appendix 1 Rules'!$A$2:$A$16))))+(IF(N229="",0,INDEX('Appendix 1 Rules'!$D$2:$D$16,MATCH(G229,'Appendix 1 Rules'!$A$2:$A$16))))+(IF(P229="",0,INDEX('Appendix 1 Rules'!$E$2:$E$16,MATCH(G229,'Appendix 1 Rules'!$A$2:$A$16))))+(IF(R229="",0,INDEX('Appendix 1 Rules'!$F$2:$F$16,MATCH(G229,'Appendix 1 Rules'!$A$2:$A$16))))+(IF(T229="",0,INDEX('Appendix 1 Rules'!$G$2:$G$16,MATCH(G229,'Appendix 1 Rules'!$A$2:$A$16))))+(IF(V229="",0,INDEX('Appendix 1 Rules'!$H$2:$H$16,MATCH(G229,'Appendix 1 Rules'!$A$2:$A$16))))+(IF(X229="",0,INDEX('Appendix 1 Rules'!$I$2:$I$16,MATCH(G229,'Appendix 1 Rules'!$A$2:$A$16))))+(IF(Z229="",0,INDEX('Appendix 1 Rules'!$J$2:$J$16,MATCH(G229,'Appendix 1 Rules'!$A$2:$A$16))))+(IF(AB229="",0,INDEX('Appendix 1 Rules'!$K$2:$K$16,MATCH(G229,'Appendix 1 Rules'!$A$2:$A$16))))+(IF(AD229="",0,INDEX('Appendix 1 Rules'!$L$2:$L$16,MATCH(G229,'Appendix 1 Rules'!$A$2:$A$16))))+(IF(AF229="",0,INDEX('Appendix 1 Rules'!$M$2:$M$16,MATCH(G229,'Appendix 1 Rules'!$A$2:$A$16))))+IF(G229="b1",VLOOKUP(G229,'Appendix 1 Rules'!$A$1:$N$16,14))+IF(G229="b2",VLOOKUP(G229,'Appendix 1 Rules'!$A$1:$N$16,14))+IF(G229="d",VLOOKUP(G229,'Appendix 1 Rules'!$A$1:$N$16,14))+IF(G229="f1",VLOOKUP(G229,'Appendix 1 Rules'!$A$1:$N$16,14))+IF(G229="f2",VLOOKUP(G229,'Appendix 1 Rules'!$A$1:$N$16,14))+IF(G229="g",VLOOKUP(G229,'Appendix 1 Rules'!$A$1:$N$16,14))+IF(G229="h",VLOOKUP(G229,'Appendix 1 Rules'!$A$1:$N$16,14))+IF(G229="i1",VLOOKUP(G229,'Appendix 1 Rules'!$A$1:$N$16,14))+IF(G229="i2",VLOOKUP(G229,'Appendix 1 Rules'!$A$1:$N$16,14))+IF(G229="j",VLOOKUP(G229,'Appendix 1 Rules'!$A$1:$N$16,14))+IF(G229="k",VLOOKUP(G229,'Appendix 1 Rules'!$A$1:$N$16,14)))))</f>
        <v/>
      </c>
      <c r="J229" s="12"/>
      <c r="K229" s="13"/>
      <c r="L229" s="12"/>
      <c r="M229" s="13"/>
      <c r="N229" s="12"/>
      <c r="O229" s="13"/>
      <c r="P229" s="12"/>
      <c r="Q229" s="13"/>
      <c r="R229" s="12"/>
      <c r="S229" s="13"/>
      <c r="T229" s="12"/>
      <c r="U229" s="13"/>
      <c r="V229" s="12"/>
      <c r="W229" s="13"/>
      <c r="X229" s="12"/>
      <c r="Y229" s="13"/>
      <c r="Z229" s="12"/>
      <c r="AA229" s="13"/>
      <c r="AB229" s="9"/>
      <c r="AC229" s="13"/>
      <c r="AD229" s="9"/>
      <c r="AE229" s="13"/>
      <c r="AF229" s="9"/>
      <c r="AG229" s="13"/>
    </row>
    <row r="230" spans="1:33" ht="18" customHeight="1" x14ac:dyDescent="0.25">
      <c r="B230" s="84"/>
      <c r="C230" s="69"/>
      <c r="D230" s="10"/>
      <c r="E230" s="10"/>
      <c r="F230" s="10"/>
      <c r="G230" s="9"/>
      <c r="H230" s="17" t="str">
        <f>IF(G230="","",SUMPRODUCT(IF(J230="",0,INDEX('Appendix 1 Rules'!$B$2:$B$16,MATCH(G230,'Appendix 1 Rules'!$A$2:$A$16))))+(IF(L230="",0,INDEX('Appendix 1 Rules'!$C$2:$C$16,MATCH(G230,'Appendix 1 Rules'!$A$2:$A$16))))+(IF(N230="",0,INDEX('Appendix 1 Rules'!$D$2:$D$16,MATCH(G230,'Appendix 1 Rules'!$A$2:$A$16))))+(IF(P230="",0,INDEX('Appendix 1 Rules'!$E$2:$E$16,MATCH(G230,'Appendix 1 Rules'!$A$2:$A$16))))+(IF(R230="",0,INDEX('Appendix 1 Rules'!$F$2:$F$16,MATCH(G230,'Appendix 1 Rules'!$A$2:$A$16))))+(IF(T230="",0,INDEX('Appendix 1 Rules'!$G$2:$G$16,MATCH(G230,'Appendix 1 Rules'!$A$2:$A$16))))+(IF(V230="",0,INDEX('Appendix 1 Rules'!$H$2:$H$16,MATCH(G230,'Appendix 1 Rules'!$A$2:$A$16))))+(IF(X230="",0,INDEX('Appendix 1 Rules'!$I$2:$I$16,MATCH(G230,'Appendix 1 Rules'!$A$2:$A$16))))+(IF(Z230="",0,INDEX('Appendix 1 Rules'!$J$2:$J$16,MATCH(G230,'Appendix 1 Rules'!$A$2:$A$16))))+(IF(AB230="",0,INDEX('Appendix 1 Rules'!$K$2:$K$16,MATCH(G230,'Appendix 1 Rules'!$A$2:$A$16))))+(IF(AD230="",0,INDEX('Appendix 1 Rules'!$L$2:$L$16,MATCH(G230,'Appendix 1 Rules'!$A$2:$A$16))))+(IF(AF230="",0,INDEX('Appendix 1 Rules'!$M$2:$M$16,MATCH(G230,'Appendix 1 Rules'!$A$2:$A$16))))+IF(G230="b1",VLOOKUP(G230,'Appendix 1 Rules'!$A$1:$N$16,14))+IF(G230="b2",VLOOKUP(G230,'Appendix 1 Rules'!$A$1:$N$16,14))+IF(G230="d",VLOOKUP(G230,'Appendix 1 Rules'!$A$1:$N$16,14))+IF(G230="f1",VLOOKUP(G230,'Appendix 1 Rules'!$A$1:$N$16,14))+IF(G230="f2",VLOOKUP(G230,'Appendix 1 Rules'!$A$1:$N$16,14))+IF(G230="g",VLOOKUP(G230,'Appendix 1 Rules'!$A$1:$N$16,14))+IF(G230="h",VLOOKUP(G230,'Appendix 1 Rules'!$A$1:$N$16,14))+IF(G230="i1",VLOOKUP(G230,'Appendix 1 Rules'!$A$1:$N$16,14))+IF(G230="i2",VLOOKUP(G230,'Appendix 1 Rules'!$A$1:$N$16,14))+IF(G230="j",VLOOKUP(G230,'Appendix 1 Rules'!$A$1:$N$16,14))+IF(G230="k",VLOOKUP(G230,'Appendix 1 Rules'!$A$1:$N$16,14)))</f>
        <v/>
      </c>
      <c r="I230" s="72" t="str">
        <f>IF(G230="","",IF(OR(G230="b1",G230="b2",G230="d",G230="f1",G230="f2",G230="h",G230="i1",G230="i2",G230="j",G230="k"),MIN(H230,VLOOKUP(G230,'Appx 1 (Res) Rules'!$A:$D,4,0)),MIN(H230,VLOOKUP(G230,'Appx 1 (Res) Rules'!$A:$D,4,0),SUMPRODUCT(IF(J230="",0,INDEX('Appendix 1 Rules'!$B$2:$B$16,MATCH(G230,'Appendix 1 Rules'!$A$2:$A$16))))+(IF(L230="",0,INDEX('Appendix 1 Rules'!$C$2:$C$16,MATCH(G230,'Appendix 1 Rules'!$A$2:$A$16))))+(IF(N230="",0,INDEX('Appendix 1 Rules'!$D$2:$D$16,MATCH(G230,'Appendix 1 Rules'!$A$2:$A$16))))+(IF(P230="",0,INDEX('Appendix 1 Rules'!$E$2:$E$16,MATCH(G230,'Appendix 1 Rules'!$A$2:$A$16))))+(IF(R230="",0,INDEX('Appendix 1 Rules'!$F$2:$F$16,MATCH(G230,'Appendix 1 Rules'!$A$2:$A$16))))+(IF(T230="",0,INDEX('Appendix 1 Rules'!$G$2:$G$16,MATCH(G230,'Appendix 1 Rules'!$A$2:$A$16))))+(IF(V230="",0,INDEX('Appendix 1 Rules'!$H$2:$H$16,MATCH(G230,'Appendix 1 Rules'!$A$2:$A$16))))+(IF(X230="",0,INDEX('Appendix 1 Rules'!$I$2:$I$16,MATCH(G230,'Appendix 1 Rules'!$A$2:$A$16))))+(IF(Z230="",0,INDEX('Appendix 1 Rules'!$J$2:$J$16,MATCH(G230,'Appendix 1 Rules'!$A$2:$A$16))))+(IF(AB230="",0,INDEX('Appendix 1 Rules'!$K$2:$K$16,MATCH(G230,'Appendix 1 Rules'!$A$2:$A$16))))+(IF(AD230="",0,INDEX('Appendix 1 Rules'!$L$2:$L$16,MATCH(G230,'Appendix 1 Rules'!$A$2:$A$16))))+(IF(AF230="",0,INDEX('Appendix 1 Rules'!$M$2:$M$16,MATCH(G230,'Appendix 1 Rules'!$A$2:$A$16))))+IF(G230="b1",VLOOKUP(G230,'Appendix 1 Rules'!$A$1:$N$16,14))+IF(G230="b2",VLOOKUP(G230,'Appendix 1 Rules'!$A$1:$N$16,14))+IF(G230="d",VLOOKUP(G230,'Appendix 1 Rules'!$A$1:$N$16,14))+IF(G230="f1",VLOOKUP(G230,'Appendix 1 Rules'!$A$1:$N$16,14))+IF(G230="f2",VLOOKUP(G230,'Appendix 1 Rules'!$A$1:$N$16,14))+IF(G230="g",VLOOKUP(G230,'Appendix 1 Rules'!$A$1:$N$16,14))+IF(G230="h",VLOOKUP(G230,'Appendix 1 Rules'!$A$1:$N$16,14))+IF(G230="i1",VLOOKUP(G230,'Appendix 1 Rules'!$A$1:$N$16,14))+IF(G230="i2",VLOOKUP(G230,'Appendix 1 Rules'!$A$1:$N$16,14))+IF(G230="j",VLOOKUP(G230,'Appendix 1 Rules'!$A$1:$N$16,14))+IF(G230="k",VLOOKUP(G230,'Appendix 1 Rules'!$A$1:$N$16,14)))))</f>
        <v/>
      </c>
      <c r="J230" s="11"/>
      <c r="K230" s="14"/>
      <c r="L230" s="11"/>
      <c r="M230" s="14"/>
      <c r="N230" s="11"/>
      <c r="O230" s="14"/>
      <c r="P230" s="11"/>
      <c r="Q230" s="14"/>
      <c r="R230" s="63"/>
      <c r="S230" s="14"/>
      <c r="T230" s="11"/>
      <c r="U230" s="14"/>
      <c r="V230" s="11"/>
      <c r="W230" s="14"/>
      <c r="X230" s="64"/>
      <c r="Y230" s="14"/>
      <c r="Z230" s="64"/>
      <c r="AA230" s="14"/>
      <c r="AB230" s="9"/>
      <c r="AC230" s="13"/>
      <c r="AD230" s="9"/>
      <c r="AE230" s="13"/>
      <c r="AF230" s="9"/>
      <c r="AG230" s="13"/>
    </row>
    <row r="231" spans="1:33" ht="18" customHeight="1" x14ac:dyDescent="0.25">
      <c r="B231" s="84"/>
      <c r="C231" s="69"/>
      <c r="D231" s="10"/>
      <c r="E231" s="10"/>
      <c r="F231" s="10"/>
      <c r="G231" s="9"/>
      <c r="H231" s="17" t="str">
        <f>IF(G231="","",SUMPRODUCT(IF(J231="",0,INDEX('Appendix 1 Rules'!$B$2:$B$16,MATCH(G231,'Appendix 1 Rules'!$A$2:$A$16))))+(IF(L231="",0,INDEX('Appendix 1 Rules'!$C$2:$C$16,MATCH(G231,'Appendix 1 Rules'!$A$2:$A$16))))+(IF(N231="",0,INDEX('Appendix 1 Rules'!$D$2:$D$16,MATCH(G231,'Appendix 1 Rules'!$A$2:$A$16))))+(IF(P231="",0,INDEX('Appendix 1 Rules'!$E$2:$E$16,MATCH(G231,'Appendix 1 Rules'!$A$2:$A$16))))+(IF(R231="",0,INDEX('Appendix 1 Rules'!$F$2:$F$16,MATCH(G231,'Appendix 1 Rules'!$A$2:$A$16))))+(IF(T231="",0,INDEX('Appendix 1 Rules'!$G$2:$G$16,MATCH(G231,'Appendix 1 Rules'!$A$2:$A$16))))+(IF(V231="",0,INDEX('Appendix 1 Rules'!$H$2:$H$16,MATCH(G231,'Appendix 1 Rules'!$A$2:$A$16))))+(IF(X231="",0,INDEX('Appendix 1 Rules'!$I$2:$I$16,MATCH(G231,'Appendix 1 Rules'!$A$2:$A$16))))+(IF(Z231="",0,INDEX('Appendix 1 Rules'!$J$2:$J$16,MATCH(G231,'Appendix 1 Rules'!$A$2:$A$16))))+(IF(AB231="",0,INDEX('Appendix 1 Rules'!$K$2:$K$16,MATCH(G231,'Appendix 1 Rules'!$A$2:$A$16))))+(IF(AD231="",0,INDEX('Appendix 1 Rules'!$L$2:$L$16,MATCH(G231,'Appendix 1 Rules'!$A$2:$A$16))))+(IF(AF231="",0,INDEX('Appendix 1 Rules'!$M$2:$M$16,MATCH(G231,'Appendix 1 Rules'!$A$2:$A$16))))+IF(G231="b1",VLOOKUP(G231,'Appendix 1 Rules'!$A$1:$N$16,14))+IF(G231="b2",VLOOKUP(G231,'Appendix 1 Rules'!$A$1:$N$16,14))+IF(G231="d",VLOOKUP(G231,'Appendix 1 Rules'!$A$1:$N$16,14))+IF(G231="f1",VLOOKUP(G231,'Appendix 1 Rules'!$A$1:$N$16,14))+IF(G231="f2",VLOOKUP(G231,'Appendix 1 Rules'!$A$1:$N$16,14))+IF(G231="g",VLOOKUP(G231,'Appendix 1 Rules'!$A$1:$N$16,14))+IF(G231="h",VLOOKUP(G231,'Appendix 1 Rules'!$A$1:$N$16,14))+IF(G231="i1",VLOOKUP(G231,'Appendix 1 Rules'!$A$1:$N$16,14))+IF(G231="i2",VLOOKUP(G231,'Appendix 1 Rules'!$A$1:$N$16,14))+IF(G231="j",VLOOKUP(G231,'Appendix 1 Rules'!$A$1:$N$16,14))+IF(G231="k",VLOOKUP(G231,'Appendix 1 Rules'!$A$1:$N$16,14)))</f>
        <v/>
      </c>
      <c r="I231" s="72" t="str">
        <f>IF(G231="","",IF(OR(G231="b1",G231="b2",G231="d",G231="f1",G231="f2",G231="h",G231="i1",G231="i2",G231="j",G231="k"),MIN(H231,VLOOKUP(G231,'Appx 1 (Res) Rules'!$A:$D,4,0)),MIN(H231,VLOOKUP(G231,'Appx 1 (Res) Rules'!$A:$D,4,0),SUMPRODUCT(IF(J231="",0,INDEX('Appendix 1 Rules'!$B$2:$B$16,MATCH(G231,'Appendix 1 Rules'!$A$2:$A$16))))+(IF(L231="",0,INDEX('Appendix 1 Rules'!$C$2:$C$16,MATCH(G231,'Appendix 1 Rules'!$A$2:$A$16))))+(IF(N231="",0,INDEX('Appendix 1 Rules'!$D$2:$D$16,MATCH(G231,'Appendix 1 Rules'!$A$2:$A$16))))+(IF(P231="",0,INDEX('Appendix 1 Rules'!$E$2:$E$16,MATCH(G231,'Appendix 1 Rules'!$A$2:$A$16))))+(IF(R231="",0,INDEX('Appendix 1 Rules'!$F$2:$F$16,MATCH(G231,'Appendix 1 Rules'!$A$2:$A$16))))+(IF(T231="",0,INDEX('Appendix 1 Rules'!$G$2:$G$16,MATCH(G231,'Appendix 1 Rules'!$A$2:$A$16))))+(IF(V231="",0,INDEX('Appendix 1 Rules'!$H$2:$H$16,MATCH(G231,'Appendix 1 Rules'!$A$2:$A$16))))+(IF(X231="",0,INDEX('Appendix 1 Rules'!$I$2:$I$16,MATCH(G231,'Appendix 1 Rules'!$A$2:$A$16))))+(IF(Z231="",0,INDEX('Appendix 1 Rules'!$J$2:$J$16,MATCH(G231,'Appendix 1 Rules'!$A$2:$A$16))))+(IF(AB231="",0,INDEX('Appendix 1 Rules'!$K$2:$K$16,MATCH(G231,'Appendix 1 Rules'!$A$2:$A$16))))+(IF(AD231="",0,INDEX('Appendix 1 Rules'!$L$2:$L$16,MATCH(G231,'Appendix 1 Rules'!$A$2:$A$16))))+(IF(AF231="",0,INDEX('Appendix 1 Rules'!$M$2:$M$16,MATCH(G231,'Appendix 1 Rules'!$A$2:$A$16))))+IF(G231="b1",VLOOKUP(G231,'Appendix 1 Rules'!$A$1:$N$16,14))+IF(G231="b2",VLOOKUP(G231,'Appendix 1 Rules'!$A$1:$N$16,14))+IF(G231="d",VLOOKUP(G231,'Appendix 1 Rules'!$A$1:$N$16,14))+IF(G231="f1",VLOOKUP(G231,'Appendix 1 Rules'!$A$1:$N$16,14))+IF(G231="f2",VLOOKUP(G231,'Appendix 1 Rules'!$A$1:$N$16,14))+IF(G231="g",VLOOKUP(G231,'Appendix 1 Rules'!$A$1:$N$16,14))+IF(G231="h",VLOOKUP(G231,'Appendix 1 Rules'!$A$1:$N$16,14))+IF(G231="i1",VLOOKUP(G231,'Appendix 1 Rules'!$A$1:$N$16,14))+IF(G231="i2",VLOOKUP(G231,'Appendix 1 Rules'!$A$1:$N$16,14))+IF(G231="j",VLOOKUP(G231,'Appendix 1 Rules'!$A$1:$N$16,14))+IF(G231="k",VLOOKUP(G231,'Appendix 1 Rules'!$A$1:$N$16,14)))))</f>
        <v/>
      </c>
      <c r="J231" s="12"/>
      <c r="K231" s="13"/>
      <c r="L231" s="12"/>
      <c r="M231" s="13"/>
      <c r="N231" s="12"/>
      <c r="O231" s="13"/>
      <c r="P231" s="12"/>
      <c r="Q231" s="13"/>
      <c r="R231" s="12"/>
      <c r="S231" s="13"/>
      <c r="T231" s="12"/>
      <c r="U231" s="13"/>
      <c r="V231" s="12"/>
      <c r="W231" s="13"/>
      <c r="X231" s="12"/>
      <c r="Y231" s="13"/>
      <c r="Z231" s="12"/>
      <c r="AA231" s="13"/>
      <c r="AB231" s="9"/>
      <c r="AC231" s="13"/>
      <c r="AD231" s="9"/>
      <c r="AE231" s="13"/>
      <c r="AF231" s="9"/>
      <c r="AG231" s="13"/>
    </row>
    <row r="232" spans="1:33" ht="18" customHeight="1" x14ac:dyDescent="0.25">
      <c r="B232" s="84"/>
      <c r="C232" s="69"/>
      <c r="D232" s="10"/>
      <c r="E232" s="10"/>
      <c r="F232" s="10"/>
      <c r="G232" s="9"/>
      <c r="H232" s="17" t="str">
        <f>IF(G232="","",SUMPRODUCT(IF(J232="",0,INDEX('Appendix 1 Rules'!$B$2:$B$16,MATCH(G232,'Appendix 1 Rules'!$A$2:$A$16))))+(IF(L232="",0,INDEX('Appendix 1 Rules'!$C$2:$C$16,MATCH(G232,'Appendix 1 Rules'!$A$2:$A$16))))+(IF(N232="",0,INDEX('Appendix 1 Rules'!$D$2:$D$16,MATCH(G232,'Appendix 1 Rules'!$A$2:$A$16))))+(IF(P232="",0,INDEX('Appendix 1 Rules'!$E$2:$E$16,MATCH(G232,'Appendix 1 Rules'!$A$2:$A$16))))+(IF(R232="",0,INDEX('Appendix 1 Rules'!$F$2:$F$16,MATCH(G232,'Appendix 1 Rules'!$A$2:$A$16))))+(IF(T232="",0,INDEX('Appendix 1 Rules'!$G$2:$G$16,MATCH(G232,'Appendix 1 Rules'!$A$2:$A$16))))+(IF(V232="",0,INDEX('Appendix 1 Rules'!$H$2:$H$16,MATCH(G232,'Appendix 1 Rules'!$A$2:$A$16))))+(IF(X232="",0,INDEX('Appendix 1 Rules'!$I$2:$I$16,MATCH(G232,'Appendix 1 Rules'!$A$2:$A$16))))+(IF(Z232="",0,INDEX('Appendix 1 Rules'!$J$2:$J$16,MATCH(G232,'Appendix 1 Rules'!$A$2:$A$16))))+(IF(AB232="",0,INDEX('Appendix 1 Rules'!$K$2:$K$16,MATCH(G232,'Appendix 1 Rules'!$A$2:$A$16))))+(IF(AD232="",0,INDEX('Appendix 1 Rules'!$L$2:$L$16,MATCH(G232,'Appendix 1 Rules'!$A$2:$A$16))))+(IF(AF232="",0,INDEX('Appendix 1 Rules'!$M$2:$M$16,MATCH(G232,'Appendix 1 Rules'!$A$2:$A$16))))+IF(G232="b1",VLOOKUP(G232,'Appendix 1 Rules'!$A$1:$N$16,14))+IF(G232="b2",VLOOKUP(G232,'Appendix 1 Rules'!$A$1:$N$16,14))+IF(G232="d",VLOOKUP(G232,'Appendix 1 Rules'!$A$1:$N$16,14))+IF(G232="f1",VLOOKUP(G232,'Appendix 1 Rules'!$A$1:$N$16,14))+IF(G232="f2",VLOOKUP(G232,'Appendix 1 Rules'!$A$1:$N$16,14))+IF(G232="g",VLOOKUP(G232,'Appendix 1 Rules'!$A$1:$N$16,14))+IF(G232="h",VLOOKUP(G232,'Appendix 1 Rules'!$A$1:$N$16,14))+IF(G232="i1",VLOOKUP(G232,'Appendix 1 Rules'!$A$1:$N$16,14))+IF(G232="i2",VLOOKUP(G232,'Appendix 1 Rules'!$A$1:$N$16,14))+IF(G232="j",VLOOKUP(G232,'Appendix 1 Rules'!$A$1:$N$16,14))+IF(G232="k",VLOOKUP(G232,'Appendix 1 Rules'!$A$1:$N$16,14)))</f>
        <v/>
      </c>
      <c r="I232" s="72" t="str">
        <f>IF(G232="","",IF(OR(G232="b1",G232="b2",G232="d",G232="f1",G232="f2",G232="h",G232="i1",G232="i2",G232="j",G232="k"),MIN(H232,VLOOKUP(G232,'Appx 1 (Res) Rules'!$A:$D,4,0)),MIN(H232,VLOOKUP(G232,'Appx 1 (Res) Rules'!$A:$D,4,0),SUMPRODUCT(IF(J232="",0,INDEX('Appendix 1 Rules'!$B$2:$B$16,MATCH(G232,'Appendix 1 Rules'!$A$2:$A$16))))+(IF(L232="",0,INDEX('Appendix 1 Rules'!$C$2:$C$16,MATCH(G232,'Appendix 1 Rules'!$A$2:$A$16))))+(IF(N232="",0,INDEX('Appendix 1 Rules'!$D$2:$D$16,MATCH(G232,'Appendix 1 Rules'!$A$2:$A$16))))+(IF(P232="",0,INDEX('Appendix 1 Rules'!$E$2:$E$16,MATCH(G232,'Appendix 1 Rules'!$A$2:$A$16))))+(IF(R232="",0,INDEX('Appendix 1 Rules'!$F$2:$F$16,MATCH(G232,'Appendix 1 Rules'!$A$2:$A$16))))+(IF(T232="",0,INDEX('Appendix 1 Rules'!$G$2:$G$16,MATCH(G232,'Appendix 1 Rules'!$A$2:$A$16))))+(IF(V232="",0,INDEX('Appendix 1 Rules'!$H$2:$H$16,MATCH(G232,'Appendix 1 Rules'!$A$2:$A$16))))+(IF(X232="",0,INDEX('Appendix 1 Rules'!$I$2:$I$16,MATCH(G232,'Appendix 1 Rules'!$A$2:$A$16))))+(IF(Z232="",0,INDEX('Appendix 1 Rules'!$J$2:$J$16,MATCH(G232,'Appendix 1 Rules'!$A$2:$A$16))))+(IF(AB232="",0,INDEX('Appendix 1 Rules'!$K$2:$K$16,MATCH(G232,'Appendix 1 Rules'!$A$2:$A$16))))+(IF(AD232="",0,INDEX('Appendix 1 Rules'!$L$2:$L$16,MATCH(G232,'Appendix 1 Rules'!$A$2:$A$16))))+(IF(AF232="",0,INDEX('Appendix 1 Rules'!$M$2:$M$16,MATCH(G232,'Appendix 1 Rules'!$A$2:$A$16))))+IF(G232="b1",VLOOKUP(G232,'Appendix 1 Rules'!$A$1:$N$16,14))+IF(G232="b2",VLOOKUP(G232,'Appendix 1 Rules'!$A$1:$N$16,14))+IF(G232="d",VLOOKUP(G232,'Appendix 1 Rules'!$A$1:$N$16,14))+IF(G232="f1",VLOOKUP(G232,'Appendix 1 Rules'!$A$1:$N$16,14))+IF(G232="f2",VLOOKUP(G232,'Appendix 1 Rules'!$A$1:$N$16,14))+IF(G232="g",VLOOKUP(G232,'Appendix 1 Rules'!$A$1:$N$16,14))+IF(G232="h",VLOOKUP(G232,'Appendix 1 Rules'!$A$1:$N$16,14))+IF(G232="i1",VLOOKUP(G232,'Appendix 1 Rules'!$A$1:$N$16,14))+IF(G232="i2",VLOOKUP(G232,'Appendix 1 Rules'!$A$1:$N$16,14))+IF(G232="j",VLOOKUP(G232,'Appendix 1 Rules'!$A$1:$N$16,14))+IF(G232="k",VLOOKUP(G232,'Appendix 1 Rules'!$A$1:$N$16,14)))))</f>
        <v/>
      </c>
      <c r="J232" s="11"/>
      <c r="K232" s="14"/>
      <c r="L232" s="11"/>
      <c r="M232" s="14"/>
      <c r="N232" s="11"/>
      <c r="O232" s="14"/>
      <c r="P232" s="11"/>
      <c r="Q232" s="14"/>
      <c r="R232" s="63"/>
      <c r="S232" s="14"/>
      <c r="T232" s="11"/>
      <c r="U232" s="14"/>
      <c r="V232" s="11"/>
      <c r="W232" s="14"/>
      <c r="X232" s="64"/>
      <c r="Y232" s="14"/>
      <c r="Z232" s="64"/>
      <c r="AA232" s="14"/>
      <c r="AB232" s="9"/>
      <c r="AC232" s="13"/>
      <c r="AD232" s="9"/>
      <c r="AE232" s="13"/>
      <c r="AF232" s="9"/>
      <c r="AG232" s="13"/>
    </row>
    <row r="233" spans="1:33" ht="18" customHeight="1" x14ac:dyDescent="0.25">
      <c r="B233" s="84"/>
      <c r="C233" s="69"/>
      <c r="D233" s="10"/>
      <c r="E233" s="10"/>
      <c r="F233" s="10"/>
      <c r="G233" s="9"/>
      <c r="H233" s="17" t="str">
        <f>IF(G233="","",SUMPRODUCT(IF(J233="",0,INDEX('Appendix 1 Rules'!$B$2:$B$16,MATCH(G233,'Appendix 1 Rules'!$A$2:$A$16))))+(IF(L233="",0,INDEX('Appendix 1 Rules'!$C$2:$C$16,MATCH(G233,'Appendix 1 Rules'!$A$2:$A$16))))+(IF(N233="",0,INDEX('Appendix 1 Rules'!$D$2:$D$16,MATCH(G233,'Appendix 1 Rules'!$A$2:$A$16))))+(IF(P233="",0,INDEX('Appendix 1 Rules'!$E$2:$E$16,MATCH(G233,'Appendix 1 Rules'!$A$2:$A$16))))+(IF(R233="",0,INDEX('Appendix 1 Rules'!$F$2:$F$16,MATCH(G233,'Appendix 1 Rules'!$A$2:$A$16))))+(IF(T233="",0,INDEX('Appendix 1 Rules'!$G$2:$G$16,MATCH(G233,'Appendix 1 Rules'!$A$2:$A$16))))+(IF(V233="",0,INDEX('Appendix 1 Rules'!$H$2:$H$16,MATCH(G233,'Appendix 1 Rules'!$A$2:$A$16))))+(IF(X233="",0,INDEX('Appendix 1 Rules'!$I$2:$I$16,MATCH(G233,'Appendix 1 Rules'!$A$2:$A$16))))+(IF(Z233="",0,INDEX('Appendix 1 Rules'!$J$2:$J$16,MATCH(G233,'Appendix 1 Rules'!$A$2:$A$16))))+(IF(AB233="",0,INDEX('Appendix 1 Rules'!$K$2:$K$16,MATCH(G233,'Appendix 1 Rules'!$A$2:$A$16))))+(IF(AD233="",0,INDEX('Appendix 1 Rules'!$L$2:$L$16,MATCH(G233,'Appendix 1 Rules'!$A$2:$A$16))))+(IF(AF233="",0,INDEX('Appendix 1 Rules'!$M$2:$M$16,MATCH(G233,'Appendix 1 Rules'!$A$2:$A$16))))+IF(G233="b1",VLOOKUP(G233,'Appendix 1 Rules'!$A$1:$N$16,14))+IF(G233="b2",VLOOKUP(G233,'Appendix 1 Rules'!$A$1:$N$16,14))+IF(G233="d",VLOOKUP(G233,'Appendix 1 Rules'!$A$1:$N$16,14))+IF(G233="f1",VLOOKUP(G233,'Appendix 1 Rules'!$A$1:$N$16,14))+IF(G233="f2",VLOOKUP(G233,'Appendix 1 Rules'!$A$1:$N$16,14))+IF(G233="g",VLOOKUP(G233,'Appendix 1 Rules'!$A$1:$N$16,14))+IF(G233="h",VLOOKUP(G233,'Appendix 1 Rules'!$A$1:$N$16,14))+IF(G233="i1",VLOOKUP(G233,'Appendix 1 Rules'!$A$1:$N$16,14))+IF(G233="i2",VLOOKUP(G233,'Appendix 1 Rules'!$A$1:$N$16,14))+IF(G233="j",VLOOKUP(G233,'Appendix 1 Rules'!$A$1:$N$16,14))+IF(G233="k",VLOOKUP(G233,'Appendix 1 Rules'!$A$1:$N$16,14)))</f>
        <v/>
      </c>
      <c r="I233" s="72" t="str">
        <f>IF(G233="","",IF(OR(G233="b1",G233="b2",G233="d",G233="f1",G233="f2",G233="h",G233="i1",G233="i2",G233="j",G233="k"),MIN(H233,VLOOKUP(G233,'Appx 1 (Res) Rules'!$A:$D,4,0)),MIN(H233,VLOOKUP(G233,'Appx 1 (Res) Rules'!$A:$D,4,0),SUMPRODUCT(IF(J233="",0,INDEX('Appendix 1 Rules'!$B$2:$B$16,MATCH(G233,'Appendix 1 Rules'!$A$2:$A$16))))+(IF(L233="",0,INDEX('Appendix 1 Rules'!$C$2:$C$16,MATCH(G233,'Appendix 1 Rules'!$A$2:$A$16))))+(IF(N233="",0,INDEX('Appendix 1 Rules'!$D$2:$D$16,MATCH(G233,'Appendix 1 Rules'!$A$2:$A$16))))+(IF(P233="",0,INDEX('Appendix 1 Rules'!$E$2:$E$16,MATCH(G233,'Appendix 1 Rules'!$A$2:$A$16))))+(IF(R233="",0,INDEX('Appendix 1 Rules'!$F$2:$F$16,MATCH(G233,'Appendix 1 Rules'!$A$2:$A$16))))+(IF(T233="",0,INDEX('Appendix 1 Rules'!$G$2:$G$16,MATCH(G233,'Appendix 1 Rules'!$A$2:$A$16))))+(IF(V233="",0,INDEX('Appendix 1 Rules'!$H$2:$H$16,MATCH(G233,'Appendix 1 Rules'!$A$2:$A$16))))+(IF(X233="",0,INDEX('Appendix 1 Rules'!$I$2:$I$16,MATCH(G233,'Appendix 1 Rules'!$A$2:$A$16))))+(IF(Z233="",0,INDEX('Appendix 1 Rules'!$J$2:$J$16,MATCH(G233,'Appendix 1 Rules'!$A$2:$A$16))))+(IF(AB233="",0,INDEX('Appendix 1 Rules'!$K$2:$K$16,MATCH(G233,'Appendix 1 Rules'!$A$2:$A$16))))+(IF(AD233="",0,INDEX('Appendix 1 Rules'!$L$2:$L$16,MATCH(G233,'Appendix 1 Rules'!$A$2:$A$16))))+(IF(AF233="",0,INDEX('Appendix 1 Rules'!$M$2:$M$16,MATCH(G233,'Appendix 1 Rules'!$A$2:$A$16))))+IF(G233="b1",VLOOKUP(G233,'Appendix 1 Rules'!$A$1:$N$16,14))+IF(G233="b2",VLOOKUP(G233,'Appendix 1 Rules'!$A$1:$N$16,14))+IF(G233="d",VLOOKUP(G233,'Appendix 1 Rules'!$A$1:$N$16,14))+IF(G233="f1",VLOOKUP(G233,'Appendix 1 Rules'!$A$1:$N$16,14))+IF(G233="f2",VLOOKUP(G233,'Appendix 1 Rules'!$A$1:$N$16,14))+IF(G233="g",VLOOKUP(G233,'Appendix 1 Rules'!$A$1:$N$16,14))+IF(G233="h",VLOOKUP(G233,'Appendix 1 Rules'!$A$1:$N$16,14))+IF(G233="i1",VLOOKUP(G233,'Appendix 1 Rules'!$A$1:$N$16,14))+IF(G233="i2",VLOOKUP(G233,'Appendix 1 Rules'!$A$1:$N$16,14))+IF(G233="j",VLOOKUP(G233,'Appendix 1 Rules'!$A$1:$N$16,14))+IF(G233="k",VLOOKUP(G233,'Appendix 1 Rules'!$A$1:$N$16,14)))))</f>
        <v/>
      </c>
      <c r="J233" s="12"/>
      <c r="K233" s="13"/>
      <c r="L233" s="12"/>
      <c r="M233" s="13"/>
      <c r="N233" s="12"/>
      <c r="O233" s="13"/>
      <c r="P233" s="12"/>
      <c r="Q233" s="13"/>
      <c r="R233" s="12"/>
      <c r="S233" s="13"/>
      <c r="T233" s="12"/>
      <c r="U233" s="13"/>
      <c r="V233" s="12"/>
      <c r="W233" s="13"/>
      <c r="X233" s="12"/>
      <c r="Y233" s="13"/>
      <c r="Z233" s="12"/>
      <c r="AA233" s="13"/>
      <c r="AB233" s="9"/>
      <c r="AC233" s="13"/>
      <c r="AD233" s="9"/>
      <c r="AE233" s="13"/>
      <c r="AF233" s="9"/>
      <c r="AG233" s="13"/>
    </row>
    <row r="234" spans="1:33" ht="18" customHeight="1" x14ac:dyDescent="0.25">
      <c r="B234" s="84"/>
      <c r="C234" s="65"/>
      <c r="D234" s="53"/>
      <c r="E234" s="53"/>
      <c r="F234" s="53"/>
      <c r="G234" s="47"/>
      <c r="H234" s="48" t="str">
        <f>IF(G234="","",SUMPRODUCT(IF(J234="",0,INDEX('Appendix 1 Rules'!$B$2:$B$16,MATCH(G234,'Appendix 1 Rules'!$A$2:$A$16))))+(IF(L234="",0,INDEX('Appendix 1 Rules'!$C$2:$C$16,MATCH(G234,'Appendix 1 Rules'!$A$2:$A$16))))+(IF(N234="",0,INDEX('Appendix 1 Rules'!$D$2:$D$16,MATCH(G234,'Appendix 1 Rules'!$A$2:$A$16))))+(IF(P234="",0,INDEX('Appendix 1 Rules'!$E$2:$E$16,MATCH(G234,'Appendix 1 Rules'!$A$2:$A$16))))+(IF(R234="",0,INDEX('Appendix 1 Rules'!$F$2:$F$16,MATCH(G234,'Appendix 1 Rules'!$A$2:$A$16))))+(IF(T234="",0,INDEX('Appendix 1 Rules'!$G$2:$G$16,MATCH(G234,'Appendix 1 Rules'!$A$2:$A$16))))+(IF(V234="",0,INDEX('Appendix 1 Rules'!$H$2:$H$16,MATCH(G234,'Appendix 1 Rules'!$A$2:$A$16))))+(IF(X234="",0,INDEX('Appendix 1 Rules'!$I$2:$I$16,MATCH(G234,'Appendix 1 Rules'!$A$2:$A$16))))+(IF(Z234="",0,INDEX('Appendix 1 Rules'!$J$2:$J$16,MATCH(G234,'Appendix 1 Rules'!$A$2:$A$16))))+(IF(AB234="",0,INDEX('Appendix 1 Rules'!$K$2:$K$16,MATCH(G234,'Appendix 1 Rules'!$A$2:$A$16))))+(IF(AD234="",0,INDEX('Appendix 1 Rules'!$L$2:$L$16,MATCH(G234,'Appendix 1 Rules'!$A$2:$A$16))))+(IF(AF234="",0,INDEX('Appendix 1 Rules'!$M$2:$M$16,MATCH(G234,'Appendix 1 Rules'!$A$2:$A$16))))+IF(G234="b1",VLOOKUP(G234,'Appendix 1 Rules'!$A$1:$N$16,14))+IF(G234="b2",VLOOKUP(G234,'Appendix 1 Rules'!$A$1:$N$16,14))+IF(G234="d",VLOOKUP(G234,'Appendix 1 Rules'!$A$1:$N$16,14))+IF(G234="f1",VLOOKUP(G234,'Appendix 1 Rules'!$A$1:$N$16,14))+IF(G234="f2",VLOOKUP(G234,'Appendix 1 Rules'!$A$1:$N$16,14))+IF(G234="g",VLOOKUP(G234,'Appendix 1 Rules'!$A$1:$N$16,14))+IF(G234="h",VLOOKUP(G234,'Appendix 1 Rules'!$A$1:$N$16,14))+IF(G234="i1",VLOOKUP(G234,'Appendix 1 Rules'!$A$1:$N$16,14))+IF(G234="i2",VLOOKUP(G234,'Appendix 1 Rules'!$A$1:$N$16,14))+IF(G234="j",VLOOKUP(G234,'Appendix 1 Rules'!$A$1:$N$16,14))+IF(G234="k",VLOOKUP(G234,'Appendix 1 Rules'!$A$1:$N$16,14)))</f>
        <v/>
      </c>
      <c r="I234" s="72" t="str">
        <f>IF(G234="","",IF(OR(G234="b1",G234="b2",G234="d",G234="f1",G234="f2",G234="h",G234="i1",G234="i2",G234="j",G234="k"),MIN(H234,VLOOKUP(G234,'Appx 1 (Res) Rules'!$A:$D,4,0)),MIN(H234,VLOOKUP(G234,'Appx 1 (Res) Rules'!$A:$D,4,0),SUMPRODUCT(IF(J234="",0,INDEX('Appendix 1 Rules'!$B$2:$B$16,MATCH(G234,'Appendix 1 Rules'!$A$2:$A$16))))+(IF(L234="",0,INDEX('Appendix 1 Rules'!$C$2:$C$16,MATCH(G234,'Appendix 1 Rules'!$A$2:$A$16))))+(IF(N234="",0,INDEX('Appendix 1 Rules'!$D$2:$D$16,MATCH(G234,'Appendix 1 Rules'!$A$2:$A$16))))+(IF(P234="",0,INDEX('Appendix 1 Rules'!$E$2:$E$16,MATCH(G234,'Appendix 1 Rules'!$A$2:$A$16))))+(IF(R234="",0,INDEX('Appendix 1 Rules'!$F$2:$F$16,MATCH(G234,'Appendix 1 Rules'!$A$2:$A$16))))+(IF(T234="",0,INDEX('Appendix 1 Rules'!$G$2:$G$16,MATCH(G234,'Appendix 1 Rules'!$A$2:$A$16))))+(IF(V234="",0,INDEX('Appendix 1 Rules'!$H$2:$H$16,MATCH(G234,'Appendix 1 Rules'!$A$2:$A$16))))+(IF(X234="",0,INDEX('Appendix 1 Rules'!$I$2:$I$16,MATCH(G234,'Appendix 1 Rules'!$A$2:$A$16))))+(IF(Z234="",0,INDEX('Appendix 1 Rules'!$J$2:$J$16,MATCH(G234,'Appendix 1 Rules'!$A$2:$A$16))))+(IF(AB234="",0,INDEX('Appendix 1 Rules'!$K$2:$K$16,MATCH(G234,'Appendix 1 Rules'!$A$2:$A$16))))+(IF(AD234="",0,INDEX('Appendix 1 Rules'!$L$2:$L$16,MATCH(G234,'Appendix 1 Rules'!$A$2:$A$16))))+(IF(AF234="",0,INDEX('Appendix 1 Rules'!$M$2:$M$16,MATCH(G234,'Appendix 1 Rules'!$A$2:$A$16))))+IF(G234="b1",VLOOKUP(G234,'Appendix 1 Rules'!$A$1:$N$16,14))+IF(G234="b2",VLOOKUP(G234,'Appendix 1 Rules'!$A$1:$N$16,14))+IF(G234="d",VLOOKUP(G234,'Appendix 1 Rules'!$A$1:$N$16,14))+IF(G234="f1",VLOOKUP(G234,'Appendix 1 Rules'!$A$1:$N$16,14))+IF(G234="f2",VLOOKUP(G234,'Appendix 1 Rules'!$A$1:$N$16,14))+IF(G234="g",VLOOKUP(G234,'Appendix 1 Rules'!$A$1:$N$16,14))+IF(G234="h",VLOOKUP(G234,'Appendix 1 Rules'!$A$1:$N$16,14))+IF(G234="i1",VLOOKUP(G234,'Appendix 1 Rules'!$A$1:$N$16,14))+IF(G234="i2",VLOOKUP(G234,'Appendix 1 Rules'!$A$1:$N$16,14))+IF(G234="j",VLOOKUP(G234,'Appendix 1 Rules'!$A$1:$N$16,14))+IF(G234="k",VLOOKUP(G234,'Appendix 1 Rules'!$A$1:$N$16,14)))))</f>
        <v/>
      </c>
      <c r="J234" s="56"/>
      <c r="K234" s="57"/>
      <c r="L234" s="56"/>
      <c r="M234" s="57"/>
      <c r="N234" s="56"/>
      <c r="O234" s="57"/>
      <c r="P234" s="56"/>
      <c r="Q234" s="57"/>
      <c r="R234" s="70"/>
      <c r="S234" s="57"/>
      <c r="T234" s="56"/>
      <c r="U234" s="57"/>
      <c r="V234" s="56"/>
      <c r="W234" s="57"/>
      <c r="X234" s="71"/>
      <c r="Y234" s="57"/>
      <c r="Z234" s="71"/>
      <c r="AA234" s="57"/>
      <c r="AB234" s="47"/>
      <c r="AC234" s="49"/>
      <c r="AD234" s="47"/>
      <c r="AE234" s="49"/>
      <c r="AF234" s="47"/>
      <c r="AG234" s="49"/>
    </row>
    <row r="235" spans="1:33" ht="18" customHeight="1" x14ac:dyDescent="0.25">
      <c r="A235" s="76"/>
      <c r="B235" s="84"/>
      <c r="C235" s="66"/>
      <c r="D235" s="50"/>
      <c r="E235" s="50"/>
      <c r="F235" s="50"/>
      <c r="G235" s="44"/>
      <c r="H235" s="45" t="str">
        <f>IF(G235="","",SUMPRODUCT(IF(J235="",0,INDEX('Appendix 1 Rules'!$B$2:$B$16,MATCH(G235,'Appendix 1 Rules'!$A$2:$A$16))))+(IF(L235="",0,INDEX('Appendix 1 Rules'!$C$2:$C$16,MATCH(G235,'Appendix 1 Rules'!$A$2:$A$16))))+(IF(N235="",0,INDEX('Appendix 1 Rules'!$D$2:$D$16,MATCH(G235,'Appendix 1 Rules'!$A$2:$A$16))))+(IF(P235="",0,INDEX('Appendix 1 Rules'!$E$2:$E$16,MATCH(G235,'Appendix 1 Rules'!$A$2:$A$16))))+(IF(R235="",0,INDEX('Appendix 1 Rules'!$F$2:$F$16,MATCH(G235,'Appendix 1 Rules'!$A$2:$A$16))))+(IF(T235="",0,INDEX('Appendix 1 Rules'!$G$2:$G$16,MATCH(G235,'Appendix 1 Rules'!$A$2:$A$16))))+(IF(V235="",0,INDEX('Appendix 1 Rules'!$H$2:$H$16,MATCH(G235,'Appendix 1 Rules'!$A$2:$A$16))))+(IF(X235="",0,INDEX('Appendix 1 Rules'!$I$2:$I$16,MATCH(G235,'Appendix 1 Rules'!$A$2:$A$16))))+(IF(Z235="",0,INDEX('Appendix 1 Rules'!$J$2:$J$16,MATCH(G235,'Appendix 1 Rules'!$A$2:$A$16))))+(IF(AB235="",0,INDEX('Appendix 1 Rules'!$K$2:$K$16,MATCH(G235,'Appendix 1 Rules'!$A$2:$A$16))))+(IF(AD235="",0,INDEX('Appendix 1 Rules'!$L$2:$L$16,MATCH(G235,'Appendix 1 Rules'!$A$2:$A$16))))+(IF(AF235="",0,INDEX('Appendix 1 Rules'!$M$2:$M$16,MATCH(G235,'Appendix 1 Rules'!$A$2:$A$16))))+IF(G235="b1",VLOOKUP(G235,'Appendix 1 Rules'!$A$1:$N$16,14))+IF(G235="b2",VLOOKUP(G235,'Appendix 1 Rules'!$A$1:$N$16,14))+IF(G235="d",VLOOKUP(G235,'Appendix 1 Rules'!$A$1:$N$16,14))+IF(G235="f1",VLOOKUP(G235,'Appendix 1 Rules'!$A$1:$N$16,14))+IF(G235="f2",VLOOKUP(G235,'Appendix 1 Rules'!$A$1:$N$16,14))+IF(G235="g",VLOOKUP(G235,'Appendix 1 Rules'!$A$1:$N$16,14))+IF(G235="h",VLOOKUP(G235,'Appendix 1 Rules'!$A$1:$N$16,14))+IF(G235="i1",VLOOKUP(G235,'Appendix 1 Rules'!$A$1:$N$16,14))+IF(G235="i2",VLOOKUP(G235,'Appendix 1 Rules'!$A$1:$N$16,14))+IF(G235="j",VLOOKUP(G235,'Appendix 1 Rules'!$A$1:$N$16,14))+IF(G235="k",VLOOKUP(G235,'Appendix 1 Rules'!$A$1:$N$16,14)))</f>
        <v/>
      </c>
      <c r="I235" s="72" t="str">
        <f>IF(G235="","",IF(OR(G235="b1",G235="b2",G235="d",G235="f1",G235="f2",G235="h",G235="i1",G235="i2",G235="j",G235="k"),MIN(H235,VLOOKUP(G235,'Appx 1 (Res) Rules'!$A:$D,4,0)),MIN(H235,VLOOKUP(G235,'Appx 1 (Res) Rules'!$A:$D,4,0),SUMPRODUCT(IF(J235="",0,INDEX('Appendix 1 Rules'!$B$2:$B$16,MATCH(G235,'Appendix 1 Rules'!$A$2:$A$16))))+(IF(L235="",0,INDEX('Appendix 1 Rules'!$C$2:$C$16,MATCH(G235,'Appendix 1 Rules'!$A$2:$A$16))))+(IF(N235="",0,INDEX('Appendix 1 Rules'!$D$2:$D$16,MATCH(G235,'Appendix 1 Rules'!$A$2:$A$16))))+(IF(P235="",0,INDEX('Appendix 1 Rules'!$E$2:$E$16,MATCH(G235,'Appendix 1 Rules'!$A$2:$A$16))))+(IF(R235="",0,INDEX('Appendix 1 Rules'!$F$2:$F$16,MATCH(G235,'Appendix 1 Rules'!$A$2:$A$16))))+(IF(T235="",0,INDEX('Appendix 1 Rules'!$G$2:$G$16,MATCH(G235,'Appendix 1 Rules'!$A$2:$A$16))))+(IF(V235="",0,INDEX('Appendix 1 Rules'!$H$2:$H$16,MATCH(G235,'Appendix 1 Rules'!$A$2:$A$16))))+(IF(X235="",0,INDEX('Appendix 1 Rules'!$I$2:$I$16,MATCH(G235,'Appendix 1 Rules'!$A$2:$A$16))))+(IF(Z235="",0,INDEX('Appendix 1 Rules'!$J$2:$J$16,MATCH(G235,'Appendix 1 Rules'!$A$2:$A$16))))+(IF(AB235="",0,INDEX('Appendix 1 Rules'!$K$2:$K$16,MATCH(G235,'Appendix 1 Rules'!$A$2:$A$16))))+(IF(AD235="",0,INDEX('Appendix 1 Rules'!$L$2:$L$16,MATCH(G235,'Appendix 1 Rules'!$A$2:$A$16))))+(IF(AF235="",0,INDEX('Appendix 1 Rules'!$M$2:$M$16,MATCH(G235,'Appendix 1 Rules'!$A$2:$A$16))))+IF(G235="b1",VLOOKUP(G235,'Appendix 1 Rules'!$A$1:$N$16,14))+IF(G235="b2",VLOOKUP(G235,'Appendix 1 Rules'!$A$1:$N$16,14))+IF(G235="d",VLOOKUP(G235,'Appendix 1 Rules'!$A$1:$N$16,14))+IF(G235="f1",VLOOKUP(G235,'Appendix 1 Rules'!$A$1:$N$16,14))+IF(G235="f2",VLOOKUP(G235,'Appendix 1 Rules'!$A$1:$N$16,14))+IF(G235="g",VLOOKUP(G235,'Appendix 1 Rules'!$A$1:$N$16,14))+IF(G235="h",VLOOKUP(G235,'Appendix 1 Rules'!$A$1:$N$16,14))+IF(G235="i1",VLOOKUP(G235,'Appendix 1 Rules'!$A$1:$N$16,14))+IF(G235="i2",VLOOKUP(G235,'Appendix 1 Rules'!$A$1:$N$16,14))+IF(G235="j",VLOOKUP(G235,'Appendix 1 Rules'!$A$1:$N$16,14))+IF(G235="k",VLOOKUP(G235,'Appendix 1 Rules'!$A$1:$N$16,14)))))</f>
        <v/>
      </c>
      <c r="J235" s="55"/>
      <c r="K235" s="46"/>
      <c r="L235" s="55"/>
      <c r="M235" s="46"/>
      <c r="N235" s="55"/>
      <c r="O235" s="46"/>
      <c r="P235" s="55"/>
      <c r="Q235" s="46"/>
      <c r="R235" s="55"/>
      <c r="S235" s="46"/>
      <c r="T235" s="55"/>
      <c r="U235" s="46"/>
      <c r="V235" s="55"/>
      <c r="W235" s="46"/>
      <c r="X235" s="55"/>
      <c r="Y235" s="46"/>
      <c r="Z235" s="55"/>
      <c r="AA235" s="46"/>
      <c r="AB235" s="44"/>
      <c r="AC235" s="46"/>
      <c r="AD235" s="44"/>
      <c r="AE235" s="46"/>
      <c r="AF235" s="44"/>
      <c r="AG235" s="46"/>
    </row>
    <row r="236" spans="1:33" ht="18" customHeight="1" x14ac:dyDescent="0.25">
      <c r="B236" s="84"/>
      <c r="C236" s="69"/>
      <c r="D236" s="10"/>
      <c r="E236" s="10"/>
      <c r="F236" s="10"/>
      <c r="G236" s="9"/>
      <c r="H236" s="17" t="str">
        <f>IF(G236="","",SUMPRODUCT(IF(J236="",0,INDEX('Appendix 1 Rules'!$B$2:$B$16,MATCH(G236,'Appendix 1 Rules'!$A$2:$A$16))))+(IF(L236="",0,INDEX('Appendix 1 Rules'!$C$2:$C$16,MATCH(G236,'Appendix 1 Rules'!$A$2:$A$16))))+(IF(N236="",0,INDEX('Appendix 1 Rules'!$D$2:$D$16,MATCH(G236,'Appendix 1 Rules'!$A$2:$A$16))))+(IF(P236="",0,INDEX('Appendix 1 Rules'!$E$2:$E$16,MATCH(G236,'Appendix 1 Rules'!$A$2:$A$16))))+(IF(R236="",0,INDEX('Appendix 1 Rules'!$F$2:$F$16,MATCH(G236,'Appendix 1 Rules'!$A$2:$A$16))))+(IF(T236="",0,INDEX('Appendix 1 Rules'!$G$2:$G$16,MATCH(G236,'Appendix 1 Rules'!$A$2:$A$16))))+(IF(V236="",0,INDEX('Appendix 1 Rules'!$H$2:$H$16,MATCH(G236,'Appendix 1 Rules'!$A$2:$A$16))))+(IF(X236="",0,INDEX('Appendix 1 Rules'!$I$2:$I$16,MATCH(G236,'Appendix 1 Rules'!$A$2:$A$16))))+(IF(Z236="",0,INDEX('Appendix 1 Rules'!$J$2:$J$16,MATCH(G236,'Appendix 1 Rules'!$A$2:$A$16))))+(IF(AB236="",0,INDEX('Appendix 1 Rules'!$K$2:$K$16,MATCH(G236,'Appendix 1 Rules'!$A$2:$A$16))))+(IF(AD236="",0,INDEX('Appendix 1 Rules'!$L$2:$L$16,MATCH(G236,'Appendix 1 Rules'!$A$2:$A$16))))+(IF(AF236="",0,INDEX('Appendix 1 Rules'!$M$2:$M$16,MATCH(G236,'Appendix 1 Rules'!$A$2:$A$16))))+IF(G236="b1",VLOOKUP(G236,'Appendix 1 Rules'!$A$1:$N$16,14))+IF(G236="b2",VLOOKUP(G236,'Appendix 1 Rules'!$A$1:$N$16,14))+IF(G236="d",VLOOKUP(G236,'Appendix 1 Rules'!$A$1:$N$16,14))+IF(G236="f1",VLOOKUP(G236,'Appendix 1 Rules'!$A$1:$N$16,14))+IF(G236="f2",VLOOKUP(G236,'Appendix 1 Rules'!$A$1:$N$16,14))+IF(G236="g",VLOOKUP(G236,'Appendix 1 Rules'!$A$1:$N$16,14))+IF(G236="h",VLOOKUP(G236,'Appendix 1 Rules'!$A$1:$N$16,14))+IF(G236="i1",VLOOKUP(G236,'Appendix 1 Rules'!$A$1:$N$16,14))+IF(G236="i2",VLOOKUP(G236,'Appendix 1 Rules'!$A$1:$N$16,14))+IF(G236="j",VLOOKUP(G236,'Appendix 1 Rules'!$A$1:$N$16,14))+IF(G236="k",VLOOKUP(G236,'Appendix 1 Rules'!$A$1:$N$16,14)))</f>
        <v/>
      </c>
      <c r="I236" s="72" t="str">
        <f>IF(G236="","",IF(OR(G236="b1",G236="b2",G236="d",G236="f1",G236="f2",G236="h",G236="i1",G236="i2",G236="j",G236="k"),MIN(H236,VLOOKUP(G236,'Appx 1 (Res) Rules'!$A:$D,4,0)),MIN(H236,VLOOKUP(G236,'Appx 1 (Res) Rules'!$A:$D,4,0),SUMPRODUCT(IF(J236="",0,INDEX('Appendix 1 Rules'!$B$2:$B$16,MATCH(G236,'Appendix 1 Rules'!$A$2:$A$16))))+(IF(L236="",0,INDEX('Appendix 1 Rules'!$C$2:$C$16,MATCH(G236,'Appendix 1 Rules'!$A$2:$A$16))))+(IF(N236="",0,INDEX('Appendix 1 Rules'!$D$2:$D$16,MATCH(G236,'Appendix 1 Rules'!$A$2:$A$16))))+(IF(P236="",0,INDEX('Appendix 1 Rules'!$E$2:$E$16,MATCH(G236,'Appendix 1 Rules'!$A$2:$A$16))))+(IF(R236="",0,INDEX('Appendix 1 Rules'!$F$2:$F$16,MATCH(G236,'Appendix 1 Rules'!$A$2:$A$16))))+(IF(T236="",0,INDEX('Appendix 1 Rules'!$G$2:$G$16,MATCH(G236,'Appendix 1 Rules'!$A$2:$A$16))))+(IF(V236="",0,INDEX('Appendix 1 Rules'!$H$2:$H$16,MATCH(G236,'Appendix 1 Rules'!$A$2:$A$16))))+(IF(X236="",0,INDEX('Appendix 1 Rules'!$I$2:$I$16,MATCH(G236,'Appendix 1 Rules'!$A$2:$A$16))))+(IF(Z236="",0,INDEX('Appendix 1 Rules'!$J$2:$J$16,MATCH(G236,'Appendix 1 Rules'!$A$2:$A$16))))+(IF(AB236="",0,INDEX('Appendix 1 Rules'!$K$2:$K$16,MATCH(G236,'Appendix 1 Rules'!$A$2:$A$16))))+(IF(AD236="",0,INDEX('Appendix 1 Rules'!$L$2:$L$16,MATCH(G236,'Appendix 1 Rules'!$A$2:$A$16))))+(IF(AF236="",0,INDEX('Appendix 1 Rules'!$M$2:$M$16,MATCH(G236,'Appendix 1 Rules'!$A$2:$A$16))))+IF(G236="b1",VLOOKUP(G236,'Appendix 1 Rules'!$A$1:$N$16,14))+IF(G236="b2",VLOOKUP(G236,'Appendix 1 Rules'!$A$1:$N$16,14))+IF(G236="d",VLOOKUP(G236,'Appendix 1 Rules'!$A$1:$N$16,14))+IF(G236="f1",VLOOKUP(G236,'Appendix 1 Rules'!$A$1:$N$16,14))+IF(G236="f2",VLOOKUP(G236,'Appendix 1 Rules'!$A$1:$N$16,14))+IF(G236="g",VLOOKUP(G236,'Appendix 1 Rules'!$A$1:$N$16,14))+IF(G236="h",VLOOKUP(G236,'Appendix 1 Rules'!$A$1:$N$16,14))+IF(G236="i1",VLOOKUP(G236,'Appendix 1 Rules'!$A$1:$N$16,14))+IF(G236="i2",VLOOKUP(G236,'Appendix 1 Rules'!$A$1:$N$16,14))+IF(G236="j",VLOOKUP(G236,'Appendix 1 Rules'!$A$1:$N$16,14))+IF(G236="k",VLOOKUP(G236,'Appendix 1 Rules'!$A$1:$N$16,14)))))</f>
        <v/>
      </c>
      <c r="J236" s="11"/>
      <c r="K236" s="14"/>
      <c r="L236" s="11"/>
      <c r="M236" s="14"/>
      <c r="N236" s="11"/>
      <c r="O236" s="14"/>
      <c r="P236" s="11"/>
      <c r="Q236" s="14"/>
      <c r="R236" s="63"/>
      <c r="S236" s="14"/>
      <c r="T236" s="11"/>
      <c r="U236" s="14"/>
      <c r="V236" s="11"/>
      <c r="W236" s="14"/>
      <c r="X236" s="64"/>
      <c r="Y236" s="14"/>
      <c r="Z236" s="64"/>
      <c r="AA236" s="14"/>
      <c r="AB236" s="9"/>
      <c r="AC236" s="13"/>
      <c r="AD236" s="9"/>
      <c r="AE236" s="13"/>
      <c r="AF236" s="9"/>
      <c r="AG236" s="13"/>
    </row>
    <row r="237" spans="1:33" ht="18" customHeight="1" x14ac:dyDescent="0.25">
      <c r="B237" s="84"/>
      <c r="C237" s="69"/>
      <c r="D237" s="10"/>
      <c r="E237" s="10"/>
      <c r="F237" s="10"/>
      <c r="G237" s="9"/>
      <c r="H237" s="17" t="str">
        <f>IF(G237="","",SUMPRODUCT(IF(J237="",0,INDEX('Appendix 1 Rules'!$B$2:$B$16,MATCH(G237,'Appendix 1 Rules'!$A$2:$A$16))))+(IF(L237="",0,INDEX('Appendix 1 Rules'!$C$2:$C$16,MATCH(G237,'Appendix 1 Rules'!$A$2:$A$16))))+(IF(N237="",0,INDEX('Appendix 1 Rules'!$D$2:$D$16,MATCH(G237,'Appendix 1 Rules'!$A$2:$A$16))))+(IF(P237="",0,INDEX('Appendix 1 Rules'!$E$2:$E$16,MATCH(G237,'Appendix 1 Rules'!$A$2:$A$16))))+(IF(R237="",0,INDEX('Appendix 1 Rules'!$F$2:$F$16,MATCH(G237,'Appendix 1 Rules'!$A$2:$A$16))))+(IF(T237="",0,INDEX('Appendix 1 Rules'!$G$2:$G$16,MATCH(G237,'Appendix 1 Rules'!$A$2:$A$16))))+(IF(V237="",0,INDEX('Appendix 1 Rules'!$H$2:$H$16,MATCH(G237,'Appendix 1 Rules'!$A$2:$A$16))))+(IF(X237="",0,INDEX('Appendix 1 Rules'!$I$2:$I$16,MATCH(G237,'Appendix 1 Rules'!$A$2:$A$16))))+(IF(Z237="",0,INDEX('Appendix 1 Rules'!$J$2:$J$16,MATCH(G237,'Appendix 1 Rules'!$A$2:$A$16))))+(IF(AB237="",0,INDEX('Appendix 1 Rules'!$K$2:$K$16,MATCH(G237,'Appendix 1 Rules'!$A$2:$A$16))))+(IF(AD237="",0,INDEX('Appendix 1 Rules'!$L$2:$L$16,MATCH(G237,'Appendix 1 Rules'!$A$2:$A$16))))+(IF(AF237="",0,INDEX('Appendix 1 Rules'!$M$2:$M$16,MATCH(G237,'Appendix 1 Rules'!$A$2:$A$16))))+IF(G237="b1",VLOOKUP(G237,'Appendix 1 Rules'!$A$1:$N$16,14))+IF(G237="b2",VLOOKUP(G237,'Appendix 1 Rules'!$A$1:$N$16,14))+IF(G237="d",VLOOKUP(G237,'Appendix 1 Rules'!$A$1:$N$16,14))+IF(G237="f1",VLOOKUP(G237,'Appendix 1 Rules'!$A$1:$N$16,14))+IF(G237="f2",VLOOKUP(G237,'Appendix 1 Rules'!$A$1:$N$16,14))+IF(G237="g",VLOOKUP(G237,'Appendix 1 Rules'!$A$1:$N$16,14))+IF(G237="h",VLOOKUP(G237,'Appendix 1 Rules'!$A$1:$N$16,14))+IF(G237="i1",VLOOKUP(G237,'Appendix 1 Rules'!$A$1:$N$16,14))+IF(G237="i2",VLOOKUP(G237,'Appendix 1 Rules'!$A$1:$N$16,14))+IF(G237="j",VLOOKUP(G237,'Appendix 1 Rules'!$A$1:$N$16,14))+IF(G237="k",VLOOKUP(G237,'Appendix 1 Rules'!$A$1:$N$16,14)))</f>
        <v/>
      </c>
      <c r="I237" s="72" t="str">
        <f>IF(G237="","",IF(OR(G237="b1",G237="b2",G237="d",G237="f1",G237="f2",G237="h",G237="i1",G237="i2",G237="j",G237="k"),MIN(H237,VLOOKUP(G237,'Appx 1 (Res) Rules'!$A:$D,4,0)),MIN(H237,VLOOKUP(G237,'Appx 1 (Res) Rules'!$A:$D,4,0),SUMPRODUCT(IF(J237="",0,INDEX('Appendix 1 Rules'!$B$2:$B$16,MATCH(G237,'Appendix 1 Rules'!$A$2:$A$16))))+(IF(L237="",0,INDEX('Appendix 1 Rules'!$C$2:$C$16,MATCH(G237,'Appendix 1 Rules'!$A$2:$A$16))))+(IF(N237="",0,INDEX('Appendix 1 Rules'!$D$2:$D$16,MATCH(G237,'Appendix 1 Rules'!$A$2:$A$16))))+(IF(P237="",0,INDEX('Appendix 1 Rules'!$E$2:$E$16,MATCH(G237,'Appendix 1 Rules'!$A$2:$A$16))))+(IF(R237="",0,INDEX('Appendix 1 Rules'!$F$2:$F$16,MATCH(G237,'Appendix 1 Rules'!$A$2:$A$16))))+(IF(T237="",0,INDEX('Appendix 1 Rules'!$G$2:$G$16,MATCH(G237,'Appendix 1 Rules'!$A$2:$A$16))))+(IF(V237="",0,INDEX('Appendix 1 Rules'!$H$2:$H$16,MATCH(G237,'Appendix 1 Rules'!$A$2:$A$16))))+(IF(X237="",0,INDEX('Appendix 1 Rules'!$I$2:$I$16,MATCH(G237,'Appendix 1 Rules'!$A$2:$A$16))))+(IF(Z237="",0,INDEX('Appendix 1 Rules'!$J$2:$J$16,MATCH(G237,'Appendix 1 Rules'!$A$2:$A$16))))+(IF(AB237="",0,INDEX('Appendix 1 Rules'!$K$2:$K$16,MATCH(G237,'Appendix 1 Rules'!$A$2:$A$16))))+(IF(AD237="",0,INDEX('Appendix 1 Rules'!$L$2:$L$16,MATCH(G237,'Appendix 1 Rules'!$A$2:$A$16))))+(IF(AF237="",0,INDEX('Appendix 1 Rules'!$M$2:$M$16,MATCH(G237,'Appendix 1 Rules'!$A$2:$A$16))))+IF(G237="b1",VLOOKUP(G237,'Appendix 1 Rules'!$A$1:$N$16,14))+IF(G237="b2",VLOOKUP(G237,'Appendix 1 Rules'!$A$1:$N$16,14))+IF(G237="d",VLOOKUP(G237,'Appendix 1 Rules'!$A$1:$N$16,14))+IF(G237="f1",VLOOKUP(G237,'Appendix 1 Rules'!$A$1:$N$16,14))+IF(G237="f2",VLOOKUP(G237,'Appendix 1 Rules'!$A$1:$N$16,14))+IF(G237="g",VLOOKUP(G237,'Appendix 1 Rules'!$A$1:$N$16,14))+IF(G237="h",VLOOKUP(G237,'Appendix 1 Rules'!$A$1:$N$16,14))+IF(G237="i1",VLOOKUP(G237,'Appendix 1 Rules'!$A$1:$N$16,14))+IF(G237="i2",VLOOKUP(G237,'Appendix 1 Rules'!$A$1:$N$16,14))+IF(G237="j",VLOOKUP(G237,'Appendix 1 Rules'!$A$1:$N$16,14))+IF(G237="k",VLOOKUP(G237,'Appendix 1 Rules'!$A$1:$N$16,14)))))</f>
        <v/>
      </c>
      <c r="J237" s="12"/>
      <c r="K237" s="13"/>
      <c r="L237" s="12"/>
      <c r="M237" s="13"/>
      <c r="N237" s="12"/>
      <c r="O237" s="13"/>
      <c r="P237" s="12"/>
      <c r="Q237" s="13"/>
      <c r="R237" s="12"/>
      <c r="S237" s="13"/>
      <c r="T237" s="12"/>
      <c r="U237" s="13"/>
      <c r="V237" s="12"/>
      <c r="W237" s="13"/>
      <c r="X237" s="12"/>
      <c r="Y237" s="13"/>
      <c r="Z237" s="12"/>
      <c r="AA237" s="13"/>
      <c r="AB237" s="9"/>
      <c r="AC237" s="13"/>
      <c r="AD237" s="9"/>
      <c r="AE237" s="13"/>
      <c r="AF237" s="9"/>
      <c r="AG237" s="13"/>
    </row>
    <row r="238" spans="1:33" ht="18" customHeight="1" x14ac:dyDescent="0.25">
      <c r="B238" s="84"/>
      <c r="C238" s="69"/>
      <c r="D238" s="10"/>
      <c r="E238" s="10"/>
      <c r="F238" s="10"/>
      <c r="G238" s="9"/>
      <c r="H238" s="17" t="str">
        <f>IF(G238="","",SUMPRODUCT(IF(J238="",0,INDEX('Appendix 1 Rules'!$B$2:$B$16,MATCH(G238,'Appendix 1 Rules'!$A$2:$A$16))))+(IF(L238="",0,INDEX('Appendix 1 Rules'!$C$2:$C$16,MATCH(G238,'Appendix 1 Rules'!$A$2:$A$16))))+(IF(N238="",0,INDEX('Appendix 1 Rules'!$D$2:$D$16,MATCH(G238,'Appendix 1 Rules'!$A$2:$A$16))))+(IF(P238="",0,INDEX('Appendix 1 Rules'!$E$2:$E$16,MATCH(G238,'Appendix 1 Rules'!$A$2:$A$16))))+(IF(R238="",0,INDEX('Appendix 1 Rules'!$F$2:$F$16,MATCH(G238,'Appendix 1 Rules'!$A$2:$A$16))))+(IF(T238="",0,INDEX('Appendix 1 Rules'!$G$2:$G$16,MATCH(G238,'Appendix 1 Rules'!$A$2:$A$16))))+(IF(V238="",0,INDEX('Appendix 1 Rules'!$H$2:$H$16,MATCH(G238,'Appendix 1 Rules'!$A$2:$A$16))))+(IF(X238="",0,INDEX('Appendix 1 Rules'!$I$2:$I$16,MATCH(G238,'Appendix 1 Rules'!$A$2:$A$16))))+(IF(Z238="",0,INDEX('Appendix 1 Rules'!$J$2:$J$16,MATCH(G238,'Appendix 1 Rules'!$A$2:$A$16))))+(IF(AB238="",0,INDEX('Appendix 1 Rules'!$K$2:$K$16,MATCH(G238,'Appendix 1 Rules'!$A$2:$A$16))))+(IF(AD238="",0,INDEX('Appendix 1 Rules'!$L$2:$L$16,MATCH(G238,'Appendix 1 Rules'!$A$2:$A$16))))+(IF(AF238="",0,INDEX('Appendix 1 Rules'!$M$2:$M$16,MATCH(G238,'Appendix 1 Rules'!$A$2:$A$16))))+IF(G238="b1",VLOOKUP(G238,'Appendix 1 Rules'!$A$1:$N$16,14))+IF(G238="b2",VLOOKUP(G238,'Appendix 1 Rules'!$A$1:$N$16,14))+IF(G238="d",VLOOKUP(G238,'Appendix 1 Rules'!$A$1:$N$16,14))+IF(G238="f1",VLOOKUP(G238,'Appendix 1 Rules'!$A$1:$N$16,14))+IF(G238="f2",VLOOKUP(G238,'Appendix 1 Rules'!$A$1:$N$16,14))+IF(G238="g",VLOOKUP(G238,'Appendix 1 Rules'!$A$1:$N$16,14))+IF(G238="h",VLOOKUP(G238,'Appendix 1 Rules'!$A$1:$N$16,14))+IF(G238="i1",VLOOKUP(G238,'Appendix 1 Rules'!$A$1:$N$16,14))+IF(G238="i2",VLOOKUP(G238,'Appendix 1 Rules'!$A$1:$N$16,14))+IF(G238="j",VLOOKUP(G238,'Appendix 1 Rules'!$A$1:$N$16,14))+IF(G238="k",VLOOKUP(G238,'Appendix 1 Rules'!$A$1:$N$16,14)))</f>
        <v/>
      </c>
      <c r="I238" s="72" t="str">
        <f>IF(G238="","",IF(OR(G238="b1",G238="b2",G238="d",G238="f1",G238="f2",G238="h",G238="i1",G238="i2",G238="j",G238="k"),MIN(H238,VLOOKUP(G238,'Appx 1 (Res) Rules'!$A:$D,4,0)),MIN(H238,VLOOKUP(G238,'Appx 1 (Res) Rules'!$A:$D,4,0),SUMPRODUCT(IF(J238="",0,INDEX('Appendix 1 Rules'!$B$2:$B$16,MATCH(G238,'Appendix 1 Rules'!$A$2:$A$16))))+(IF(L238="",0,INDEX('Appendix 1 Rules'!$C$2:$C$16,MATCH(G238,'Appendix 1 Rules'!$A$2:$A$16))))+(IF(N238="",0,INDEX('Appendix 1 Rules'!$D$2:$D$16,MATCH(G238,'Appendix 1 Rules'!$A$2:$A$16))))+(IF(P238="",0,INDEX('Appendix 1 Rules'!$E$2:$E$16,MATCH(G238,'Appendix 1 Rules'!$A$2:$A$16))))+(IF(R238="",0,INDEX('Appendix 1 Rules'!$F$2:$F$16,MATCH(G238,'Appendix 1 Rules'!$A$2:$A$16))))+(IF(T238="",0,INDEX('Appendix 1 Rules'!$G$2:$G$16,MATCH(G238,'Appendix 1 Rules'!$A$2:$A$16))))+(IF(V238="",0,INDEX('Appendix 1 Rules'!$H$2:$H$16,MATCH(G238,'Appendix 1 Rules'!$A$2:$A$16))))+(IF(X238="",0,INDEX('Appendix 1 Rules'!$I$2:$I$16,MATCH(G238,'Appendix 1 Rules'!$A$2:$A$16))))+(IF(Z238="",0,INDEX('Appendix 1 Rules'!$J$2:$J$16,MATCH(G238,'Appendix 1 Rules'!$A$2:$A$16))))+(IF(AB238="",0,INDEX('Appendix 1 Rules'!$K$2:$K$16,MATCH(G238,'Appendix 1 Rules'!$A$2:$A$16))))+(IF(AD238="",0,INDEX('Appendix 1 Rules'!$L$2:$L$16,MATCH(G238,'Appendix 1 Rules'!$A$2:$A$16))))+(IF(AF238="",0,INDEX('Appendix 1 Rules'!$M$2:$M$16,MATCH(G238,'Appendix 1 Rules'!$A$2:$A$16))))+IF(G238="b1",VLOOKUP(G238,'Appendix 1 Rules'!$A$1:$N$16,14))+IF(G238="b2",VLOOKUP(G238,'Appendix 1 Rules'!$A$1:$N$16,14))+IF(G238="d",VLOOKUP(G238,'Appendix 1 Rules'!$A$1:$N$16,14))+IF(G238="f1",VLOOKUP(G238,'Appendix 1 Rules'!$A$1:$N$16,14))+IF(G238="f2",VLOOKUP(G238,'Appendix 1 Rules'!$A$1:$N$16,14))+IF(G238="g",VLOOKUP(G238,'Appendix 1 Rules'!$A$1:$N$16,14))+IF(G238="h",VLOOKUP(G238,'Appendix 1 Rules'!$A$1:$N$16,14))+IF(G238="i1",VLOOKUP(G238,'Appendix 1 Rules'!$A$1:$N$16,14))+IF(G238="i2",VLOOKUP(G238,'Appendix 1 Rules'!$A$1:$N$16,14))+IF(G238="j",VLOOKUP(G238,'Appendix 1 Rules'!$A$1:$N$16,14))+IF(G238="k",VLOOKUP(G238,'Appendix 1 Rules'!$A$1:$N$16,14)))))</f>
        <v/>
      </c>
      <c r="J238" s="11"/>
      <c r="K238" s="14"/>
      <c r="L238" s="11"/>
      <c r="M238" s="14"/>
      <c r="N238" s="11"/>
      <c r="O238" s="14"/>
      <c r="P238" s="11"/>
      <c r="Q238" s="14"/>
      <c r="R238" s="63"/>
      <c r="S238" s="14"/>
      <c r="T238" s="11"/>
      <c r="U238" s="14"/>
      <c r="V238" s="11"/>
      <c r="W238" s="14"/>
      <c r="X238" s="64"/>
      <c r="Y238" s="14"/>
      <c r="Z238" s="64"/>
      <c r="AA238" s="14"/>
      <c r="AB238" s="9"/>
      <c r="AC238" s="13"/>
      <c r="AD238" s="9"/>
      <c r="AE238" s="13"/>
      <c r="AF238" s="9"/>
      <c r="AG238" s="13"/>
    </row>
    <row r="239" spans="1:33" ht="18" customHeight="1" x14ac:dyDescent="0.25">
      <c r="B239" s="84"/>
      <c r="C239" s="69"/>
      <c r="D239" s="10"/>
      <c r="E239" s="10"/>
      <c r="F239" s="10"/>
      <c r="G239" s="9"/>
      <c r="H239" s="17" t="str">
        <f>IF(G239="","",SUMPRODUCT(IF(J239="",0,INDEX('Appendix 1 Rules'!$B$2:$B$16,MATCH(G239,'Appendix 1 Rules'!$A$2:$A$16))))+(IF(L239="",0,INDEX('Appendix 1 Rules'!$C$2:$C$16,MATCH(G239,'Appendix 1 Rules'!$A$2:$A$16))))+(IF(N239="",0,INDEX('Appendix 1 Rules'!$D$2:$D$16,MATCH(G239,'Appendix 1 Rules'!$A$2:$A$16))))+(IF(P239="",0,INDEX('Appendix 1 Rules'!$E$2:$E$16,MATCH(G239,'Appendix 1 Rules'!$A$2:$A$16))))+(IF(R239="",0,INDEX('Appendix 1 Rules'!$F$2:$F$16,MATCH(G239,'Appendix 1 Rules'!$A$2:$A$16))))+(IF(T239="",0,INDEX('Appendix 1 Rules'!$G$2:$G$16,MATCH(G239,'Appendix 1 Rules'!$A$2:$A$16))))+(IF(V239="",0,INDEX('Appendix 1 Rules'!$H$2:$H$16,MATCH(G239,'Appendix 1 Rules'!$A$2:$A$16))))+(IF(X239="",0,INDEX('Appendix 1 Rules'!$I$2:$I$16,MATCH(G239,'Appendix 1 Rules'!$A$2:$A$16))))+(IF(Z239="",0,INDEX('Appendix 1 Rules'!$J$2:$J$16,MATCH(G239,'Appendix 1 Rules'!$A$2:$A$16))))+(IF(AB239="",0,INDEX('Appendix 1 Rules'!$K$2:$K$16,MATCH(G239,'Appendix 1 Rules'!$A$2:$A$16))))+(IF(AD239="",0,INDEX('Appendix 1 Rules'!$L$2:$L$16,MATCH(G239,'Appendix 1 Rules'!$A$2:$A$16))))+(IF(AF239="",0,INDEX('Appendix 1 Rules'!$M$2:$M$16,MATCH(G239,'Appendix 1 Rules'!$A$2:$A$16))))+IF(G239="b1",VLOOKUP(G239,'Appendix 1 Rules'!$A$1:$N$16,14))+IF(G239="b2",VLOOKUP(G239,'Appendix 1 Rules'!$A$1:$N$16,14))+IF(G239="d",VLOOKUP(G239,'Appendix 1 Rules'!$A$1:$N$16,14))+IF(G239="f1",VLOOKUP(G239,'Appendix 1 Rules'!$A$1:$N$16,14))+IF(G239="f2",VLOOKUP(G239,'Appendix 1 Rules'!$A$1:$N$16,14))+IF(G239="g",VLOOKUP(G239,'Appendix 1 Rules'!$A$1:$N$16,14))+IF(G239="h",VLOOKUP(G239,'Appendix 1 Rules'!$A$1:$N$16,14))+IF(G239="i1",VLOOKUP(G239,'Appendix 1 Rules'!$A$1:$N$16,14))+IF(G239="i2",VLOOKUP(G239,'Appendix 1 Rules'!$A$1:$N$16,14))+IF(G239="j",VLOOKUP(G239,'Appendix 1 Rules'!$A$1:$N$16,14))+IF(G239="k",VLOOKUP(G239,'Appendix 1 Rules'!$A$1:$N$16,14)))</f>
        <v/>
      </c>
      <c r="I239" s="72" t="str">
        <f>IF(G239="","",IF(OR(G239="b1",G239="b2",G239="d",G239="f1",G239="f2",G239="h",G239="i1",G239="i2",G239="j",G239="k"),MIN(H239,VLOOKUP(G239,'Appx 1 (Res) Rules'!$A:$D,4,0)),MIN(H239,VLOOKUP(G239,'Appx 1 (Res) Rules'!$A:$D,4,0),SUMPRODUCT(IF(J239="",0,INDEX('Appendix 1 Rules'!$B$2:$B$16,MATCH(G239,'Appendix 1 Rules'!$A$2:$A$16))))+(IF(L239="",0,INDEX('Appendix 1 Rules'!$C$2:$C$16,MATCH(G239,'Appendix 1 Rules'!$A$2:$A$16))))+(IF(N239="",0,INDEX('Appendix 1 Rules'!$D$2:$D$16,MATCH(G239,'Appendix 1 Rules'!$A$2:$A$16))))+(IF(P239="",0,INDEX('Appendix 1 Rules'!$E$2:$E$16,MATCH(G239,'Appendix 1 Rules'!$A$2:$A$16))))+(IF(R239="",0,INDEX('Appendix 1 Rules'!$F$2:$F$16,MATCH(G239,'Appendix 1 Rules'!$A$2:$A$16))))+(IF(T239="",0,INDEX('Appendix 1 Rules'!$G$2:$G$16,MATCH(G239,'Appendix 1 Rules'!$A$2:$A$16))))+(IF(V239="",0,INDEX('Appendix 1 Rules'!$H$2:$H$16,MATCH(G239,'Appendix 1 Rules'!$A$2:$A$16))))+(IF(X239="",0,INDEX('Appendix 1 Rules'!$I$2:$I$16,MATCH(G239,'Appendix 1 Rules'!$A$2:$A$16))))+(IF(Z239="",0,INDEX('Appendix 1 Rules'!$J$2:$J$16,MATCH(G239,'Appendix 1 Rules'!$A$2:$A$16))))+(IF(AB239="",0,INDEX('Appendix 1 Rules'!$K$2:$K$16,MATCH(G239,'Appendix 1 Rules'!$A$2:$A$16))))+(IF(AD239="",0,INDEX('Appendix 1 Rules'!$L$2:$L$16,MATCH(G239,'Appendix 1 Rules'!$A$2:$A$16))))+(IF(AF239="",0,INDEX('Appendix 1 Rules'!$M$2:$M$16,MATCH(G239,'Appendix 1 Rules'!$A$2:$A$16))))+IF(G239="b1",VLOOKUP(G239,'Appendix 1 Rules'!$A$1:$N$16,14))+IF(G239="b2",VLOOKUP(G239,'Appendix 1 Rules'!$A$1:$N$16,14))+IF(G239="d",VLOOKUP(G239,'Appendix 1 Rules'!$A$1:$N$16,14))+IF(G239="f1",VLOOKUP(G239,'Appendix 1 Rules'!$A$1:$N$16,14))+IF(G239="f2",VLOOKUP(G239,'Appendix 1 Rules'!$A$1:$N$16,14))+IF(G239="g",VLOOKUP(G239,'Appendix 1 Rules'!$A$1:$N$16,14))+IF(G239="h",VLOOKUP(G239,'Appendix 1 Rules'!$A$1:$N$16,14))+IF(G239="i1",VLOOKUP(G239,'Appendix 1 Rules'!$A$1:$N$16,14))+IF(G239="i2",VLOOKUP(G239,'Appendix 1 Rules'!$A$1:$N$16,14))+IF(G239="j",VLOOKUP(G239,'Appendix 1 Rules'!$A$1:$N$16,14))+IF(G239="k",VLOOKUP(G239,'Appendix 1 Rules'!$A$1:$N$16,14)))))</f>
        <v/>
      </c>
      <c r="J239" s="12"/>
      <c r="K239" s="13"/>
      <c r="L239" s="12"/>
      <c r="M239" s="13"/>
      <c r="N239" s="12"/>
      <c r="O239" s="13"/>
      <c r="P239" s="12"/>
      <c r="Q239" s="13"/>
      <c r="R239" s="12"/>
      <c r="S239" s="13"/>
      <c r="T239" s="12"/>
      <c r="U239" s="13"/>
      <c r="V239" s="12"/>
      <c r="W239" s="13"/>
      <c r="X239" s="12"/>
      <c r="Y239" s="13"/>
      <c r="Z239" s="12"/>
      <c r="AA239" s="13"/>
      <c r="AB239" s="9"/>
      <c r="AC239" s="13"/>
      <c r="AD239" s="9"/>
      <c r="AE239" s="13"/>
      <c r="AF239" s="9"/>
      <c r="AG239" s="13"/>
    </row>
    <row r="240" spans="1:33" ht="18" customHeight="1" x14ac:dyDescent="0.25">
      <c r="B240" s="84"/>
      <c r="C240" s="69"/>
      <c r="D240" s="10"/>
      <c r="E240" s="10"/>
      <c r="F240" s="10"/>
      <c r="G240" s="9"/>
      <c r="H240" s="17" t="str">
        <f>IF(G240="","",SUMPRODUCT(IF(J240="",0,INDEX('Appendix 1 Rules'!$B$2:$B$16,MATCH(G240,'Appendix 1 Rules'!$A$2:$A$16))))+(IF(L240="",0,INDEX('Appendix 1 Rules'!$C$2:$C$16,MATCH(G240,'Appendix 1 Rules'!$A$2:$A$16))))+(IF(N240="",0,INDEX('Appendix 1 Rules'!$D$2:$D$16,MATCH(G240,'Appendix 1 Rules'!$A$2:$A$16))))+(IF(P240="",0,INDEX('Appendix 1 Rules'!$E$2:$E$16,MATCH(G240,'Appendix 1 Rules'!$A$2:$A$16))))+(IF(R240="",0,INDEX('Appendix 1 Rules'!$F$2:$F$16,MATCH(G240,'Appendix 1 Rules'!$A$2:$A$16))))+(IF(T240="",0,INDEX('Appendix 1 Rules'!$G$2:$G$16,MATCH(G240,'Appendix 1 Rules'!$A$2:$A$16))))+(IF(V240="",0,INDEX('Appendix 1 Rules'!$H$2:$H$16,MATCH(G240,'Appendix 1 Rules'!$A$2:$A$16))))+(IF(X240="",0,INDEX('Appendix 1 Rules'!$I$2:$I$16,MATCH(G240,'Appendix 1 Rules'!$A$2:$A$16))))+(IF(Z240="",0,INDEX('Appendix 1 Rules'!$J$2:$J$16,MATCH(G240,'Appendix 1 Rules'!$A$2:$A$16))))+(IF(AB240="",0,INDEX('Appendix 1 Rules'!$K$2:$K$16,MATCH(G240,'Appendix 1 Rules'!$A$2:$A$16))))+(IF(AD240="",0,INDEX('Appendix 1 Rules'!$L$2:$L$16,MATCH(G240,'Appendix 1 Rules'!$A$2:$A$16))))+(IF(AF240="",0,INDEX('Appendix 1 Rules'!$M$2:$M$16,MATCH(G240,'Appendix 1 Rules'!$A$2:$A$16))))+IF(G240="b1",VLOOKUP(G240,'Appendix 1 Rules'!$A$1:$N$16,14))+IF(G240="b2",VLOOKUP(G240,'Appendix 1 Rules'!$A$1:$N$16,14))+IF(G240="d",VLOOKUP(G240,'Appendix 1 Rules'!$A$1:$N$16,14))+IF(G240="f1",VLOOKUP(G240,'Appendix 1 Rules'!$A$1:$N$16,14))+IF(G240="f2",VLOOKUP(G240,'Appendix 1 Rules'!$A$1:$N$16,14))+IF(G240="g",VLOOKUP(G240,'Appendix 1 Rules'!$A$1:$N$16,14))+IF(G240="h",VLOOKUP(G240,'Appendix 1 Rules'!$A$1:$N$16,14))+IF(G240="i1",VLOOKUP(G240,'Appendix 1 Rules'!$A$1:$N$16,14))+IF(G240="i2",VLOOKUP(G240,'Appendix 1 Rules'!$A$1:$N$16,14))+IF(G240="j",VLOOKUP(G240,'Appendix 1 Rules'!$A$1:$N$16,14))+IF(G240="k",VLOOKUP(G240,'Appendix 1 Rules'!$A$1:$N$16,14)))</f>
        <v/>
      </c>
      <c r="I240" s="72" t="str">
        <f>IF(G240="","",IF(OR(G240="b1",G240="b2",G240="d",G240="f1",G240="f2",G240="h",G240="i1",G240="i2",G240="j",G240="k"),MIN(H240,VLOOKUP(G240,'Appx 1 (Res) Rules'!$A:$D,4,0)),MIN(H240,VLOOKUP(G240,'Appx 1 (Res) Rules'!$A:$D,4,0),SUMPRODUCT(IF(J240="",0,INDEX('Appendix 1 Rules'!$B$2:$B$16,MATCH(G240,'Appendix 1 Rules'!$A$2:$A$16))))+(IF(L240="",0,INDEX('Appendix 1 Rules'!$C$2:$C$16,MATCH(G240,'Appendix 1 Rules'!$A$2:$A$16))))+(IF(N240="",0,INDEX('Appendix 1 Rules'!$D$2:$D$16,MATCH(G240,'Appendix 1 Rules'!$A$2:$A$16))))+(IF(P240="",0,INDEX('Appendix 1 Rules'!$E$2:$E$16,MATCH(G240,'Appendix 1 Rules'!$A$2:$A$16))))+(IF(R240="",0,INDEX('Appendix 1 Rules'!$F$2:$F$16,MATCH(G240,'Appendix 1 Rules'!$A$2:$A$16))))+(IF(T240="",0,INDEX('Appendix 1 Rules'!$G$2:$G$16,MATCH(G240,'Appendix 1 Rules'!$A$2:$A$16))))+(IF(V240="",0,INDEX('Appendix 1 Rules'!$H$2:$H$16,MATCH(G240,'Appendix 1 Rules'!$A$2:$A$16))))+(IF(X240="",0,INDEX('Appendix 1 Rules'!$I$2:$I$16,MATCH(G240,'Appendix 1 Rules'!$A$2:$A$16))))+(IF(Z240="",0,INDEX('Appendix 1 Rules'!$J$2:$J$16,MATCH(G240,'Appendix 1 Rules'!$A$2:$A$16))))+(IF(AB240="",0,INDEX('Appendix 1 Rules'!$K$2:$K$16,MATCH(G240,'Appendix 1 Rules'!$A$2:$A$16))))+(IF(AD240="",0,INDEX('Appendix 1 Rules'!$L$2:$L$16,MATCH(G240,'Appendix 1 Rules'!$A$2:$A$16))))+(IF(AF240="",0,INDEX('Appendix 1 Rules'!$M$2:$M$16,MATCH(G240,'Appendix 1 Rules'!$A$2:$A$16))))+IF(G240="b1",VLOOKUP(G240,'Appendix 1 Rules'!$A$1:$N$16,14))+IF(G240="b2",VLOOKUP(G240,'Appendix 1 Rules'!$A$1:$N$16,14))+IF(G240="d",VLOOKUP(G240,'Appendix 1 Rules'!$A$1:$N$16,14))+IF(G240="f1",VLOOKUP(G240,'Appendix 1 Rules'!$A$1:$N$16,14))+IF(G240="f2",VLOOKUP(G240,'Appendix 1 Rules'!$A$1:$N$16,14))+IF(G240="g",VLOOKUP(G240,'Appendix 1 Rules'!$A$1:$N$16,14))+IF(G240="h",VLOOKUP(G240,'Appendix 1 Rules'!$A$1:$N$16,14))+IF(G240="i1",VLOOKUP(G240,'Appendix 1 Rules'!$A$1:$N$16,14))+IF(G240="i2",VLOOKUP(G240,'Appendix 1 Rules'!$A$1:$N$16,14))+IF(G240="j",VLOOKUP(G240,'Appendix 1 Rules'!$A$1:$N$16,14))+IF(G240="k",VLOOKUP(G240,'Appendix 1 Rules'!$A$1:$N$16,14)))))</f>
        <v/>
      </c>
      <c r="J240" s="11"/>
      <c r="K240" s="14"/>
      <c r="L240" s="11"/>
      <c r="M240" s="14"/>
      <c r="N240" s="11"/>
      <c r="O240" s="14"/>
      <c r="P240" s="11"/>
      <c r="Q240" s="14"/>
      <c r="R240" s="63"/>
      <c r="S240" s="14"/>
      <c r="T240" s="11"/>
      <c r="U240" s="14"/>
      <c r="V240" s="11"/>
      <c r="W240" s="14"/>
      <c r="X240" s="64"/>
      <c r="Y240" s="14"/>
      <c r="Z240" s="64"/>
      <c r="AA240" s="14"/>
      <c r="AB240" s="9"/>
      <c r="AC240" s="13"/>
      <c r="AD240" s="9"/>
      <c r="AE240" s="13"/>
      <c r="AF240" s="9"/>
      <c r="AG240" s="13"/>
    </row>
    <row r="241" spans="1:33" ht="18" customHeight="1" x14ac:dyDescent="0.25">
      <c r="B241" s="84"/>
      <c r="C241" s="69"/>
      <c r="D241" s="10"/>
      <c r="E241" s="10"/>
      <c r="F241" s="10"/>
      <c r="G241" s="9"/>
      <c r="H241" s="17" t="str">
        <f>IF(G241="","",SUMPRODUCT(IF(J241="",0,INDEX('Appendix 1 Rules'!$B$2:$B$16,MATCH(G241,'Appendix 1 Rules'!$A$2:$A$16))))+(IF(L241="",0,INDEX('Appendix 1 Rules'!$C$2:$C$16,MATCH(G241,'Appendix 1 Rules'!$A$2:$A$16))))+(IF(N241="",0,INDEX('Appendix 1 Rules'!$D$2:$D$16,MATCH(G241,'Appendix 1 Rules'!$A$2:$A$16))))+(IF(P241="",0,INDEX('Appendix 1 Rules'!$E$2:$E$16,MATCH(G241,'Appendix 1 Rules'!$A$2:$A$16))))+(IF(R241="",0,INDEX('Appendix 1 Rules'!$F$2:$F$16,MATCH(G241,'Appendix 1 Rules'!$A$2:$A$16))))+(IF(T241="",0,INDEX('Appendix 1 Rules'!$G$2:$G$16,MATCH(G241,'Appendix 1 Rules'!$A$2:$A$16))))+(IF(V241="",0,INDEX('Appendix 1 Rules'!$H$2:$H$16,MATCH(G241,'Appendix 1 Rules'!$A$2:$A$16))))+(IF(X241="",0,INDEX('Appendix 1 Rules'!$I$2:$I$16,MATCH(G241,'Appendix 1 Rules'!$A$2:$A$16))))+(IF(Z241="",0,INDEX('Appendix 1 Rules'!$J$2:$J$16,MATCH(G241,'Appendix 1 Rules'!$A$2:$A$16))))+(IF(AB241="",0,INDEX('Appendix 1 Rules'!$K$2:$K$16,MATCH(G241,'Appendix 1 Rules'!$A$2:$A$16))))+(IF(AD241="",0,INDEX('Appendix 1 Rules'!$L$2:$L$16,MATCH(G241,'Appendix 1 Rules'!$A$2:$A$16))))+(IF(AF241="",0,INDEX('Appendix 1 Rules'!$M$2:$M$16,MATCH(G241,'Appendix 1 Rules'!$A$2:$A$16))))+IF(G241="b1",VLOOKUP(G241,'Appendix 1 Rules'!$A$1:$N$16,14))+IF(G241="b2",VLOOKUP(G241,'Appendix 1 Rules'!$A$1:$N$16,14))+IF(G241="d",VLOOKUP(G241,'Appendix 1 Rules'!$A$1:$N$16,14))+IF(G241="f1",VLOOKUP(G241,'Appendix 1 Rules'!$A$1:$N$16,14))+IF(G241="f2",VLOOKUP(G241,'Appendix 1 Rules'!$A$1:$N$16,14))+IF(G241="g",VLOOKUP(G241,'Appendix 1 Rules'!$A$1:$N$16,14))+IF(G241="h",VLOOKUP(G241,'Appendix 1 Rules'!$A$1:$N$16,14))+IF(G241="i1",VLOOKUP(G241,'Appendix 1 Rules'!$A$1:$N$16,14))+IF(G241="i2",VLOOKUP(G241,'Appendix 1 Rules'!$A$1:$N$16,14))+IF(G241="j",VLOOKUP(G241,'Appendix 1 Rules'!$A$1:$N$16,14))+IF(G241="k",VLOOKUP(G241,'Appendix 1 Rules'!$A$1:$N$16,14)))</f>
        <v/>
      </c>
      <c r="I241" s="72" t="str">
        <f>IF(G241="","",IF(OR(G241="b1",G241="b2",G241="d",G241="f1",G241="f2",G241="h",G241="i1",G241="i2",G241="j",G241="k"),MIN(H241,VLOOKUP(G241,'Appx 1 (Res) Rules'!$A:$D,4,0)),MIN(H241,VLOOKUP(G241,'Appx 1 (Res) Rules'!$A:$D,4,0),SUMPRODUCT(IF(J241="",0,INDEX('Appendix 1 Rules'!$B$2:$B$16,MATCH(G241,'Appendix 1 Rules'!$A$2:$A$16))))+(IF(L241="",0,INDEX('Appendix 1 Rules'!$C$2:$C$16,MATCH(G241,'Appendix 1 Rules'!$A$2:$A$16))))+(IF(N241="",0,INDEX('Appendix 1 Rules'!$D$2:$D$16,MATCH(G241,'Appendix 1 Rules'!$A$2:$A$16))))+(IF(P241="",0,INDEX('Appendix 1 Rules'!$E$2:$E$16,MATCH(G241,'Appendix 1 Rules'!$A$2:$A$16))))+(IF(R241="",0,INDEX('Appendix 1 Rules'!$F$2:$F$16,MATCH(G241,'Appendix 1 Rules'!$A$2:$A$16))))+(IF(T241="",0,INDEX('Appendix 1 Rules'!$G$2:$G$16,MATCH(G241,'Appendix 1 Rules'!$A$2:$A$16))))+(IF(V241="",0,INDEX('Appendix 1 Rules'!$H$2:$H$16,MATCH(G241,'Appendix 1 Rules'!$A$2:$A$16))))+(IF(X241="",0,INDEX('Appendix 1 Rules'!$I$2:$I$16,MATCH(G241,'Appendix 1 Rules'!$A$2:$A$16))))+(IF(Z241="",0,INDEX('Appendix 1 Rules'!$J$2:$J$16,MATCH(G241,'Appendix 1 Rules'!$A$2:$A$16))))+(IF(AB241="",0,INDEX('Appendix 1 Rules'!$K$2:$K$16,MATCH(G241,'Appendix 1 Rules'!$A$2:$A$16))))+(IF(AD241="",0,INDEX('Appendix 1 Rules'!$L$2:$L$16,MATCH(G241,'Appendix 1 Rules'!$A$2:$A$16))))+(IF(AF241="",0,INDEX('Appendix 1 Rules'!$M$2:$M$16,MATCH(G241,'Appendix 1 Rules'!$A$2:$A$16))))+IF(G241="b1",VLOOKUP(G241,'Appendix 1 Rules'!$A$1:$N$16,14))+IF(G241="b2",VLOOKUP(G241,'Appendix 1 Rules'!$A$1:$N$16,14))+IF(G241="d",VLOOKUP(G241,'Appendix 1 Rules'!$A$1:$N$16,14))+IF(G241="f1",VLOOKUP(G241,'Appendix 1 Rules'!$A$1:$N$16,14))+IF(G241="f2",VLOOKUP(G241,'Appendix 1 Rules'!$A$1:$N$16,14))+IF(G241="g",VLOOKUP(G241,'Appendix 1 Rules'!$A$1:$N$16,14))+IF(G241="h",VLOOKUP(G241,'Appendix 1 Rules'!$A$1:$N$16,14))+IF(G241="i1",VLOOKUP(G241,'Appendix 1 Rules'!$A$1:$N$16,14))+IF(G241="i2",VLOOKUP(G241,'Appendix 1 Rules'!$A$1:$N$16,14))+IF(G241="j",VLOOKUP(G241,'Appendix 1 Rules'!$A$1:$N$16,14))+IF(G241="k",VLOOKUP(G241,'Appendix 1 Rules'!$A$1:$N$16,14)))))</f>
        <v/>
      </c>
      <c r="J241" s="12"/>
      <c r="K241" s="13"/>
      <c r="L241" s="12"/>
      <c r="M241" s="13"/>
      <c r="N241" s="12"/>
      <c r="O241" s="13"/>
      <c r="P241" s="12"/>
      <c r="Q241" s="13"/>
      <c r="R241" s="12"/>
      <c r="S241" s="13"/>
      <c r="T241" s="12"/>
      <c r="U241" s="13"/>
      <c r="V241" s="12"/>
      <c r="W241" s="13"/>
      <c r="X241" s="12"/>
      <c r="Y241" s="13"/>
      <c r="Z241" s="12"/>
      <c r="AA241" s="13"/>
      <c r="AB241" s="9"/>
      <c r="AC241" s="13"/>
      <c r="AD241" s="9"/>
      <c r="AE241" s="13"/>
      <c r="AF241" s="9"/>
      <c r="AG241" s="13"/>
    </row>
    <row r="242" spans="1:33" ht="18" customHeight="1" x14ac:dyDescent="0.25">
      <c r="B242" s="84"/>
      <c r="C242" s="69"/>
      <c r="D242" s="10"/>
      <c r="E242" s="10"/>
      <c r="F242" s="10"/>
      <c r="G242" s="9"/>
      <c r="H242" s="17" t="str">
        <f>IF(G242="","",SUMPRODUCT(IF(J242="",0,INDEX('Appendix 1 Rules'!$B$2:$B$16,MATCH(G242,'Appendix 1 Rules'!$A$2:$A$16))))+(IF(L242="",0,INDEX('Appendix 1 Rules'!$C$2:$C$16,MATCH(G242,'Appendix 1 Rules'!$A$2:$A$16))))+(IF(N242="",0,INDEX('Appendix 1 Rules'!$D$2:$D$16,MATCH(G242,'Appendix 1 Rules'!$A$2:$A$16))))+(IF(P242="",0,INDEX('Appendix 1 Rules'!$E$2:$E$16,MATCH(G242,'Appendix 1 Rules'!$A$2:$A$16))))+(IF(R242="",0,INDEX('Appendix 1 Rules'!$F$2:$F$16,MATCH(G242,'Appendix 1 Rules'!$A$2:$A$16))))+(IF(T242="",0,INDEX('Appendix 1 Rules'!$G$2:$G$16,MATCH(G242,'Appendix 1 Rules'!$A$2:$A$16))))+(IF(V242="",0,INDEX('Appendix 1 Rules'!$H$2:$H$16,MATCH(G242,'Appendix 1 Rules'!$A$2:$A$16))))+(IF(X242="",0,INDEX('Appendix 1 Rules'!$I$2:$I$16,MATCH(G242,'Appendix 1 Rules'!$A$2:$A$16))))+(IF(Z242="",0,INDEX('Appendix 1 Rules'!$J$2:$J$16,MATCH(G242,'Appendix 1 Rules'!$A$2:$A$16))))+(IF(AB242="",0,INDEX('Appendix 1 Rules'!$K$2:$K$16,MATCH(G242,'Appendix 1 Rules'!$A$2:$A$16))))+(IF(AD242="",0,INDEX('Appendix 1 Rules'!$L$2:$L$16,MATCH(G242,'Appendix 1 Rules'!$A$2:$A$16))))+(IF(AF242="",0,INDEX('Appendix 1 Rules'!$M$2:$M$16,MATCH(G242,'Appendix 1 Rules'!$A$2:$A$16))))+IF(G242="b1",VLOOKUP(G242,'Appendix 1 Rules'!$A$1:$N$16,14))+IF(G242="b2",VLOOKUP(G242,'Appendix 1 Rules'!$A$1:$N$16,14))+IF(G242="d",VLOOKUP(G242,'Appendix 1 Rules'!$A$1:$N$16,14))+IF(G242="f1",VLOOKUP(G242,'Appendix 1 Rules'!$A$1:$N$16,14))+IF(G242="f2",VLOOKUP(G242,'Appendix 1 Rules'!$A$1:$N$16,14))+IF(G242="g",VLOOKUP(G242,'Appendix 1 Rules'!$A$1:$N$16,14))+IF(G242="h",VLOOKUP(G242,'Appendix 1 Rules'!$A$1:$N$16,14))+IF(G242="i1",VLOOKUP(G242,'Appendix 1 Rules'!$A$1:$N$16,14))+IF(G242="i2",VLOOKUP(G242,'Appendix 1 Rules'!$A$1:$N$16,14))+IF(G242="j",VLOOKUP(G242,'Appendix 1 Rules'!$A$1:$N$16,14))+IF(G242="k",VLOOKUP(G242,'Appendix 1 Rules'!$A$1:$N$16,14)))</f>
        <v/>
      </c>
      <c r="I242" s="72" t="str">
        <f>IF(G242="","",IF(OR(G242="b1",G242="b2",G242="d",G242="f1",G242="f2",G242="h",G242="i1",G242="i2",G242="j",G242="k"),MIN(H242,VLOOKUP(G242,'Appx 1 (Res) Rules'!$A:$D,4,0)),MIN(H242,VLOOKUP(G242,'Appx 1 (Res) Rules'!$A:$D,4,0),SUMPRODUCT(IF(J242="",0,INDEX('Appendix 1 Rules'!$B$2:$B$16,MATCH(G242,'Appendix 1 Rules'!$A$2:$A$16))))+(IF(L242="",0,INDEX('Appendix 1 Rules'!$C$2:$C$16,MATCH(G242,'Appendix 1 Rules'!$A$2:$A$16))))+(IF(N242="",0,INDEX('Appendix 1 Rules'!$D$2:$D$16,MATCH(G242,'Appendix 1 Rules'!$A$2:$A$16))))+(IF(P242="",0,INDEX('Appendix 1 Rules'!$E$2:$E$16,MATCH(G242,'Appendix 1 Rules'!$A$2:$A$16))))+(IF(R242="",0,INDEX('Appendix 1 Rules'!$F$2:$F$16,MATCH(G242,'Appendix 1 Rules'!$A$2:$A$16))))+(IF(T242="",0,INDEX('Appendix 1 Rules'!$G$2:$G$16,MATCH(G242,'Appendix 1 Rules'!$A$2:$A$16))))+(IF(V242="",0,INDEX('Appendix 1 Rules'!$H$2:$H$16,MATCH(G242,'Appendix 1 Rules'!$A$2:$A$16))))+(IF(X242="",0,INDEX('Appendix 1 Rules'!$I$2:$I$16,MATCH(G242,'Appendix 1 Rules'!$A$2:$A$16))))+(IF(Z242="",0,INDEX('Appendix 1 Rules'!$J$2:$J$16,MATCH(G242,'Appendix 1 Rules'!$A$2:$A$16))))+(IF(AB242="",0,INDEX('Appendix 1 Rules'!$K$2:$K$16,MATCH(G242,'Appendix 1 Rules'!$A$2:$A$16))))+(IF(AD242="",0,INDEX('Appendix 1 Rules'!$L$2:$L$16,MATCH(G242,'Appendix 1 Rules'!$A$2:$A$16))))+(IF(AF242="",0,INDEX('Appendix 1 Rules'!$M$2:$M$16,MATCH(G242,'Appendix 1 Rules'!$A$2:$A$16))))+IF(G242="b1",VLOOKUP(G242,'Appendix 1 Rules'!$A$1:$N$16,14))+IF(G242="b2",VLOOKUP(G242,'Appendix 1 Rules'!$A$1:$N$16,14))+IF(G242="d",VLOOKUP(G242,'Appendix 1 Rules'!$A$1:$N$16,14))+IF(G242="f1",VLOOKUP(G242,'Appendix 1 Rules'!$A$1:$N$16,14))+IF(G242="f2",VLOOKUP(G242,'Appendix 1 Rules'!$A$1:$N$16,14))+IF(G242="g",VLOOKUP(G242,'Appendix 1 Rules'!$A$1:$N$16,14))+IF(G242="h",VLOOKUP(G242,'Appendix 1 Rules'!$A$1:$N$16,14))+IF(G242="i1",VLOOKUP(G242,'Appendix 1 Rules'!$A$1:$N$16,14))+IF(G242="i2",VLOOKUP(G242,'Appendix 1 Rules'!$A$1:$N$16,14))+IF(G242="j",VLOOKUP(G242,'Appendix 1 Rules'!$A$1:$N$16,14))+IF(G242="k",VLOOKUP(G242,'Appendix 1 Rules'!$A$1:$N$16,14)))))</f>
        <v/>
      </c>
      <c r="J242" s="11"/>
      <c r="K242" s="14"/>
      <c r="L242" s="11"/>
      <c r="M242" s="14"/>
      <c r="N242" s="11"/>
      <c r="O242" s="14"/>
      <c r="P242" s="11"/>
      <c r="Q242" s="14"/>
      <c r="R242" s="63"/>
      <c r="S242" s="14"/>
      <c r="T242" s="11"/>
      <c r="U242" s="14"/>
      <c r="V242" s="11"/>
      <c r="W242" s="14"/>
      <c r="X242" s="64"/>
      <c r="Y242" s="14"/>
      <c r="Z242" s="64"/>
      <c r="AA242" s="14"/>
      <c r="AB242" s="9"/>
      <c r="AC242" s="13"/>
      <c r="AD242" s="9"/>
      <c r="AE242" s="13"/>
      <c r="AF242" s="9"/>
      <c r="AG242" s="13"/>
    </row>
    <row r="243" spans="1:33" ht="18" customHeight="1" x14ac:dyDescent="0.25">
      <c r="B243" s="84"/>
      <c r="C243" s="69"/>
      <c r="D243" s="10"/>
      <c r="E243" s="10"/>
      <c r="F243" s="10"/>
      <c r="G243" s="9"/>
      <c r="H243" s="17" t="str">
        <f>IF(G243="","",SUMPRODUCT(IF(J243="",0,INDEX('Appendix 1 Rules'!$B$2:$B$16,MATCH(G243,'Appendix 1 Rules'!$A$2:$A$16))))+(IF(L243="",0,INDEX('Appendix 1 Rules'!$C$2:$C$16,MATCH(G243,'Appendix 1 Rules'!$A$2:$A$16))))+(IF(N243="",0,INDEX('Appendix 1 Rules'!$D$2:$D$16,MATCH(G243,'Appendix 1 Rules'!$A$2:$A$16))))+(IF(P243="",0,INDEX('Appendix 1 Rules'!$E$2:$E$16,MATCH(G243,'Appendix 1 Rules'!$A$2:$A$16))))+(IF(R243="",0,INDEX('Appendix 1 Rules'!$F$2:$F$16,MATCH(G243,'Appendix 1 Rules'!$A$2:$A$16))))+(IF(T243="",0,INDEX('Appendix 1 Rules'!$G$2:$G$16,MATCH(G243,'Appendix 1 Rules'!$A$2:$A$16))))+(IF(V243="",0,INDEX('Appendix 1 Rules'!$H$2:$H$16,MATCH(G243,'Appendix 1 Rules'!$A$2:$A$16))))+(IF(X243="",0,INDEX('Appendix 1 Rules'!$I$2:$I$16,MATCH(G243,'Appendix 1 Rules'!$A$2:$A$16))))+(IF(Z243="",0,INDEX('Appendix 1 Rules'!$J$2:$J$16,MATCH(G243,'Appendix 1 Rules'!$A$2:$A$16))))+(IF(AB243="",0,INDEX('Appendix 1 Rules'!$K$2:$K$16,MATCH(G243,'Appendix 1 Rules'!$A$2:$A$16))))+(IF(AD243="",0,INDEX('Appendix 1 Rules'!$L$2:$L$16,MATCH(G243,'Appendix 1 Rules'!$A$2:$A$16))))+(IF(AF243="",0,INDEX('Appendix 1 Rules'!$M$2:$M$16,MATCH(G243,'Appendix 1 Rules'!$A$2:$A$16))))+IF(G243="b1",VLOOKUP(G243,'Appendix 1 Rules'!$A$1:$N$16,14))+IF(G243="b2",VLOOKUP(G243,'Appendix 1 Rules'!$A$1:$N$16,14))+IF(G243="d",VLOOKUP(G243,'Appendix 1 Rules'!$A$1:$N$16,14))+IF(G243="f1",VLOOKUP(G243,'Appendix 1 Rules'!$A$1:$N$16,14))+IF(G243="f2",VLOOKUP(G243,'Appendix 1 Rules'!$A$1:$N$16,14))+IF(G243="g",VLOOKUP(G243,'Appendix 1 Rules'!$A$1:$N$16,14))+IF(G243="h",VLOOKUP(G243,'Appendix 1 Rules'!$A$1:$N$16,14))+IF(G243="i1",VLOOKUP(G243,'Appendix 1 Rules'!$A$1:$N$16,14))+IF(G243="i2",VLOOKUP(G243,'Appendix 1 Rules'!$A$1:$N$16,14))+IF(G243="j",VLOOKUP(G243,'Appendix 1 Rules'!$A$1:$N$16,14))+IF(G243="k",VLOOKUP(G243,'Appendix 1 Rules'!$A$1:$N$16,14)))</f>
        <v/>
      </c>
      <c r="I243" s="72" t="str">
        <f>IF(G243="","",IF(OR(G243="b1",G243="b2",G243="d",G243="f1",G243="f2",G243="h",G243="i1",G243="i2",G243="j",G243="k"),MIN(H243,VLOOKUP(G243,'Appx 1 (Res) Rules'!$A:$D,4,0)),MIN(H243,VLOOKUP(G243,'Appx 1 (Res) Rules'!$A:$D,4,0),SUMPRODUCT(IF(J243="",0,INDEX('Appendix 1 Rules'!$B$2:$B$16,MATCH(G243,'Appendix 1 Rules'!$A$2:$A$16))))+(IF(L243="",0,INDEX('Appendix 1 Rules'!$C$2:$C$16,MATCH(G243,'Appendix 1 Rules'!$A$2:$A$16))))+(IF(N243="",0,INDEX('Appendix 1 Rules'!$D$2:$D$16,MATCH(G243,'Appendix 1 Rules'!$A$2:$A$16))))+(IF(P243="",0,INDEX('Appendix 1 Rules'!$E$2:$E$16,MATCH(G243,'Appendix 1 Rules'!$A$2:$A$16))))+(IF(R243="",0,INDEX('Appendix 1 Rules'!$F$2:$F$16,MATCH(G243,'Appendix 1 Rules'!$A$2:$A$16))))+(IF(T243="",0,INDEX('Appendix 1 Rules'!$G$2:$G$16,MATCH(G243,'Appendix 1 Rules'!$A$2:$A$16))))+(IF(V243="",0,INDEX('Appendix 1 Rules'!$H$2:$H$16,MATCH(G243,'Appendix 1 Rules'!$A$2:$A$16))))+(IF(X243="",0,INDEX('Appendix 1 Rules'!$I$2:$I$16,MATCH(G243,'Appendix 1 Rules'!$A$2:$A$16))))+(IF(Z243="",0,INDEX('Appendix 1 Rules'!$J$2:$J$16,MATCH(G243,'Appendix 1 Rules'!$A$2:$A$16))))+(IF(AB243="",0,INDEX('Appendix 1 Rules'!$K$2:$K$16,MATCH(G243,'Appendix 1 Rules'!$A$2:$A$16))))+(IF(AD243="",0,INDEX('Appendix 1 Rules'!$L$2:$L$16,MATCH(G243,'Appendix 1 Rules'!$A$2:$A$16))))+(IF(AF243="",0,INDEX('Appendix 1 Rules'!$M$2:$M$16,MATCH(G243,'Appendix 1 Rules'!$A$2:$A$16))))+IF(G243="b1",VLOOKUP(G243,'Appendix 1 Rules'!$A$1:$N$16,14))+IF(G243="b2",VLOOKUP(G243,'Appendix 1 Rules'!$A$1:$N$16,14))+IF(G243="d",VLOOKUP(G243,'Appendix 1 Rules'!$A$1:$N$16,14))+IF(G243="f1",VLOOKUP(G243,'Appendix 1 Rules'!$A$1:$N$16,14))+IF(G243="f2",VLOOKUP(G243,'Appendix 1 Rules'!$A$1:$N$16,14))+IF(G243="g",VLOOKUP(G243,'Appendix 1 Rules'!$A$1:$N$16,14))+IF(G243="h",VLOOKUP(G243,'Appendix 1 Rules'!$A$1:$N$16,14))+IF(G243="i1",VLOOKUP(G243,'Appendix 1 Rules'!$A$1:$N$16,14))+IF(G243="i2",VLOOKUP(G243,'Appendix 1 Rules'!$A$1:$N$16,14))+IF(G243="j",VLOOKUP(G243,'Appendix 1 Rules'!$A$1:$N$16,14))+IF(G243="k",VLOOKUP(G243,'Appendix 1 Rules'!$A$1:$N$16,14)))))</f>
        <v/>
      </c>
      <c r="J243" s="12"/>
      <c r="K243" s="13"/>
      <c r="L243" s="12"/>
      <c r="M243" s="13"/>
      <c r="N243" s="12"/>
      <c r="O243" s="13"/>
      <c r="P243" s="12"/>
      <c r="Q243" s="13"/>
      <c r="R243" s="12"/>
      <c r="S243" s="13"/>
      <c r="T243" s="12"/>
      <c r="U243" s="13"/>
      <c r="V243" s="12"/>
      <c r="W243" s="13"/>
      <c r="X243" s="12"/>
      <c r="Y243" s="13"/>
      <c r="Z243" s="12"/>
      <c r="AA243" s="13"/>
      <c r="AB243" s="9"/>
      <c r="AC243" s="13"/>
      <c r="AD243" s="9"/>
      <c r="AE243" s="13"/>
      <c r="AF243" s="9"/>
      <c r="AG243" s="13"/>
    </row>
    <row r="244" spans="1:33" ht="18" customHeight="1" x14ac:dyDescent="0.25">
      <c r="B244" s="84"/>
      <c r="C244" s="69"/>
      <c r="D244" s="10"/>
      <c r="E244" s="10"/>
      <c r="F244" s="10"/>
      <c r="G244" s="9"/>
      <c r="H244" s="17" t="str">
        <f>IF(G244="","",SUMPRODUCT(IF(J244="",0,INDEX('Appendix 1 Rules'!$B$2:$B$16,MATCH(G244,'Appendix 1 Rules'!$A$2:$A$16))))+(IF(L244="",0,INDEX('Appendix 1 Rules'!$C$2:$C$16,MATCH(G244,'Appendix 1 Rules'!$A$2:$A$16))))+(IF(N244="",0,INDEX('Appendix 1 Rules'!$D$2:$D$16,MATCH(G244,'Appendix 1 Rules'!$A$2:$A$16))))+(IF(P244="",0,INDEX('Appendix 1 Rules'!$E$2:$E$16,MATCH(G244,'Appendix 1 Rules'!$A$2:$A$16))))+(IF(R244="",0,INDEX('Appendix 1 Rules'!$F$2:$F$16,MATCH(G244,'Appendix 1 Rules'!$A$2:$A$16))))+(IF(T244="",0,INDEX('Appendix 1 Rules'!$G$2:$G$16,MATCH(G244,'Appendix 1 Rules'!$A$2:$A$16))))+(IF(V244="",0,INDEX('Appendix 1 Rules'!$H$2:$H$16,MATCH(G244,'Appendix 1 Rules'!$A$2:$A$16))))+(IF(X244="",0,INDEX('Appendix 1 Rules'!$I$2:$I$16,MATCH(G244,'Appendix 1 Rules'!$A$2:$A$16))))+(IF(Z244="",0,INDEX('Appendix 1 Rules'!$J$2:$J$16,MATCH(G244,'Appendix 1 Rules'!$A$2:$A$16))))+(IF(AB244="",0,INDEX('Appendix 1 Rules'!$K$2:$K$16,MATCH(G244,'Appendix 1 Rules'!$A$2:$A$16))))+(IF(AD244="",0,INDEX('Appendix 1 Rules'!$L$2:$L$16,MATCH(G244,'Appendix 1 Rules'!$A$2:$A$16))))+(IF(AF244="",0,INDEX('Appendix 1 Rules'!$M$2:$M$16,MATCH(G244,'Appendix 1 Rules'!$A$2:$A$16))))+IF(G244="b1",VLOOKUP(G244,'Appendix 1 Rules'!$A$1:$N$16,14))+IF(G244="b2",VLOOKUP(G244,'Appendix 1 Rules'!$A$1:$N$16,14))+IF(G244="d",VLOOKUP(G244,'Appendix 1 Rules'!$A$1:$N$16,14))+IF(G244="f1",VLOOKUP(G244,'Appendix 1 Rules'!$A$1:$N$16,14))+IF(G244="f2",VLOOKUP(G244,'Appendix 1 Rules'!$A$1:$N$16,14))+IF(G244="g",VLOOKUP(G244,'Appendix 1 Rules'!$A$1:$N$16,14))+IF(G244="h",VLOOKUP(G244,'Appendix 1 Rules'!$A$1:$N$16,14))+IF(G244="i1",VLOOKUP(G244,'Appendix 1 Rules'!$A$1:$N$16,14))+IF(G244="i2",VLOOKUP(G244,'Appendix 1 Rules'!$A$1:$N$16,14))+IF(G244="j",VLOOKUP(G244,'Appendix 1 Rules'!$A$1:$N$16,14))+IF(G244="k",VLOOKUP(G244,'Appendix 1 Rules'!$A$1:$N$16,14)))</f>
        <v/>
      </c>
      <c r="I244" s="72" t="str">
        <f>IF(G244="","",IF(OR(G244="b1",G244="b2",G244="d",G244="f1",G244="f2",G244="h",G244="i1",G244="i2",G244="j",G244="k"),MIN(H244,VLOOKUP(G244,'Appx 1 (Res) Rules'!$A:$D,4,0)),MIN(H244,VLOOKUP(G244,'Appx 1 (Res) Rules'!$A:$D,4,0),SUMPRODUCT(IF(J244="",0,INDEX('Appendix 1 Rules'!$B$2:$B$16,MATCH(G244,'Appendix 1 Rules'!$A$2:$A$16))))+(IF(L244="",0,INDEX('Appendix 1 Rules'!$C$2:$C$16,MATCH(G244,'Appendix 1 Rules'!$A$2:$A$16))))+(IF(N244="",0,INDEX('Appendix 1 Rules'!$D$2:$D$16,MATCH(G244,'Appendix 1 Rules'!$A$2:$A$16))))+(IF(P244="",0,INDEX('Appendix 1 Rules'!$E$2:$E$16,MATCH(G244,'Appendix 1 Rules'!$A$2:$A$16))))+(IF(R244="",0,INDEX('Appendix 1 Rules'!$F$2:$F$16,MATCH(G244,'Appendix 1 Rules'!$A$2:$A$16))))+(IF(T244="",0,INDEX('Appendix 1 Rules'!$G$2:$G$16,MATCH(G244,'Appendix 1 Rules'!$A$2:$A$16))))+(IF(V244="",0,INDEX('Appendix 1 Rules'!$H$2:$H$16,MATCH(G244,'Appendix 1 Rules'!$A$2:$A$16))))+(IF(X244="",0,INDEX('Appendix 1 Rules'!$I$2:$I$16,MATCH(G244,'Appendix 1 Rules'!$A$2:$A$16))))+(IF(Z244="",0,INDEX('Appendix 1 Rules'!$J$2:$J$16,MATCH(G244,'Appendix 1 Rules'!$A$2:$A$16))))+(IF(AB244="",0,INDEX('Appendix 1 Rules'!$K$2:$K$16,MATCH(G244,'Appendix 1 Rules'!$A$2:$A$16))))+(IF(AD244="",0,INDEX('Appendix 1 Rules'!$L$2:$L$16,MATCH(G244,'Appendix 1 Rules'!$A$2:$A$16))))+(IF(AF244="",0,INDEX('Appendix 1 Rules'!$M$2:$M$16,MATCH(G244,'Appendix 1 Rules'!$A$2:$A$16))))+IF(G244="b1",VLOOKUP(G244,'Appendix 1 Rules'!$A$1:$N$16,14))+IF(G244="b2",VLOOKUP(G244,'Appendix 1 Rules'!$A$1:$N$16,14))+IF(G244="d",VLOOKUP(G244,'Appendix 1 Rules'!$A$1:$N$16,14))+IF(G244="f1",VLOOKUP(G244,'Appendix 1 Rules'!$A$1:$N$16,14))+IF(G244="f2",VLOOKUP(G244,'Appendix 1 Rules'!$A$1:$N$16,14))+IF(G244="g",VLOOKUP(G244,'Appendix 1 Rules'!$A$1:$N$16,14))+IF(G244="h",VLOOKUP(G244,'Appendix 1 Rules'!$A$1:$N$16,14))+IF(G244="i1",VLOOKUP(G244,'Appendix 1 Rules'!$A$1:$N$16,14))+IF(G244="i2",VLOOKUP(G244,'Appendix 1 Rules'!$A$1:$N$16,14))+IF(G244="j",VLOOKUP(G244,'Appendix 1 Rules'!$A$1:$N$16,14))+IF(G244="k",VLOOKUP(G244,'Appendix 1 Rules'!$A$1:$N$16,14)))))</f>
        <v/>
      </c>
      <c r="J244" s="11"/>
      <c r="K244" s="14"/>
      <c r="L244" s="11"/>
      <c r="M244" s="14"/>
      <c r="N244" s="11"/>
      <c r="O244" s="14"/>
      <c r="P244" s="11"/>
      <c r="Q244" s="14"/>
      <c r="R244" s="63"/>
      <c r="S244" s="14"/>
      <c r="T244" s="11"/>
      <c r="U244" s="14"/>
      <c r="V244" s="11"/>
      <c r="W244" s="14"/>
      <c r="X244" s="64"/>
      <c r="Y244" s="14"/>
      <c r="Z244" s="64"/>
      <c r="AA244" s="14"/>
      <c r="AB244" s="9"/>
      <c r="AC244" s="13"/>
      <c r="AD244" s="9"/>
      <c r="AE244" s="13"/>
      <c r="AF244" s="9"/>
      <c r="AG244" s="13"/>
    </row>
    <row r="245" spans="1:33" ht="18" customHeight="1" x14ac:dyDescent="0.25">
      <c r="B245" s="84"/>
      <c r="C245" s="69"/>
      <c r="D245" s="10"/>
      <c r="E245" s="10"/>
      <c r="F245" s="10"/>
      <c r="G245" s="9"/>
      <c r="H245" s="17" t="str">
        <f>IF(G245="","",SUMPRODUCT(IF(J245="",0,INDEX('Appendix 1 Rules'!$B$2:$B$16,MATCH(G245,'Appendix 1 Rules'!$A$2:$A$16))))+(IF(L245="",0,INDEX('Appendix 1 Rules'!$C$2:$C$16,MATCH(G245,'Appendix 1 Rules'!$A$2:$A$16))))+(IF(N245="",0,INDEX('Appendix 1 Rules'!$D$2:$D$16,MATCH(G245,'Appendix 1 Rules'!$A$2:$A$16))))+(IF(P245="",0,INDEX('Appendix 1 Rules'!$E$2:$E$16,MATCH(G245,'Appendix 1 Rules'!$A$2:$A$16))))+(IF(R245="",0,INDEX('Appendix 1 Rules'!$F$2:$F$16,MATCH(G245,'Appendix 1 Rules'!$A$2:$A$16))))+(IF(T245="",0,INDEX('Appendix 1 Rules'!$G$2:$G$16,MATCH(G245,'Appendix 1 Rules'!$A$2:$A$16))))+(IF(V245="",0,INDEX('Appendix 1 Rules'!$H$2:$H$16,MATCH(G245,'Appendix 1 Rules'!$A$2:$A$16))))+(IF(X245="",0,INDEX('Appendix 1 Rules'!$I$2:$I$16,MATCH(G245,'Appendix 1 Rules'!$A$2:$A$16))))+(IF(Z245="",0,INDEX('Appendix 1 Rules'!$J$2:$J$16,MATCH(G245,'Appendix 1 Rules'!$A$2:$A$16))))+(IF(AB245="",0,INDEX('Appendix 1 Rules'!$K$2:$K$16,MATCH(G245,'Appendix 1 Rules'!$A$2:$A$16))))+(IF(AD245="",0,INDEX('Appendix 1 Rules'!$L$2:$L$16,MATCH(G245,'Appendix 1 Rules'!$A$2:$A$16))))+(IF(AF245="",0,INDEX('Appendix 1 Rules'!$M$2:$M$16,MATCH(G245,'Appendix 1 Rules'!$A$2:$A$16))))+IF(G245="b1",VLOOKUP(G245,'Appendix 1 Rules'!$A$1:$N$16,14))+IF(G245="b2",VLOOKUP(G245,'Appendix 1 Rules'!$A$1:$N$16,14))+IF(G245="d",VLOOKUP(G245,'Appendix 1 Rules'!$A$1:$N$16,14))+IF(G245="f1",VLOOKUP(G245,'Appendix 1 Rules'!$A$1:$N$16,14))+IF(G245="f2",VLOOKUP(G245,'Appendix 1 Rules'!$A$1:$N$16,14))+IF(G245="g",VLOOKUP(G245,'Appendix 1 Rules'!$A$1:$N$16,14))+IF(G245="h",VLOOKUP(G245,'Appendix 1 Rules'!$A$1:$N$16,14))+IF(G245="i1",VLOOKUP(G245,'Appendix 1 Rules'!$A$1:$N$16,14))+IF(G245="i2",VLOOKUP(G245,'Appendix 1 Rules'!$A$1:$N$16,14))+IF(G245="j",VLOOKUP(G245,'Appendix 1 Rules'!$A$1:$N$16,14))+IF(G245="k",VLOOKUP(G245,'Appendix 1 Rules'!$A$1:$N$16,14)))</f>
        <v/>
      </c>
      <c r="I245" s="72" t="str">
        <f>IF(G245="","",IF(OR(G245="b1",G245="b2",G245="d",G245="f1",G245="f2",G245="h",G245="i1",G245="i2",G245="j",G245="k"),MIN(H245,VLOOKUP(G245,'Appx 1 (Res) Rules'!$A:$D,4,0)),MIN(H245,VLOOKUP(G245,'Appx 1 (Res) Rules'!$A:$D,4,0),SUMPRODUCT(IF(J245="",0,INDEX('Appendix 1 Rules'!$B$2:$B$16,MATCH(G245,'Appendix 1 Rules'!$A$2:$A$16))))+(IF(L245="",0,INDEX('Appendix 1 Rules'!$C$2:$C$16,MATCH(G245,'Appendix 1 Rules'!$A$2:$A$16))))+(IF(N245="",0,INDEX('Appendix 1 Rules'!$D$2:$D$16,MATCH(G245,'Appendix 1 Rules'!$A$2:$A$16))))+(IF(P245="",0,INDEX('Appendix 1 Rules'!$E$2:$E$16,MATCH(G245,'Appendix 1 Rules'!$A$2:$A$16))))+(IF(R245="",0,INDEX('Appendix 1 Rules'!$F$2:$F$16,MATCH(G245,'Appendix 1 Rules'!$A$2:$A$16))))+(IF(T245="",0,INDEX('Appendix 1 Rules'!$G$2:$G$16,MATCH(G245,'Appendix 1 Rules'!$A$2:$A$16))))+(IF(V245="",0,INDEX('Appendix 1 Rules'!$H$2:$H$16,MATCH(G245,'Appendix 1 Rules'!$A$2:$A$16))))+(IF(X245="",0,INDEX('Appendix 1 Rules'!$I$2:$I$16,MATCH(G245,'Appendix 1 Rules'!$A$2:$A$16))))+(IF(Z245="",0,INDEX('Appendix 1 Rules'!$J$2:$J$16,MATCH(G245,'Appendix 1 Rules'!$A$2:$A$16))))+(IF(AB245="",0,INDEX('Appendix 1 Rules'!$K$2:$K$16,MATCH(G245,'Appendix 1 Rules'!$A$2:$A$16))))+(IF(AD245="",0,INDEX('Appendix 1 Rules'!$L$2:$L$16,MATCH(G245,'Appendix 1 Rules'!$A$2:$A$16))))+(IF(AF245="",0,INDEX('Appendix 1 Rules'!$M$2:$M$16,MATCH(G245,'Appendix 1 Rules'!$A$2:$A$16))))+IF(G245="b1",VLOOKUP(G245,'Appendix 1 Rules'!$A$1:$N$16,14))+IF(G245="b2",VLOOKUP(G245,'Appendix 1 Rules'!$A$1:$N$16,14))+IF(G245="d",VLOOKUP(G245,'Appendix 1 Rules'!$A$1:$N$16,14))+IF(G245="f1",VLOOKUP(G245,'Appendix 1 Rules'!$A$1:$N$16,14))+IF(G245="f2",VLOOKUP(G245,'Appendix 1 Rules'!$A$1:$N$16,14))+IF(G245="g",VLOOKUP(G245,'Appendix 1 Rules'!$A$1:$N$16,14))+IF(G245="h",VLOOKUP(G245,'Appendix 1 Rules'!$A$1:$N$16,14))+IF(G245="i1",VLOOKUP(G245,'Appendix 1 Rules'!$A$1:$N$16,14))+IF(G245="i2",VLOOKUP(G245,'Appendix 1 Rules'!$A$1:$N$16,14))+IF(G245="j",VLOOKUP(G245,'Appendix 1 Rules'!$A$1:$N$16,14))+IF(G245="k",VLOOKUP(G245,'Appendix 1 Rules'!$A$1:$N$16,14)))))</f>
        <v/>
      </c>
      <c r="J245" s="12"/>
      <c r="K245" s="13"/>
      <c r="L245" s="12"/>
      <c r="M245" s="13"/>
      <c r="N245" s="12"/>
      <c r="O245" s="13"/>
      <c r="P245" s="12"/>
      <c r="Q245" s="13"/>
      <c r="R245" s="12"/>
      <c r="S245" s="13"/>
      <c r="T245" s="12"/>
      <c r="U245" s="13"/>
      <c r="V245" s="12"/>
      <c r="W245" s="13"/>
      <c r="X245" s="12"/>
      <c r="Y245" s="13"/>
      <c r="Z245" s="12"/>
      <c r="AA245" s="13"/>
      <c r="AB245" s="9"/>
      <c r="AC245" s="13"/>
      <c r="AD245" s="9"/>
      <c r="AE245" s="13"/>
      <c r="AF245" s="9"/>
      <c r="AG245" s="13"/>
    </row>
    <row r="246" spans="1:33" ht="18" customHeight="1" x14ac:dyDescent="0.25">
      <c r="B246" s="84"/>
      <c r="C246" s="69"/>
      <c r="D246" s="10"/>
      <c r="E246" s="10"/>
      <c r="F246" s="10"/>
      <c r="G246" s="9"/>
      <c r="H246" s="17" t="str">
        <f>IF(G246="","",SUMPRODUCT(IF(J246="",0,INDEX('Appendix 1 Rules'!$B$2:$B$16,MATCH(G246,'Appendix 1 Rules'!$A$2:$A$16))))+(IF(L246="",0,INDEX('Appendix 1 Rules'!$C$2:$C$16,MATCH(G246,'Appendix 1 Rules'!$A$2:$A$16))))+(IF(N246="",0,INDEX('Appendix 1 Rules'!$D$2:$D$16,MATCH(G246,'Appendix 1 Rules'!$A$2:$A$16))))+(IF(P246="",0,INDEX('Appendix 1 Rules'!$E$2:$E$16,MATCH(G246,'Appendix 1 Rules'!$A$2:$A$16))))+(IF(R246="",0,INDEX('Appendix 1 Rules'!$F$2:$F$16,MATCH(G246,'Appendix 1 Rules'!$A$2:$A$16))))+(IF(T246="",0,INDEX('Appendix 1 Rules'!$G$2:$G$16,MATCH(G246,'Appendix 1 Rules'!$A$2:$A$16))))+(IF(V246="",0,INDEX('Appendix 1 Rules'!$H$2:$H$16,MATCH(G246,'Appendix 1 Rules'!$A$2:$A$16))))+(IF(X246="",0,INDEX('Appendix 1 Rules'!$I$2:$I$16,MATCH(G246,'Appendix 1 Rules'!$A$2:$A$16))))+(IF(Z246="",0,INDEX('Appendix 1 Rules'!$J$2:$J$16,MATCH(G246,'Appendix 1 Rules'!$A$2:$A$16))))+(IF(AB246="",0,INDEX('Appendix 1 Rules'!$K$2:$K$16,MATCH(G246,'Appendix 1 Rules'!$A$2:$A$16))))+(IF(AD246="",0,INDEX('Appendix 1 Rules'!$L$2:$L$16,MATCH(G246,'Appendix 1 Rules'!$A$2:$A$16))))+(IF(AF246="",0,INDEX('Appendix 1 Rules'!$M$2:$M$16,MATCH(G246,'Appendix 1 Rules'!$A$2:$A$16))))+IF(G246="b1",VLOOKUP(G246,'Appendix 1 Rules'!$A$1:$N$16,14))+IF(G246="b2",VLOOKUP(G246,'Appendix 1 Rules'!$A$1:$N$16,14))+IF(G246="d",VLOOKUP(G246,'Appendix 1 Rules'!$A$1:$N$16,14))+IF(G246="f1",VLOOKUP(G246,'Appendix 1 Rules'!$A$1:$N$16,14))+IF(G246="f2",VLOOKUP(G246,'Appendix 1 Rules'!$A$1:$N$16,14))+IF(G246="g",VLOOKUP(G246,'Appendix 1 Rules'!$A$1:$N$16,14))+IF(G246="h",VLOOKUP(G246,'Appendix 1 Rules'!$A$1:$N$16,14))+IF(G246="i1",VLOOKUP(G246,'Appendix 1 Rules'!$A$1:$N$16,14))+IF(G246="i2",VLOOKUP(G246,'Appendix 1 Rules'!$A$1:$N$16,14))+IF(G246="j",VLOOKUP(G246,'Appendix 1 Rules'!$A$1:$N$16,14))+IF(G246="k",VLOOKUP(G246,'Appendix 1 Rules'!$A$1:$N$16,14)))</f>
        <v/>
      </c>
      <c r="I246" s="72" t="str">
        <f>IF(G246="","",IF(OR(G246="b1",G246="b2",G246="d",G246="f1",G246="f2",G246="h",G246="i1",G246="i2",G246="j",G246="k"),MIN(H246,VLOOKUP(G246,'Appx 1 (Res) Rules'!$A:$D,4,0)),MIN(H246,VLOOKUP(G246,'Appx 1 (Res) Rules'!$A:$D,4,0),SUMPRODUCT(IF(J246="",0,INDEX('Appendix 1 Rules'!$B$2:$B$16,MATCH(G246,'Appendix 1 Rules'!$A$2:$A$16))))+(IF(L246="",0,INDEX('Appendix 1 Rules'!$C$2:$C$16,MATCH(G246,'Appendix 1 Rules'!$A$2:$A$16))))+(IF(N246="",0,INDEX('Appendix 1 Rules'!$D$2:$D$16,MATCH(G246,'Appendix 1 Rules'!$A$2:$A$16))))+(IF(P246="",0,INDEX('Appendix 1 Rules'!$E$2:$E$16,MATCH(G246,'Appendix 1 Rules'!$A$2:$A$16))))+(IF(R246="",0,INDEX('Appendix 1 Rules'!$F$2:$F$16,MATCH(G246,'Appendix 1 Rules'!$A$2:$A$16))))+(IF(T246="",0,INDEX('Appendix 1 Rules'!$G$2:$G$16,MATCH(G246,'Appendix 1 Rules'!$A$2:$A$16))))+(IF(V246="",0,INDEX('Appendix 1 Rules'!$H$2:$H$16,MATCH(G246,'Appendix 1 Rules'!$A$2:$A$16))))+(IF(X246="",0,INDEX('Appendix 1 Rules'!$I$2:$I$16,MATCH(G246,'Appendix 1 Rules'!$A$2:$A$16))))+(IF(Z246="",0,INDEX('Appendix 1 Rules'!$J$2:$J$16,MATCH(G246,'Appendix 1 Rules'!$A$2:$A$16))))+(IF(AB246="",0,INDEX('Appendix 1 Rules'!$K$2:$K$16,MATCH(G246,'Appendix 1 Rules'!$A$2:$A$16))))+(IF(AD246="",0,INDEX('Appendix 1 Rules'!$L$2:$L$16,MATCH(G246,'Appendix 1 Rules'!$A$2:$A$16))))+(IF(AF246="",0,INDEX('Appendix 1 Rules'!$M$2:$M$16,MATCH(G246,'Appendix 1 Rules'!$A$2:$A$16))))+IF(G246="b1",VLOOKUP(G246,'Appendix 1 Rules'!$A$1:$N$16,14))+IF(G246="b2",VLOOKUP(G246,'Appendix 1 Rules'!$A$1:$N$16,14))+IF(G246="d",VLOOKUP(G246,'Appendix 1 Rules'!$A$1:$N$16,14))+IF(G246="f1",VLOOKUP(G246,'Appendix 1 Rules'!$A$1:$N$16,14))+IF(G246="f2",VLOOKUP(G246,'Appendix 1 Rules'!$A$1:$N$16,14))+IF(G246="g",VLOOKUP(G246,'Appendix 1 Rules'!$A$1:$N$16,14))+IF(G246="h",VLOOKUP(G246,'Appendix 1 Rules'!$A$1:$N$16,14))+IF(G246="i1",VLOOKUP(G246,'Appendix 1 Rules'!$A$1:$N$16,14))+IF(G246="i2",VLOOKUP(G246,'Appendix 1 Rules'!$A$1:$N$16,14))+IF(G246="j",VLOOKUP(G246,'Appendix 1 Rules'!$A$1:$N$16,14))+IF(G246="k",VLOOKUP(G246,'Appendix 1 Rules'!$A$1:$N$16,14)))))</f>
        <v/>
      </c>
      <c r="J246" s="11"/>
      <c r="K246" s="14"/>
      <c r="L246" s="11"/>
      <c r="M246" s="14"/>
      <c r="N246" s="11"/>
      <c r="O246" s="14"/>
      <c r="P246" s="11"/>
      <c r="Q246" s="14"/>
      <c r="R246" s="63"/>
      <c r="S246" s="14"/>
      <c r="T246" s="11"/>
      <c r="U246" s="14"/>
      <c r="V246" s="11"/>
      <c r="W246" s="14"/>
      <c r="X246" s="64"/>
      <c r="Y246" s="14"/>
      <c r="Z246" s="64"/>
      <c r="AA246" s="14"/>
      <c r="AB246" s="9"/>
      <c r="AC246" s="13"/>
      <c r="AD246" s="9"/>
      <c r="AE246" s="13"/>
      <c r="AF246" s="9"/>
      <c r="AG246" s="13"/>
    </row>
    <row r="247" spans="1:33" ht="18" customHeight="1" x14ac:dyDescent="0.25">
      <c r="B247" s="84"/>
      <c r="C247" s="69"/>
      <c r="D247" s="10"/>
      <c r="E247" s="10"/>
      <c r="F247" s="10"/>
      <c r="G247" s="9"/>
      <c r="H247" s="17" t="str">
        <f>IF(G247="","",SUMPRODUCT(IF(J247="",0,INDEX('Appendix 1 Rules'!$B$2:$B$16,MATCH(G247,'Appendix 1 Rules'!$A$2:$A$16))))+(IF(L247="",0,INDEX('Appendix 1 Rules'!$C$2:$C$16,MATCH(G247,'Appendix 1 Rules'!$A$2:$A$16))))+(IF(N247="",0,INDEX('Appendix 1 Rules'!$D$2:$D$16,MATCH(G247,'Appendix 1 Rules'!$A$2:$A$16))))+(IF(P247="",0,INDEX('Appendix 1 Rules'!$E$2:$E$16,MATCH(G247,'Appendix 1 Rules'!$A$2:$A$16))))+(IF(R247="",0,INDEX('Appendix 1 Rules'!$F$2:$F$16,MATCH(G247,'Appendix 1 Rules'!$A$2:$A$16))))+(IF(T247="",0,INDEX('Appendix 1 Rules'!$G$2:$G$16,MATCH(G247,'Appendix 1 Rules'!$A$2:$A$16))))+(IF(V247="",0,INDEX('Appendix 1 Rules'!$H$2:$H$16,MATCH(G247,'Appendix 1 Rules'!$A$2:$A$16))))+(IF(X247="",0,INDEX('Appendix 1 Rules'!$I$2:$I$16,MATCH(G247,'Appendix 1 Rules'!$A$2:$A$16))))+(IF(Z247="",0,INDEX('Appendix 1 Rules'!$J$2:$J$16,MATCH(G247,'Appendix 1 Rules'!$A$2:$A$16))))+(IF(AB247="",0,INDEX('Appendix 1 Rules'!$K$2:$K$16,MATCH(G247,'Appendix 1 Rules'!$A$2:$A$16))))+(IF(AD247="",0,INDEX('Appendix 1 Rules'!$L$2:$L$16,MATCH(G247,'Appendix 1 Rules'!$A$2:$A$16))))+(IF(AF247="",0,INDEX('Appendix 1 Rules'!$M$2:$M$16,MATCH(G247,'Appendix 1 Rules'!$A$2:$A$16))))+IF(G247="b1",VLOOKUP(G247,'Appendix 1 Rules'!$A$1:$N$16,14))+IF(G247="b2",VLOOKUP(G247,'Appendix 1 Rules'!$A$1:$N$16,14))+IF(G247="d",VLOOKUP(G247,'Appendix 1 Rules'!$A$1:$N$16,14))+IF(G247="f1",VLOOKUP(G247,'Appendix 1 Rules'!$A$1:$N$16,14))+IF(G247="f2",VLOOKUP(G247,'Appendix 1 Rules'!$A$1:$N$16,14))+IF(G247="g",VLOOKUP(G247,'Appendix 1 Rules'!$A$1:$N$16,14))+IF(G247="h",VLOOKUP(G247,'Appendix 1 Rules'!$A$1:$N$16,14))+IF(G247="i1",VLOOKUP(G247,'Appendix 1 Rules'!$A$1:$N$16,14))+IF(G247="i2",VLOOKUP(G247,'Appendix 1 Rules'!$A$1:$N$16,14))+IF(G247="j",VLOOKUP(G247,'Appendix 1 Rules'!$A$1:$N$16,14))+IF(G247="k",VLOOKUP(G247,'Appendix 1 Rules'!$A$1:$N$16,14)))</f>
        <v/>
      </c>
      <c r="I247" s="72" t="str">
        <f>IF(G247="","",IF(OR(G247="b1",G247="b2",G247="d",G247="f1",G247="f2",G247="h",G247="i1",G247="i2",G247="j",G247="k"),MIN(H247,VLOOKUP(G247,'Appx 1 (Res) Rules'!$A:$D,4,0)),MIN(H247,VLOOKUP(G247,'Appx 1 (Res) Rules'!$A:$D,4,0),SUMPRODUCT(IF(J247="",0,INDEX('Appendix 1 Rules'!$B$2:$B$16,MATCH(G247,'Appendix 1 Rules'!$A$2:$A$16))))+(IF(L247="",0,INDEX('Appendix 1 Rules'!$C$2:$C$16,MATCH(G247,'Appendix 1 Rules'!$A$2:$A$16))))+(IF(N247="",0,INDEX('Appendix 1 Rules'!$D$2:$D$16,MATCH(G247,'Appendix 1 Rules'!$A$2:$A$16))))+(IF(P247="",0,INDEX('Appendix 1 Rules'!$E$2:$E$16,MATCH(G247,'Appendix 1 Rules'!$A$2:$A$16))))+(IF(R247="",0,INDEX('Appendix 1 Rules'!$F$2:$F$16,MATCH(G247,'Appendix 1 Rules'!$A$2:$A$16))))+(IF(T247="",0,INDEX('Appendix 1 Rules'!$G$2:$G$16,MATCH(G247,'Appendix 1 Rules'!$A$2:$A$16))))+(IF(V247="",0,INDEX('Appendix 1 Rules'!$H$2:$H$16,MATCH(G247,'Appendix 1 Rules'!$A$2:$A$16))))+(IF(X247="",0,INDEX('Appendix 1 Rules'!$I$2:$I$16,MATCH(G247,'Appendix 1 Rules'!$A$2:$A$16))))+(IF(Z247="",0,INDEX('Appendix 1 Rules'!$J$2:$J$16,MATCH(G247,'Appendix 1 Rules'!$A$2:$A$16))))+(IF(AB247="",0,INDEX('Appendix 1 Rules'!$K$2:$K$16,MATCH(G247,'Appendix 1 Rules'!$A$2:$A$16))))+(IF(AD247="",0,INDEX('Appendix 1 Rules'!$L$2:$L$16,MATCH(G247,'Appendix 1 Rules'!$A$2:$A$16))))+(IF(AF247="",0,INDEX('Appendix 1 Rules'!$M$2:$M$16,MATCH(G247,'Appendix 1 Rules'!$A$2:$A$16))))+IF(G247="b1",VLOOKUP(G247,'Appendix 1 Rules'!$A$1:$N$16,14))+IF(G247="b2",VLOOKUP(G247,'Appendix 1 Rules'!$A$1:$N$16,14))+IF(G247="d",VLOOKUP(G247,'Appendix 1 Rules'!$A$1:$N$16,14))+IF(G247="f1",VLOOKUP(G247,'Appendix 1 Rules'!$A$1:$N$16,14))+IF(G247="f2",VLOOKUP(G247,'Appendix 1 Rules'!$A$1:$N$16,14))+IF(G247="g",VLOOKUP(G247,'Appendix 1 Rules'!$A$1:$N$16,14))+IF(G247="h",VLOOKUP(G247,'Appendix 1 Rules'!$A$1:$N$16,14))+IF(G247="i1",VLOOKUP(G247,'Appendix 1 Rules'!$A$1:$N$16,14))+IF(G247="i2",VLOOKUP(G247,'Appendix 1 Rules'!$A$1:$N$16,14))+IF(G247="j",VLOOKUP(G247,'Appendix 1 Rules'!$A$1:$N$16,14))+IF(G247="k",VLOOKUP(G247,'Appendix 1 Rules'!$A$1:$N$16,14)))))</f>
        <v/>
      </c>
      <c r="J247" s="12"/>
      <c r="K247" s="13"/>
      <c r="L247" s="12"/>
      <c r="M247" s="13"/>
      <c r="N247" s="12"/>
      <c r="O247" s="13"/>
      <c r="P247" s="12"/>
      <c r="Q247" s="13"/>
      <c r="R247" s="12"/>
      <c r="S247" s="13"/>
      <c r="T247" s="12"/>
      <c r="U247" s="13"/>
      <c r="V247" s="12"/>
      <c r="W247" s="13"/>
      <c r="X247" s="12"/>
      <c r="Y247" s="13"/>
      <c r="Z247" s="12"/>
      <c r="AA247" s="13"/>
      <c r="AB247" s="9"/>
      <c r="AC247" s="13"/>
      <c r="AD247" s="9"/>
      <c r="AE247" s="13"/>
      <c r="AF247" s="9"/>
      <c r="AG247" s="13"/>
    </row>
    <row r="248" spans="1:33" ht="18" customHeight="1" x14ac:dyDescent="0.25">
      <c r="B248" s="84"/>
      <c r="C248" s="69"/>
      <c r="D248" s="10"/>
      <c r="E248" s="10"/>
      <c r="F248" s="10"/>
      <c r="G248" s="9"/>
      <c r="H248" s="17" t="str">
        <f>IF(G248="","",SUMPRODUCT(IF(J248="",0,INDEX('Appendix 1 Rules'!$B$2:$B$16,MATCH(G248,'Appendix 1 Rules'!$A$2:$A$16))))+(IF(L248="",0,INDEX('Appendix 1 Rules'!$C$2:$C$16,MATCH(G248,'Appendix 1 Rules'!$A$2:$A$16))))+(IF(N248="",0,INDEX('Appendix 1 Rules'!$D$2:$D$16,MATCH(G248,'Appendix 1 Rules'!$A$2:$A$16))))+(IF(P248="",0,INDEX('Appendix 1 Rules'!$E$2:$E$16,MATCH(G248,'Appendix 1 Rules'!$A$2:$A$16))))+(IF(R248="",0,INDEX('Appendix 1 Rules'!$F$2:$F$16,MATCH(G248,'Appendix 1 Rules'!$A$2:$A$16))))+(IF(T248="",0,INDEX('Appendix 1 Rules'!$G$2:$G$16,MATCH(G248,'Appendix 1 Rules'!$A$2:$A$16))))+(IF(V248="",0,INDEX('Appendix 1 Rules'!$H$2:$H$16,MATCH(G248,'Appendix 1 Rules'!$A$2:$A$16))))+(IF(X248="",0,INDEX('Appendix 1 Rules'!$I$2:$I$16,MATCH(G248,'Appendix 1 Rules'!$A$2:$A$16))))+(IF(Z248="",0,INDEX('Appendix 1 Rules'!$J$2:$J$16,MATCH(G248,'Appendix 1 Rules'!$A$2:$A$16))))+(IF(AB248="",0,INDEX('Appendix 1 Rules'!$K$2:$K$16,MATCH(G248,'Appendix 1 Rules'!$A$2:$A$16))))+(IF(AD248="",0,INDEX('Appendix 1 Rules'!$L$2:$L$16,MATCH(G248,'Appendix 1 Rules'!$A$2:$A$16))))+(IF(AF248="",0,INDEX('Appendix 1 Rules'!$M$2:$M$16,MATCH(G248,'Appendix 1 Rules'!$A$2:$A$16))))+IF(G248="b1",VLOOKUP(G248,'Appendix 1 Rules'!$A$1:$N$16,14))+IF(G248="b2",VLOOKUP(G248,'Appendix 1 Rules'!$A$1:$N$16,14))+IF(G248="d",VLOOKUP(G248,'Appendix 1 Rules'!$A$1:$N$16,14))+IF(G248="f1",VLOOKUP(G248,'Appendix 1 Rules'!$A$1:$N$16,14))+IF(G248="f2",VLOOKUP(G248,'Appendix 1 Rules'!$A$1:$N$16,14))+IF(G248="g",VLOOKUP(G248,'Appendix 1 Rules'!$A$1:$N$16,14))+IF(G248="h",VLOOKUP(G248,'Appendix 1 Rules'!$A$1:$N$16,14))+IF(G248="i1",VLOOKUP(G248,'Appendix 1 Rules'!$A$1:$N$16,14))+IF(G248="i2",VLOOKUP(G248,'Appendix 1 Rules'!$A$1:$N$16,14))+IF(G248="j",VLOOKUP(G248,'Appendix 1 Rules'!$A$1:$N$16,14))+IF(G248="k",VLOOKUP(G248,'Appendix 1 Rules'!$A$1:$N$16,14)))</f>
        <v/>
      </c>
      <c r="I248" s="72" t="str">
        <f>IF(G248="","",IF(OR(G248="b1",G248="b2",G248="d",G248="f1",G248="f2",G248="h",G248="i1",G248="i2",G248="j",G248="k"),MIN(H248,VLOOKUP(G248,'Appx 1 (Res) Rules'!$A:$D,4,0)),MIN(H248,VLOOKUP(G248,'Appx 1 (Res) Rules'!$A:$D,4,0),SUMPRODUCT(IF(J248="",0,INDEX('Appendix 1 Rules'!$B$2:$B$16,MATCH(G248,'Appendix 1 Rules'!$A$2:$A$16))))+(IF(L248="",0,INDEX('Appendix 1 Rules'!$C$2:$C$16,MATCH(G248,'Appendix 1 Rules'!$A$2:$A$16))))+(IF(N248="",0,INDEX('Appendix 1 Rules'!$D$2:$D$16,MATCH(G248,'Appendix 1 Rules'!$A$2:$A$16))))+(IF(P248="",0,INDEX('Appendix 1 Rules'!$E$2:$E$16,MATCH(G248,'Appendix 1 Rules'!$A$2:$A$16))))+(IF(R248="",0,INDEX('Appendix 1 Rules'!$F$2:$F$16,MATCH(G248,'Appendix 1 Rules'!$A$2:$A$16))))+(IF(T248="",0,INDEX('Appendix 1 Rules'!$G$2:$G$16,MATCH(G248,'Appendix 1 Rules'!$A$2:$A$16))))+(IF(V248="",0,INDEX('Appendix 1 Rules'!$H$2:$H$16,MATCH(G248,'Appendix 1 Rules'!$A$2:$A$16))))+(IF(X248="",0,INDEX('Appendix 1 Rules'!$I$2:$I$16,MATCH(G248,'Appendix 1 Rules'!$A$2:$A$16))))+(IF(Z248="",0,INDEX('Appendix 1 Rules'!$J$2:$J$16,MATCH(G248,'Appendix 1 Rules'!$A$2:$A$16))))+(IF(AB248="",0,INDEX('Appendix 1 Rules'!$K$2:$K$16,MATCH(G248,'Appendix 1 Rules'!$A$2:$A$16))))+(IF(AD248="",0,INDEX('Appendix 1 Rules'!$L$2:$L$16,MATCH(G248,'Appendix 1 Rules'!$A$2:$A$16))))+(IF(AF248="",0,INDEX('Appendix 1 Rules'!$M$2:$M$16,MATCH(G248,'Appendix 1 Rules'!$A$2:$A$16))))+IF(G248="b1",VLOOKUP(G248,'Appendix 1 Rules'!$A$1:$N$16,14))+IF(G248="b2",VLOOKUP(G248,'Appendix 1 Rules'!$A$1:$N$16,14))+IF(G248="d",VLOOKUP(G248,'Appendix 1 Rules'!$A$1:$N$16,14))+IF(G248="f1",VLOOKUP(G248,'Appendix 1 Rules'!$A$1:$N$16,14))+IF(G248="f2",VLOOKUP(G248,'Appendix 1 Rules'!$A$1:$N$16,14))+IF(G248="g",VLOOKUP(G248,'Appendix 1 Rules'!$A$1:$N$16,14))+IF(G248="h",VLOOKUP(G248,'Appendix 1 Rules'!$A$1:$N$16,14))+IF(G248="i1",VLOOKUP(G248,'Appendix 1 Rules'!$A$1:$N$16,14))+IF(G248="i2",VLOOKUP(G248,'Appendix 1 Rules'!$A$1:$N$16,14))+IF(G248="j",VLOOKUP(G248,'Appendix 1 Rules'!$A$1:$N$16,14))+IF(G248="k",VLOOKUP(G248,'Appendix 1 Rules'!$A$1:$N$16,14)))))</f>
        <v/>
      </c>
      <c r="J248" s="11"/>
      <c r="K248" s="14"/>
      <c r="L248" s="11"/>
      <c r="M248" s="14"/>
      <c r="N248" s="11"/>
      <c r="O248" s="14"/>
      <c r="P248" s="11"/>
      <c r="Q248" s="14"/>
      <c r="R248" s="63"/>
      <c r="S248" s="14"/>
      <c r="T248" s="11"/>
      <c r="U248" s="14"/>
      <c r="V248" s="11"/>
      <c r="W248" s="14"/>
      <c r="X248" s="64"/>
      <c r="Y248" s="14"/>
      <c r="Z248" s="64"/>
      <c r="AA248" s="14"/>
      <c r="AB248" s="9"/>
      <c r="AC248" s="13"/>
      <c r="AD248" s="9"/>
      <c r="AE248" s="13"/>
      <c r="AF248" s="9"/>
      <c r="AG248" s="13"/>
    </row>
    <row r="249" spans="1:33" ht="18" customHeight="1" x14ac:dyDescent="0.25">
      <c r="B249" s="84"/>
      <c r="C249" s="65"/>
      <c r="D249" s="53"/>
      <c r="E249" s="53"/>
      <c r="F249" s="53"/>
      <c r="G249" s="47"/>
      <c r="H249" s="48" t="str">
        <f>IF(G249="","",SUMPRODUCT(IF(J249="",0,INDEX('Appendix 1 Rules'!$B$2:$B$16,MATCH(G249,'Appendix 1 Rules'!$A$2:$A$16))))+(IF(L249="",0,INDEX('Appendix 1 Rules'!$C$2:$C$16,MATCH(G249,'Appendix 1 Rules'!$A$2:$A$16))))+(IF(N249="",0,INDEX('Appendix 1 Rules'!$D$2:$D$16,MATCH(G249,'Appendix 1 Rules'!$A$2:$A$16))))+(IF(P249="",0,INDEX('Appendix 1 Rules'!$E$2:$E$16,MATCH(G249,'Appendix 1 Rules'!$A$2:$A$16))))+(IF(R249="",0,INDEX('Appendix 1 Rules'!$F$2:$F$16,MATCH(G249,'Appendix 1 Rules'!$A$2:$A$16))))+(IF(T249="",0,INDEX('Appendix 1 Rules'!$G$2:$G$16,MATCH(G249,'Appendix 1 Rules'!$A$2:$A$16))))+(IF(V249="",0,INDEX('Appendix 1 Rules'!$H$2:$H$16,MATCH(G249,'Appendix 1 Rules'!$A$2:$A$16))))+(IF(X249="",0,INDEX('Appendix 1 Rules'!$I$2:$I$16,MATCH(G249,'Appendix 1 Rules'!$A$2:$A$16))))+(IF(Z249="",0,INDEX('Appendix 1 Rules'!$J$2:$J$16,MATCH(G249,'Appendix 1 Rules'!$A$2:$A$16))))+(IF(AB249="",0,INDEX('Appendix 1 Rules'!$K$2:$K$16,MATCH(G249,'Appendix 1 Rules'!$A$2:$A$16))))+(IF(AD249="",0,INDEX('Appendix 1 Rules'!$L$2:$L$16,MATCH(G249,'Appendix 1 Rules'!$A$2:$A$16))))+(IF(AF249="",0,INDEX('Appendix 1 Rules'!$M$2:$M$16,MATCH(G249,'Appendix 1 Rules'!$A$2:$A$16))))+IF(G249="b1",VLOOKUP(G249,'Appendix 1 Rules'!$A$1:$N$16,14))+IF(G249="b2",VLOOKUP(G249,'Appendix 1 Rules'!$A$1:$N$16,14))+IF(G249="d",VLOOKUP(G249,'Appendix 1 Rules'!$A$1:$N$16,14))+IF(G249="f1",VLOOKUP(G249,'Appendix 1 Rules'!$A$1:$N$16,14))+IF(G249="f2",VLOOKUP(G249,'Appendix 1 Rules'!$A$1:$N$16,14))+IF(G249="g",VLOOKUP(G249,'Appendix 1 Rules'!$A$1:$N$16,14))+IF(G249="h",VLOOKUP(G249,'Appendix 1 Rules'!$A$1:$N$16,14))+IF(G249="i1",VLOOKUP(G249,'Appendix 1 Rules'!$A$1:$N$16,14))+IF(G249="i2",VLOOKUP(G249,'Appendix 1 Rules'!$A$1:$N$16,14))+IF(G249="j",VLOOKUP(G249,'Appendix 1 Rules'!$A$1:$N$16,14))+IF(G249="k",VLOOKUP(G249,'Appendix 1 Rules'!$A$1:$N$16,14)))</f>
        <v/>
      </c>
      <c r="I249" s="72" t="str">
        <f>IF(G249="","",IF(OR(G249="b1",G249="b2",G249="d",G249="f1",G249="f2",G249="h",G249="i1",G249="i2",G249="j",G249="k"),MIN(H249,VLOOKUP(G249,'Appx 1 (Res) Rules'!$A:$D,4,0)),MIN(H249,VLOOKUP(G249,'Appx 1 (Res) Rules'!$A:$D,4,0),SUMPRODUCT(IF(J249="",0,INDEX('Appendix 1 Rules'!$B$2:$B$16,MATCH(G249,'Appendix 1 Rules'!$A$2:$A$16))))+(IF(L249="",0,INDEX('Appendix 1 Rules'!$C$2:$C$16,MATCH(G249,'Appendix 1 Rules'!$A$2:$A$16))))+(IF(N249="",0,INDEX('Appendix 1 Rules'!$D$2:$D$16,MATCH(G249,'Appendix 1 Rules'!$A$2:$A$16))))+(IF(P249="",0,INDEX('Appendix 1 Rules'!$E$2:$E$16,MATCH(G249,'Appendix 1 Rules'!$A$2:$A$16))))+(IF(R249="",0,INDEX('Appendix 1 Rules'!$F$2:$F$16,MATCH(G249,'Appendix 1 Rules'!$A$2:$A$16))))+(IF(T249="",0,INDEX('Appendix 1 Rules'!$G$2:$G$16,MATCH(G249,'Appendix 1 Rules'!$A$2:$A$16))))+(IF(V249="",0,INDEX('Appendix 1 Rules'!$H$2:$H$16,MATCH(G249,'Appendix 1 Rules'!$A$2:$A$16))))+(IF(X249="",0,INDEX('Appendix 1 Rules'!$I$2:$I$16,MATCH(G249,'Appendix 1 Rules'!$A$2:$A$16))))+(IF(Z249="",0,INDEX('Appendix 1 Rules'!$J$2:$J$16,MATCH(G249,'Appendix 1 Rules'!$A$2:$A$16))))+(IF(AB249="",0,INDEX('Appendix 1 Rules'!$K$2:$K$16,MATCH(G249,'Appendix 1 Rules'!$A$2:$A$16))))+(IF(AD249="",0,INDEX('Appendix 1 Rules'!$L$2:$L$16,MATCH(G249,'Appendix 1 Rules'!$A$2:$A$16))))+(IF(AF249="",0,INDEX('Appendix 1 Rules'!$M$2:$M$16,MATCH(G249,'Appendix 1 Rules'!$A$2:$A$16))))+IF(G249="b1",VLOOKUP(G249,'Appendix 1 Rules'!$A$1:$N$16,14))+IF(G249="b2",VLOOKUP(G249,'Appendix 1 Rules'!$A$1:$N$16,14))+IF(G249="d",VLOOKUP(G249,'Appendix 1 Rules'!$A$1:$N$16,14))+IF(G249="f1",VLOOKUP(G249,'Appendix 1 Rules'!$A$1:$N$16,14))+IF(G249="f2",VLOOKUP(G249,'Appendix 1 Rules'!$A$1:$N$16,14))+IF(G249="g",VLOOKUP(G249,'Appendix 1 Rules'!$A$1:$N$16,14))+IF(G249="h",VLOOKUP(G249,'Appendix 1 Rules'!$A$1:$N$16,14))+IF(G249="i1",VLOOKUP(G249,'Appendix 1 Rules'!$A$1:$N$16,14))+IF(G249="i2",VLOOKUP(G249,'Appendix 1 Rules'!$A$1:$N$16,14))+IF(G249="j",VLOOKUP(G249,'Appendix 1 Rules'!$A$1:$N$16,14))+IF(G249="k",VLOOKUP(G249,'Appendix 1 Rules'!$A$1:$N$16,14)))))</f>
        <v/>
      </c>
      <c r="J249" s="54"/>
      <c r="K249" s="49"/>
      <c r="L249" s="54"/>
      <c r="M249" s="49"/>
      <c r="N249" s="54"/>
      <c r="O249" s="49"/>
      <c r="P249" s="54"/>
      <c r="Q249" s="49"/>
      <c r="R249" s="54"/>
      <c r="S249" s="49"/>
      <c r="T249" s="54"/>
      <c r="U249" s="49"/>
      <c r="V249" s="54"/>
      <c r="W249" s="49"/>
      <c r="X249" s="54"/>
      <c r="Y249" s="49"/>
      <c r="Z249" s="54"/>
      <c r="AA249" s="49"/>
      <c r="AB249" s="47"/>
      <c r="AC249" s="49"/>
      <c r="AD249" s="47"/>
      <c r="AE249" s="49"/>
      <c r="AF249" s="47"/>
      <c r="AG249" s="49"/>
    </row>
    <row r="250" spans="1:33" ht="18" customHeight="1" x14ac:dyDescent="0.25">
      <c r="A250" s="76"/>
      <c r="B250" s="84"/>
      <c r="C250" s="66"/>
      <c r="D250" s="50"/>
      <c r="E250" s="50"/>
      <c r="F250" s="50"/>
      <c r="G250" s="44"/>
      <c r="H250" s="45" t="str">
        <f>IF(G250="","",SUMPRODUCT(IF(J250="",0,INDEX('Appendix 1 Rules'!$B$2:$B$16,MATCH(G250,'Appendix 1 Rules'!$A$2:$A$16))))+(IF(L250="",0,INDEX('Appendix 1 Rules'!$C$2:$C$16,MATCH(G250,'Appendix 1 Rules'!$A$2:$A$16))))+(IF(N250="",0,INDEX('Appendix 1 Rules'!$D$2:$D$16,MATCH(G250,'Appendix 1 Rules'!$A$2:$A$16))))+(IF(P250="",0,INDEX('Appendix 1 Rules'!$E$2:$E$16,MATCH(G250,'Appendix 1 Rules'!$A$2:$A$16))))+(IF(R250="",0,INDEX('Appendix 1 Rules'!$F$2:$F$16,MATCH(G250,'Appendix 1 Rules'!$A$2:$A$16))))+(IF(T250="",0,INDEX('Appendix 1 Rules'!$G$2:$G$16,MATCH(G250,'Appendix 1 Rules'!$A$2:$A$16))))+(IF(V250="",0,INDEX('Appendix 1 Rules'!$H$2:$H$16,MATCH(G250,'Appendix 1 Rules'!$A$2:$A$16))))+(IF(X250="",0,INDEX('Appendix 1 Rules'!$I$2:$I$16,MATCH(G250,'Appendix 1 Rules'!$A$2:$A$16))))+(IF(Z250="",0,INDEX('Appendix 1 Rules'!$J$2:$J$16,MATCH(G250,'Appendix 1 Rules'!$A$2:$A$16))))+(IF(AB250="",0,INDEX('Appendix 1 Rules'!$K$2:$K$16,MATCH(G250,'Appendix 1 Rules'!$A$2:$A$16))))+(IF(AD250="",0,INDEX('Appendix 1 Rules'!$L$2:$L$16,MATCH(G250,'Appendix 1 Rules'!$A$2:$A$16))))+(IF(AF250="",0,INDEX('Appendix 1 Rules'!$M$2:$M$16,MATCH(G250,'Appendix 1 Rules'!$A$2:$A$16))))+IF(G250="b1",VLOOKUP(G250,'Appendix 1 Rules'!$A$1:$N$16,14))+IF(G250="b2",VLOOKUP(G250,'Appendix 1 Rules'!$A$1:$N$16,14))+IF(G250="d",VLOOKUP(G250,'Appendix 1 Rules'!$A$1:$N$16,14))+IF(G250="f1",VLOOKUP(G250,'Appendix 1 Rules'!$A$1:$N$16,14))+IF(G250="f2",VLOOKUP(G250,'Appendix 1 Rules'!$A$1:$N$16,14))+IF(G250="g",VLOOKUP(G250,'Appendix 1 Rules'!$A$1:$N$16,14))+IF(G250="h",VLOOKUP(G250,'Appendix 1 Rules'!$A$1:$N$16,14))+IF(G250="i1",VLOOKUP(G250,'Appendix 1 Rules'!$A$1:$N$16,14))+IF(G250="i2",VLOOKUP(G250,'Appendix 1 Rules'!$A$1:$N$16,14))+IF(G250="j",VLOOKUP(G250,'Appendix 1 Rules'!$A$1:$N$16,14))+IF(G250="k",VLOOKUP(G250,'Appendix 1 Rules'!$A$1:$N$16,14)))</f>
        <v/>
      </c>
      <c r="I250" s="72" t="str">
        <f>IF(G250="","",IF(OR(G250="b1",G250="b2",G250="d",G250="f1",G250="f2",G250="h",G250="i1",G250="i2",G250="j",G250="k"),MIN(H250,VLOOKUP(G250,'Appx 1 (Res) Rules'!$A:$D,4,0)),MIN(H250,VLOOKUP(G250,'Appx 1 (Res) Rules'!$A:$D,4,0),SUMPRODUCT(IF(J250="",0,INDEX('Appendix 1 Rules'!$B$2:$B$16,MATCH(G250,'Appendix 1 Rules'!$A$2:$A$16))))+(IF(L250="",0,INDEX('Appendix 1 Rules'!$C$2:$C$16,MATCH(G250,'Appendix 1 Rules'!$A$2:$A$16))))+(IF(N250="",0,INDEX('Appendix 1 Rules'!$D$2:$D$16,MATCH(G250,'Appendix 1 Rules'!$A$2:$A$16))))+(IF(P250="",0,INDEX('Appendix 1 Rules'!$E$2:$E$16,MATCH(G250,'Appendix 1 Rules'!$A$2:$A$16))))+(IF(R250="",0,INDEX('Appendix 1 Rules'!$F$2:$F$16,MATCH(G250,'Appendix 1 Rules'!$A$2:$A$16))))+(IF(T250="",0,INDEX('Appendix 1 Rules'!$G$2:$G$16,MATCH(G250,'Appendix 1 Rules'!$A$2:$A$16))))+(IF(V250="",0,INDEX('Appendix 1 Rules'!$H$2:$H$16,MATCH(G250,'Appendix 1 Rules'!$A$2:$A$16))))+(IF(X250="",0,INDEX('Appendix 1 Rules'!$I$2:$I$16,MATCH(G250,'Appendix 1 Rules'!$A$2:$A$16))))+(IF(Z250="",0,INDEX('Appendix 1 Rules'!$J$2:$J$16,MATCH(G250,'Appendix 1 Rules'!$A$2:$A$16))))+(IF(AB250="",0,INDEX('Appendix 1 Rules'!$K$2:$K$16,MATCH(G250,'Appendix 1 Rules'!$A$2:$A$16))))+(IF(AD250="",0,INDEX('Appendix 1 Rules'!$L$2:$L$16,MATCH(G250,'Appendix 1 Rules'!$A$2:$A$16))))+(IF(AF250="",0,INDEX('Appendix 1 Rules'!$M$2:$M$16,MATCH(G250,'Appendix 1 Rules'!$A$2:$A$16))))+IF(G250="b1",VLOOKUP(G250,'Appendix 1 Rules'!$A$1:$N$16,14))+IF(G250="b2",VLOOKUP(G250,'Appendix 1 Rules'!$A$1:$N$16,14))+IF(G250="d",VLOOKUP(G250,'Appendix 1 Rules'!$A$1:$N$16,14))+IF(G250="f1",VLOOKUP(G250,'Appendix 1 Rules'!$A$1:$N$16,14))+IF(G250="f2",VLOOKUP(G250,'Appendix 1 Rules'!$A$1:$N$16,14))+IF(G250="g",VLOOKUP(G250,'Appendix 1 Rules'!$A$1:$N$16,14))+IF(G250="h",VLOOKUP(G250,'Appendix 1 Rules'!$A$1:$N$16,14))+IF(G250="i1",VLOOKUP(G250,'Appendix 1 Rules'!$A$1:$N$16,14))+IF(G250="i2",VLOOKUP(G250,'Appendix 1 Rules'!$A$1:$N$16,14))+IF(G250="j",VLOOKUP(G250,'Appendix 1 Rules'!$A$1:$N$16,14))+IF(G250="k",VLOOKUP(G250,'Appendix 1 Rules'!$A$1:$N$16,14)))))</f>
        <v/>
      </c>
      <c r="J250" s="51"/>
      <c r="K250" s="52"/>
      <c r="L250" s="51"/>
      <c r="M250" s="52"/>
      <c r="N250" s="51"/>
      <c r="O250" s="52"/>
      <c r="P250" s="51"/>
      <c r="Q250" s="52"/>
      <c r="R250" s="67"/>
      <c r="S250" s="52"/>
      <c r="T250" s="51"/>
      <c r="U250" s="52"/>
      <c r="V250" s="51"/>
      <c r="W250" s="52"/>
      <c r="X250" s="68"/>
      <c r="Y250" s="52"/>
      <c r="Z250" s="68"/>
      <c r="AA250" s="52"/>
      <c r="AB250" s="44"/>
      <c r="AC250" s="46"/>
      <c r="AD250" s="44"/>
      <c r="AE250" s="46"/>
      <c r="AF250" s="44"/>
      <c r="AG250" s="46"/>
    </row>
    <row r="251" spans="1:33" ht="18" customHeight="1" x14ac:dyDescent="0.25">
      <c r="B251" s="84"/>
      <c r="C251" s="69"/>
      <c r="D251" s="10"/>
      <c r="E251" s="10"/>
      <c r="F251" s="10"/>
      <c r="G251" s="9"/>
      <c r="H251" s="17" t="str">
        <f>IF(G251="","",SUMPRODUCT(IF(J251="",0,INDEX('Appendix 1 Rules'!$B$2:$B$16,MATCH(G251,'Appendix 1 Rules'!$A$2:$A$16))))+(IF(L251="",0,INDEX('Appendix 1 Rules'!$C$2:$C$16,MATCH(G251,'Appendix 1 Rules'!$A$2:$A$16))))+(IF(N251="",0,INDEX('Appendix 1 Rules'!$D$2:$D$16,MATCH(G251,'Appendix 1 Rules'!$A$2:$A$16))))+(IF(P251="",0,INDEX('Appendix 1 Rules'!$E$2:$E$16,MATCH(G251,'Appendix 1 Rules'!$A$2:$A$16))))+(IF(R251="",0,INDEX('Appendix 1 Rules'!$F$2:$F$16,MATCH(G251,'Appendix 1 Rules'!$A$2:$A$16))))+(IF(T251="",0,INDEX('Appendix 1 Rules'!$G$2:$G$16,MATCH(G251,'Appendix 1 Rules'!$A$2:$A$16))))+(IF(V251="",0,INDEX('Appendix 1 Rules'!$H$2:$H$16,MATCH(G251,'Appendix 1 Rules'!$A$2:$A$16))))+(IF(X251="",0,INDEX('Appendix 1 Rules'!$I$2:$I$16,MATCH(G251,'Appendix 1 Rules'!$A$2:$A$16))))+(IF(Z251="",0,INDEX('Appendix 1 Rules'!$J$2:$J$16,MATCH(G251,'Appendix 1 Rules'!$A$2:$A$16))))+(IF(AB251="",0,INDEX('Appendix 1 Rules'!$K$2:$K$16,MATCH(G251,'Appendix 1 Rules'!$A$2:$A$16))))+(IF(AD251="",0,INDEX('Appendix 1 Rules'!$L$2:$L$16,MATCH(G251,'Appendix 1 Rules'!$A$2:$A$16))))+(IF(AF251="",0,INDEX('Appendix 1 Rules'!$M$2:$M$16,MATCH(G251,'Appendix 1 Rules'!$A$2:$A$16))))+IF(G251="b1",VLOOKUP(G251,'Appendix 1 Rules'!$A$1:$N$16,14))+IF(G251="b2",VLOOKUP(G251,'Appendix 1 Rules'!$A$1:$N$16,14))+IF(G251="d",VLOOKUP(G251,'Appendix 1 Rules'!$A$1:$N$16,14))+IF(G251="f1",VLOOKUP(G251,'Appendix 1 Rules'!$A$1:$N$16,14))+IF(G251="f2",VLOOKUP(G251,'Appendix 1 Rules'!$A$1:$N$16,14))+IF(G251="g",VLOOKUP(G251,'Appendix 1 Rules'!$A$1:$N$16,14))+IF(G251="h",VLOOKUP(G251,'Appendix 1 Rules'!$A$1:$N$16,14))+IF(G251="i1",VLOOKUP(G251,'Appendix 1 Rules'!$A$1:$N$16,14))+IF(G251="i2",VLOOKUP(G251,'Appendix 1 Rules'!$A$1:$N$16,14))+IF(G251="j",VLOOKUP(G251,'Appendix 1 Rules'!$A$1:$N$16,14))+IF(G251="k",VLOOKUP(G251,'Appendix 1 Rules'!$A$1:$N$16,14)))</f>
        <v/>
      </c>
      <c r="I251" s="72" t="str">
        <f>IF(G251="","",IF(OR(G251="b1",G251="b2",G251="d",G251="f1",G251="f2",G251="h",G251="i1",G251="i2",G251="j",G251="k"),MIN(H251,VLOOKUP(G251,'Appx 1 (Res) Rules'!$A:$D,4,0)),MIN(H251,VLOOKUP(G251,'Appx 1 (Res) Rules'!$A:$D,4,0),SUMPRODUCT(IF(J251="",0,INDEX('Appendix 1 Rules'!$B$2:$B$16,MATCH(G251,'Appendix 1 Rules'!$A$2:$A$16))))+(IF(L251="",0,INDEX('Appendix 1 Rules'!$C$2:$C$16,MATCH(G251,'Appendix 1 Rules'!$A$2:$A$16))))+(IF(N251="",0,INDEX('Appendix 1 Rules'!$D$2:$D$16,MATCH(G251,'Appendix 1 Rules'!$A$2:$A$16))))+(IF(P251="",0,INDEX('Appendix 1 Rules'!$E$2:$E$16,MATCH(G251,'Appendix 1 Rules'!$A$2:$A$16))))+(IF(R251="",0,INDEX('Appendix 1 Rules'!$F$2:$F$16,MATCH(G251,'Appendix 1 Rules'!$A$2:$A$16))))+(IF(T251="",0,INDEX('Appendix 1 Rules'!$G$2:$G$16,MATCH(G251,'Appendix 1 Rules'!$A$2:$A$16))))+(IF(V251="",0,INDEX('Appendix 1 Rules'!$H$2:$H$16,MATCH(G251,'Appendix 1 Rules'!$A$2:$A$16))))+(IF(X251="",0,INDEX('Appendix 1 Rules'!$I$2:$I$16,MATCH(G251,'Appendix 1 Rules'!$A$2:$A$16))))+(IF(Z251="",0,INDEX('Appendix 1 Rules'!$J$2:$J$16,MATCH(G251,'Appendix 1 Rules'!$A$2:$A$16))))+(IF(AB251="",0,INDEX('Appendix 1 Rules'!$K$2:$K$16,MATCH(G251,'Appendix 1 Rules'!$A$2:$A$16))))+(IF(AD251="",0,INDEX('Appendix 1 Rules'!$L$2:$L$16,MATCH(G251,'Appendix 1 Rules'!$A$2:$A$16))))+(IF(AF251="",0,INDEX('Appendix 1 Rules'!$M$2:$M$16,MATCH(G251,'Appendix 1 Rules'!$A$2:$A$16))))+IF(G251="b1",VLOOKUP(G251,'Appendix 1 Rules'!$A$1:$N$16,14))+IF(G251="b2",VLOOKUP(G251,'Appendix 1 Rules'!$A$1:$N$16,14))+IF(G251="d",VLOOKUP(G251,'Appendix 1 Rules'!$A$1:$N$16,14))+IF(G251="f1",VLOOKUP(G251,'Appendix 1 Rules'!$A$1:$N$16,14))+IF(G251="f2",VLOOKUP(G251,'Appendix 1 Rules'!$A$1:$N$16,14))+IF(G251="g",VLOOKUP(G251,'Appendix 1 Rules'!$A$1:$N$16,14))+IF(G251="h",VLOOKUP(G251,'Appendix 1 Rules'!$A$1:$N$16,14))+IF(G251="i1",VLOOKUP(G251,'Appendix 1 Rules'!$A$1:$N$16,14))+IF(G251="i2",VLOOKUP(G251,'Appendix 1 Rules'!$A$1:$N$16,14))+IF(G251="j",VLOOKUP(G251,'Appendix 1 Rules'!$A$1:$N$16,14))+IF(G251="k",VLOOKUP(G251,'Appendix 1 Rules'!$A$1:$N$16,14)))))</f>
        <v/>
      </c>
      <c r="J251" s="12"/>
      <c r="K251" s="13"/>
      <c r="L251" s="12"/>
      <c r="M251" s="13"/>
      <c r="N251" s="12"/>
      <c r="O251" s="13"/>
      <c r="P251" s="12"/>
      <c r="Q251" s="13"/>
      <c r="R251" s="12"/>
      <c r="S251" s="13"/>
      <c r="T251" s="12"/>
      <c r="U251" s="13"/>
      <c r="V251" s="12"/>
      <c r="W251" s="13"/>
      <c r="X251" s="12"/>
      <c r="Y251" s="13"/>
      <c r="Z251" s="12"/>
      <c r="AA251" s="13"/>
      <c r="AB251" s="9"/>
      <c r="AC251" s="13"/>
      <c r="AD251" s="9"/>
      <c r="AE251" s="13"/>
      <c r="AF251" s="9"/>
      <c r="AG251" s="13"/>
    </row>
    <row r="252" spans="1:33" ht="18" customHeight="1" x14ac:dyDescent="0.25">
      <c r="B252" s="84"/>
      <c r="C252" s="69"/>
      <c r="D252" s="10"/>
      <c r="E252" s="10"/>
      <c r="F252" s="10"/>
      <c r="G252" s="9"/>
      <c r="H252" s="17" t="str">
        <f>IF(G252="","",SUMPRODUCT(IF(J252="",0,INDEX('Appendix 1 Rules'!$B$2:$B$16,MATCH(G252,'Appendix 1 Rules'!$A$2:$A$16))))+(IF(L252="",0,INDEX('Appendix 1 Rules'!$C$2:$C$16,MATCH(G252,'Appendix 1 Rules'!$A$2:$A$16))))+(IF(N252="",0,INDEX('Appendix 1 Rules'!$D$2:$D$16,MATCH(G252,'Appendix 1 Rules'!$A$2:$A$16))))+(IF(P252="",0,INDEX('Appendix 1 Rules'!$E$2:$E$16,MATCH(G252,'Appendix 1 Rules'!$A$2:$A$16))))+(IF(R252="",0,INDEX('Appendix 1 Rules'!$F$2:$F$16,MATCH(G252,'Appendix 1 Rules'!$A$2:$A$16))))+(IF(T252="",0,INDEX('Appendix 1 Rules'!$G$2:$G$16,MATCH(G252,'Appendix 1 Rules'!$A$2:$A$16))))+(IF(V252="",0,INDEX('Appendix 1 Rules'!$H$2:$H$16,MATCH(G252,'Appendix 1 Rules'!$A$2:$A$16))))+(IF(X252="",0,INDEX('Appendix 1 Rules'!$I$2:$I$16,MATCH(G252,'Appendix 1 Rules'!$A$2:$A$16))))+(IF(Z252="",0,INDEX('Appendix 1 Rules'!$J$2:$J$16,MATCH(G252,'Appendix 1 Rules'!$A$2:$A$16))))+(IF(AB252="",0,INDEX('Appendix 1 Rules'!$K$2:$K$16,MATCH(G252,'Appendix 1 Rules'!$A$2:$A$16))))+(IF(AD252="",0,INDEX('Appendix 1 Rules'!$L$2:$L$16,MATCH(G252,'Appendix 1 Rules'!$A$2:$A$16))))+(IF(AF252="",0,INDEX('Appendix 1 Rules'!$M$2:$M$16,MATCH(G252,'Appendix 1 Rules'!$A$2:$A$16))))+IF(G252="b1",VLOOKUP(G252,'Appendix 1 Rules'!$A$1:$N$16,14))+IF(G252="b2",VLOOKUP(G252,'Appendix 1 Rules'!$A$1:$N$16,14))+IF(G252="d",VLOOKUP(G252,'Appendix 1 Rules'!$A$1:$N$16,14))+IF(G252="f1",VLOOKUP(G252,'Appendix 1 Rules'!$A$1:$N$16,14))+IF(G252="f2",VLOOKUP(G252,'Appendix 1 Rules'!$A$1:$N$16,14))+IF(G252="g",VLOOKUP(G252,'Appendix 1 Rules'!$A$1:$N$16,14))+IF(G252="h",VLOOKUP(G252,'Appendix 1 Rules'!$A$1:$N$16,14))+IF(G252="i1",VLOOKUP(G252,'Appendix 1 Rules'!$A$1:$N$16,14))+IF(G252="i2",VLOOKUP(G252,'Appendix 1 Rules'!$A$1:$N$16,14))+IF(G252="j",VLOOKUP(G252,'Appendix 1 Rules'!$A$1:$N$16,14))+IF(G252="k",VLOOKUP(G252,'Appendix 1 Rules'!$A$1:$N$16,14)))</f>
        <v/>
      </c>
      <c r="I252" s="72" t="str">
        <f>IF(G252="","",IF(OR(G252="b1",G252="b2",G252="d",G252="f1",G252="f2",G252="h",G252="i1",G252="i2",G252="j",G252="k"),MIN(H252,VLOOKUP(G252,'Appx 1 (Res) Rules'!$A:$D,4,0)),MIN(H252,VLOOKUP(G252,'Appx 1 (Res) Rules'!$A:$D,4,0),SUMPRODUCT(IF(J252="",0,INDEX('Appendix 1 Rules'!$B$2:$B$16,MATCH(G252,'Appendix 1 Rules'!$A$2:$A$16))))+(IF(L252="",0,INDEX('Appendix 1 Rules'!$C$2:$C$16,MATCH(G252,'Appendix 1 Rules'!$A$2:$A$16))))+(IF(N252="",0,INDEX('Appendix 1 Rules'!$D$2:$D$16,MATCH(G252,'Appendix 1 Rules'!$A$2:$A$16))))+(IF(P252="",0,INDEX('Appendix 1 Rules'!$E$2:$E$16,MATCH(G252,'Appendix 1 Rules'!$A$2:$A$16))))+(IF(R252="",0,INDEX('Appendix 1 Rules'!$F$2:$F$16,MATCH(G252,'Appendix 1 Rules'!$A$2:$A$16))))+(IF(T252="",0,INDEX('Appendix 1 Rules'!$G$2:$G$16,MATCH(G252,'Appendix 1 Rules'!$A$2:$A$16))))+(IF(V252="",0,INDEX('Appendix 1 Rules'!$H$2:$H$16,MATCH(G252,'Appendix 1 Rules'!$A$2:$A$16))))+(IF(X252="",0,INDEX('Appendix 1 Rules'!$I$2:$I$16,MATCH(G252,'Appendix 1 Rules'!$A$2:$A$16))))+(IF(Z252="",0,INDEX('Appendix 1 Rules'!$J$2:$J$16,MATCH(G252,'Appendix 1 Rules'!$A$2:$A$16))))+(IF(AB252="",0,INDEX('Appendix 1 Rules'!$K$2:$K$16,MATCH(G252,'Appendix 1 Rules'!$A$2:$A$16))))+(IF(AD252="",0,INDEX('Appendix 1 Rules'!$L$2:$L$16,MATCH(G252,'Appendix 1 Rules'!$A$2:$A$16))))+(IF(AF252="",0,INDEX('Appendix 1 Rules'!$M$2:$M$16,MATCH(G252,'Appendix 1 Rules'!$A$2:$A$16))))+IF(G252="b1",VLOOKUP(G252,'Appendix 1 Rules'!$A$1:$N$16,14))+IF(G252="b2",VLOOKUP(G252,'Appendix 1 Rules'!$A$1:$N$16,14))+IF(G252="d",VLOOKUP(G252,'Appendix 1 Rules'!$A$1:$N$16,14))+IF(G252="f1",VLOOKUP(G252,'Appendix 1 Rules'!$A$1:$N$16,14))+IF(G252="f2",VLOOKUP(G252,'Appendix 1 Rules'!$A$1:$N$16,14))+IF(G252="g",VLOOKUP(G252,'Appendix 1 Rules'!$A$1:$N$16,14))+IF(G252="h",VLOOKUP(G252,'Appendix 1 Rules'!$A$1:$N$16,14))+IF(G252="i1",VLOOKUP(G252,'Appendix 1 Rules'!$A$1:$N$16,14))+IF(G252="i2",VLOOKUP(G252,'Appendix 1 Rules'!$A$1:$N$16,14))+IF(G252="j",VLOOKUP(G252,'Appendix 1 Rules'!$A$1:$N$16,14))+IF(G252="k",VLOOKUP(G252,'Appendix 1 Rules'!$A$1:$N$16,14)))))</f>
        <v/>
      </c>
      <c r="J252" s="11"/>
      <c r="K252" s="14"/>
      <c r="L252" s="11"/>
      <c r="M252" s="14"/>
      <c r="N252" s="11"/>
      <c r="O252" s="14"/>
      <c r="P252" s="11"/>
      <c r="Q252" s="14"/>
      <c r="R252" s="63"/>
      <c r="S252" s="14"/>
      <c r="T252" s="11"/>
      <c r="U252" s="14"/>
      <c r="V252" s="11"/>
      <c r="W252" s="14"/>
      <c r="X252" s="64"/>
      <c r="Y252" s="14"/>
      <c r="Z252" s="64"/>
      <c r="AA252" s="14"/>
      <c r="AB252" s="9"/>
      <c r="AC252" s="13"/>
      <c r="AD252" s="9"/>
      <c r="AE252" s="13"/>
      <c r="AF252" s="9"/>
      <c r="AG252" s="13"/>
    </row>
    <row r="253" spans="1:33" ht="18" customHeight="1" x14ac:dyDescent="0.25">
      <c r="B253" s="84"/>
      <c r="C253" s="69"/>
      <c r="D253" s="10"/>
      <c r="E253" s="10"/>
      <c r="F253" s="10"/>
      <c r="G253" s="9"/>
      <c r="H253" s="17" t="str">
        <f>IF(G253="","",SUMPRODUCT(IF(J253="",0,INDEX('Appendix 1 Rules'!$B$2:$B$16,MATCH(G253,'Appendix 1 Rules'!$A$2:$A$16))))+(IF(L253="",0,INDEX('Appendix 1 Rules'!$C$2:$C$16,MATCH(G253,'Appendix 1 Rules'!$A$2:$A$16))))+(IF(N253="",0,INDEX('Appendix 1 Rules'!$D$2:$D$16,MATCH(G253,'Appendix 1 Rules'!$A$2:$A$16))))+(IF(P253="",0,INDEX('Appendix 1 Rules'!$E$2:$E$16,MATCH(G253,'Appendix 1 Rules'!$A$2:$A$16))))+(IF(R253="",0,INDEX('Appendix 1 Rules'!$F$2:$F$16,MATCH(G253,'Appendix 1 Rules'!$A$2:$A$16))))+(IF(T253="",0,INDEX('Appendix 1 Rules'!$G$2:$G$16,MATCH(G253,'Appendix 1 Rules'!$A$2:$A$16))))+(IF(V253="",0,INDEX('Appendix 1 Rules'!$H$2:$H$16,MATCH(G253,'Appendix 1 Rules'!$A$2:$A$16))))+(IF(X253="",0,INDEX('Appendix 1 Rules'!$I$2:$I$16,MATCH(G253,'Appendix 1 Rules'!$A$2:$A$16))))+(IF(Z253="",0,INDEX('Appendix 1 Rules'!$J$2:$J$16,MATCH(G253,'Appendix 1 Rules'!$A$2:$A$16))))+(IF(AB253="",0,INDEX('Appendix 1 Rules'!$K$2:$K$16,MATCH(G253,'Appendix 1 Rules'!$A$2:$A$16))))+(IF(AD253="",0,INDEX('Appendix 1 Rules'!$L$2:$L$16,MATCH(G253,'Appendix 1 Rules'!$A$2:$A$16))))+(IF(AF253="",0,INDEX('Appendix 1 Rules'!$M$2:$M$16,MATCH(G253,'Appendix 1 Rules'!$A$2:$A$16))))+IF(G253="b1",VLOOKUP(G253,'Appendix 1 Rules'!$A$1:$N$16,14))+IF(G253="b2",VLOOKUP(G253,'Appendix 1 Rules'!$A$1:$N$16,14))+IF(G253="d",VLOOKUP(G253,'Appendix 1 Rules'!$A$1:$N$16,14))+IF(G253="f1",VLOOKUP(G253,'Appendix 1 Rules'!$A$1:$N$16,14))+IF(G253="f2",VLOOKUP(G253,'Appendix 1 Rules'!$A$1:$N$16,14))+IF(G253="g",VLOOKUP(G253,'Appendix 1 Rules'!$A$1:$N$16,14))+IF(G253="h",VLOOKUP(G253,'Appendix 1 Rules'!$A$1:$N$16,14))+IF(G253="i1",VLOOKUP(G253,'Appendix 1 Rules'!$A$1:$N$16,14))+IF(G253="i2",VLOOKUP(G253,'Appendix 1 Rules'!$A$1:$N$16,14))+IF(G253="j",VLOOKUP(G253,'Appendix 1 Rules'!$A$1:$N$16,14))+IF(G253="k",VLOOKUP(G253,'Appendix 1 Rules'!$A$1:$N$16,14)))</f>
        <v/>
      </c>
      <c r="I253" s="72" t="str">
        <f>IF(G253="","",IF(OR(G253="b1",G253="b2",G253="d",G253="f1",G253="f2",G253="h",G253="i1",G253="i2",G253="j",G253="k"),MIN(H253,VLOOKUP(G253,'Appx 1 (Res) Rules'!$A:$D,4,0)),MIN(H253,VLOOKUP(G253,'Appx 1 (Res) Rules'!$A:$D,4,0),SUMPRODUCT(IF(J253="",0,INDEX('Appendix 1 Rules'!$B$2:$B$16,MATCH(G253,'Appendix 1 Rules'!$A$2:$A$16))))+(IF(L253="",0,INDEX('Appendix 1 Rules'!$C$2:$C$16,MATCH(G253,'Appendix 1 Rules'!$A$2:$A$16))))+(IF(N253="",0,INDEX('Appendix 1 Rules'!$D$2:$D$16,MATCH(G253,'Appendix 1 Rules'!$A$2:$A$16))))+(IF(P253="",0,INDEX('Appendix 1 Rules'!$E$2:$E$16,MATCH(G253,'Appendix 1 Rules'!$A$2:$A$16))))+(IF(R253="",0,INDEX('Appendix 1 Rules'!$F$2:$F$16,MATCH(G253,'Appendix 1 Rules'!$A$2:$A$16))))+(IF(T253="",0,INDEX('Appendix 1 Rules'!$G$2:$G$16,MATCH(G253,'Appendix 1 Rules'!$A$2:$A$16))))+(IF(V253="",0,INDEX('Appendix 1 Rules'!$H$2:$H$16,MATCH(G253,'Appendix 1 Rules'!$A$2:$A$16))))+(IF(X253="",0,INDEX('Appendix 1 Rules'!$I$2:$I$16,MATCH(G253,'Appendix 1 Rules'!$A$2:$A$16))))+(IF(Z253="",0,INDEX('Appendix 1 Rules'!$J$2:$J$16,MATCH(G253,'Appendix 1 Rules'!$A$2:$A$16))))+(IF(AB253="",0,INDEX('Appendix 1 Rules'!$K$2:$K$16,MATCH(G253,'Appendix 1 Rules'!$A$2:$A$16))))+(IF(AD253="",0,INDEX('Appendix 1 Rules'!$L$2:$L$16,MATCH(G253,'Appendix 1 Rules'!$A$2:$A$16))))+(IF(AF253="",0,INDEX('Appendix 1 Rules'!$M$2:$M$16,MATCH(G253,'Appendix 1 Rules'!$A$2:$A$16))))+IF(G253="b1",VLOOKUP(G253,'Appendix 1 Rules'!$A$1:$N$16,14))+IF(G253="b2",VLOOKUP(G253,'Appendix 1 Rules'!$A$1:$N$16,14))+IF(G253="d",VLOOKUP(G253,'Appendix 1 Rules'!$A$1:$N$16,14))+IF(G253="f1",VLOOKUP(G253,'Appendix 1 Rules'!$A$1:$N$16,14))+IF(G253="f2",VLOOKUP(G253,'Appendix 1 Rules'!$A$1:$N$16,14))+IF(G253="g",VLOOKUP(G253,'Appendix 1 Rules'!$A$1:$N$16,14))+IF(G253="h",VLOOKUP(G253,'Appendix 1 Rules'!$A$1:$N$16,14))+IF(G253="i1",VLOOKUP(G253,'Appendix 1 Rules'!$A$1:$N$16,14))+IF(G253="i2",VLOOKUP(G253,'Appendix 1 Rules'!$A$1:$N$16,14))+IF(G253="j",VLOOKUP(G253,'Appendix 1 Rules'!$A$1:$N$16,14))+IF(G253="k",VLOOKUP(G253,'Appendix 1 Rules'!$A$1:$N$16,14)))))</f>
        <v/>
      </c>
      <c r="J253" s="12"/>
      <c r="K253" s="13"/>
      <c r="L253" s="12"/>
      <c r="M253" s="13"/>
      <c r="N253" s="12"/>
      <c r="O253" s="13"/>
      <c r="P253" s="12"/>
      <c r="Q253" s="13"/>
      <c r="R253" s="12"/>
      <c r="S253" s="13"/>
      <c r="T253" s="12"/>
      <c r="U253" s="13"/>
      <c r="V253" s="12"/>
      <c r="W253" s="13"/>
      <c r="X253" s="12"/>
      <c r="Y253" s="13"/>
      <c r="Z253" s="12"/>
      <c r="AA253" s="13"/>
      <c r="AB253" s="9"/>
      <c r="AC253" s="13"/>
      <c r="AD253" s="9"/>
      <c r="AE253" s="13"/>
      <c r="AF253" s="9"/>
      <c r="AG253" s="13"/>
    </row>
    <row r="254" spans="1:33" ht="18" customHeight="1" x14ac:dyDescent="0.25">
      <c r="B254" s="84"/>
      <c r="C254" s="69"/>
      <c r="D254" s="10"/>
      <c r="E254" s="10"/>
      <c r="F254" s="10"/>
      <c r="G254" s="9"/>
      <c r="H254" s="17" t="str">
        <f>IF(G254="","",SUMPRODUCT(IF(J254="",0,INDEX('Appendix 1 Rules'!$B$2:$B$16,MATCH(G254,'Appendix 1 Rules'!$A$2:$A$16))))+(IF(L254="",0,INDEX('Appendix 1 Rules'!$C$2:$C$16,MATCH(G254,'Appendix 1 Rules'!$A$2:$A$16))))+(IF(N254="",0,INDEX('Appendix 1 Rules'!$D$2:$D$16,MATCH(G254,'Appendix 1 Rules'!$A$2:$A$16))))+(IF(P254="",0,INDEX('Appendix 1 Rules'!$E$2:$E$16,MATCH(G254,'Appendix 1 Rules'!$A$2:$A$16))))+(IF(R254="",0,INDEX('Appendix 1 Rules'!$F$2:$F$16,MATCH(G254,'Appendix 1 Rules'!$A$2:$A$16))))+(IF(T254="",0,INDEX('Appendix 1 Rules'!$G$2:$G$16,MATCH(G254,'Appendix 1 Rules'!$A$2:$A$16))))+(IF(V254="",0,INDEX('Appendix 1 Rules'!$H$2:$H$16,MATCH(G254,'Appendix 1 Rules'!$A$2:$A$16))))+(IF(X254="",0,INDEX('Appendix 1 Rules'!$I$2:$I$16,MATCH(G254,'Appendix 1 Rules'!$A$2:$A$16))))+(IF(Z254="",0,INDEX('Appendix 1 Rules'!$J$2:$J$16,MATCH(G254,'Appendix 1 Rules'!$A$2:$A$16))))+(IF(AB254="",0,INDEX('Appendix 1 Rules'!$K$2:$K$16,MATCH(G254,'Appendix 1 Rules'!$A$2:$A$16))))+(IF(AD254="",0,INDEX('Appendix 1 Rules'!$L$2:$L$16,MATCH(G254,'Appendix 1 Rules'!$A$2:$A$16))))+(IF(AF254="",0,INDEX('Appendix 1 Rules'!$M$2:$M$16,MATCH(G254,'Appendix 1 Rules'!$A$2:$A$16))))+IF(G254="b1",VLOOKUP(G254,'Appendix 1 Rules'!$A$1:$N$16,14))+IF(G254="b2",VLOOKUP(G254,'Appendix 1 Rules'!$A$1:$N$16,14))+IF(G254="d",VLOOKUP(G254,'Appendix 1 Rules'!$A$1:$N$16,14))+IF(G254="f1",VLOOKUP(G254,'Appendix 1 Rules'!$A$1:$N$16,14))+IF(G254="f2",VLOOKUP(G254,'Appendix 1 Rules'!$A$1:$N$16,14))+IF(G254="g",VLOOKUP(G254,'Appendix 1 Rules'!$A$1:$N$16,14))+IF(G254="h",VLOOKUP(G254,'Appendix 1 Rules'!$A$1:$N$16,14))+IF(G254="i1",VLOOKUP(G254,'Appendix 1 Rules'!$A$1:$N$16,14))+IF(G254="i2",VLOOKUP(G254,'Appendix 1 Rules'!$A$1:$N$16,14))+IF(G254="j",VLOOKUP(G254,'Appendix 1 Rules'!$A$1:$N$16,14))+IF(G254="k",VLOOKUP(G254,'Appendix 1 Rules'!$A$1:$N$16,14)))</f>
        <v/>
      </c>
      <c r="I254" s="72" t="str">
        <f>IF(G254="","",IF(OR(G254="b1",G254="b2",G254="d",G254="f1",G254="f2",G254="h",G254="i1",G254="i2",G254="j",G254="k"),MIN(H254,VLOOKUP(G254,'Appx 1 (Res) Rules'!$A:$D,4,0)),MIN(H254,VLOOKUP(G254,'Appx 1 (Res) Rules'!$A:$D,4,0),SUMPRODUCT(IF(J254="",0,INDEX('Appendix 1 Rules'!$B$2:$B$16,MATCH(G254,'Appendix 1 Rules'!$A$2:$A$16))))+(IF(L254="",0,INDEX('Appendix 1 Rules'!$C$2:$C$16,MATCH(G254,'Appendix 1 Rules'!$A$2:$A$16))))+(IF(N254="",0,INDEX('Appendix 1 Rules'!$D$2:$D$16,MATCH(G254,'Appendix 1 Rules'!$A$2:$A$16))))+(IF(P254="",0,INDEX('Appendix 1 Rules'!$E$2:$E$16,MATCH(G254,'Appendix 1 Rules'!$A$2:$A$16))))+(IF(R254="",0,INDEX('Appendix 1 Rules'!$F$2:$F$16,MATCH(G254,'Appendix 1 Rules'!$A$2:$A$16))))+(IF(T254="",0,INDEX('Appendix 1 Rules'!$G$2:$G$16,MATCH(G254,'Appendix 1 Rules'!$A$2:$A$16))))+(IF(V254="",0,INDEX('Appendix 1 Rules'!$H$2:$H$16,MATCH(G254,'Appendix 1 Rules'!$A$2:$A$16))))+(IF(X254="",0,INDEX('Appendix 1 Rules'!$I$2:$I$16,MATCH(G254,'Appendix 1 Rules'!$A$2:$A$16))))+(IF(Z254="",0,INDEX('Appendix 1 Rules'!$J$2:$J$16,MATCH(G254,'Appendix 1 Rules'!$A$2:$A$16))))+(IF(AB254="",0,INDEX('Appendix 1 Rules'!$K$2:$K$16,MATCH(G254,'Appendix 1 Rules'!$A$2:$A$16))))+(IF(AD254="",0,INDEX('Appendix 1 Rules'!$L$2:$L$16,MATCH(G254,'Appendix 1 Rules'!$A$2:$A$16))))+(IF(AF254="",0,INDEX('Appendix 1 Rules'!$M$2:$M$16,MATCH(G254,'Appendix 1 Rules'!$A$2:$A$16))))+IF(G254="b1",VLOOKUP(G254,'Appendix 1 Rules'!$A$1:$N$16,14))+IF(G254="b2",VLOOKUP(G254,'Appendix 1 Rules'!$A$1:$N$16,14))+IF(G254="d",VLOOKUP(G254,'Appendix 1 Rules'!$A$1:$N$16,14))+IF(G254="f1",VLOOKUP(G254,'Appendix 1 Rules'!$A$1:$N$16,14))+IF(G254="f2",VLOOKUP(G254,'Appendix 1 Rules'!$A$1:$N$16,14))+IF(G254="g",VLOOKUP(G254,'Appendix 1 Rules'!$A$1:$N$16,14))+IF(G254="h",VLOOKUP(G254,'Appendix 1 Rules'!$A$1:$N$16,14))+IF(G254="i1",VLOOKUP(G254,'Appendix 1 Rules'!$A$1:$N$16,14))+IF(G254="i2",VLOOKUP(G254,'Appendix 1 Rules'!$A$1:$N$16,14))+IF(G254="j",VLOOKUP(G254,'Appendix 1 Rules'!$A$1:$N$16,14))+IF(G254="k",VLOOKUP(G254,'Appendix 1 Rules'!$A$1:$N$16,14)))))</f>
        <v/>
      </c>
      <c r="J254" s="11"/>
      <c r="K254" s="14"/>
      <c r="L254" s="11"/>
      <c r="M254" s="14"/>
      <c r="N254" s="11"/>
      <c r="O254" s="14"/>
      <c r="P254" s="11"/>
      <c r="Q254" s="14"/>
      <c r="R254" s="63"/>
      <c r="S254" s="14"/>
      <c r="T254" s="11"/>
      <c r="U254" s="14"/>
      <c r="V254" s="11"/>
      <c r="W254" s="14"/>
      <c r="X254" s="64"/>
      <c r="Y254" s="14"/>
      <c r="Z254" s="64"/>
      <c r="AA254" s="14"/>
      <c r="AB254" s="9"/>
      <c r="AC254" s="13"/>
      <c r="AD254" s="9"/>
      <c r="AE254" s="13"/>
      <c r="AF254" s="9"/>
      <c r="AG254" s="13"/>
    </row>
    <row r="255" spans="1:33" ht="18" customHeight="1" x14ac:dyDescent="0.25">
      <c r="B255" s="84"/>
      <c r="C255" s="69"/>
      <c r="D255" s="10"/>
      <c r="E255" s="10"/>
      <c r="F255" s="10"/>
      <c r="G255" s="9"/>
      <c r="H255" s="17" t="str">
        <f>IF(G255="","",SUMPRODUCT(IF(J255="",0,INDEX('Appendix 1 Rules'!$B$2:$B$16,MATCH(G255,'Appendix 1 Rules'!$A$2:$A$16))))+(IF(L255="",0,INDEX('Appendix 1 Rules'!$C$2:$C$16,MATCH(G255,'Appendix 1 Rules'!$A$2:$A$16))))+(IF(N255="",0,INDEX('Appendix 1 Rules'!$D$2:$D$16,MATCH(G255,'Appendix 1 Rules'!$A$2:$A$16))))+(IF(P255="",0,INDEX('Appendix 1 Rules'!$E$2:$E$16,MATCH(G255,'Appendix 1 Rules'!$A$2:$A$16))))+(IF(R255="",0,INDEX('Appendix 1 Rules'!$F$2:$F$16,MATCH(G255,'Appendix 1 Rules'!$A$2:$A$16))))+(IF(T255="",0,INDEX('Appendix 1 Rules'!$G$2:$G$16,MATCH(G255,'Appendix 1 Rules'!$A$2:$A$16))))+(IF(V255="",0,INDEX('Appendix 1 Rules'!$H$2:$H$16,MATCH(G255,'Appendix 1 Rules'!$A$2:$A$16))))+(IF(X255="",0,INDEX('Appendix 1 Rules'!$I$2:$I$16,MATCH(G255,'Appendix 1 Rules'!$A$2:$A$16))))+(IF(Z255="",0,INDEX('Appendix 1 Rules'!$J$2:$J$16,MATCH(G255,'Appendix 1 Rules'!$A$2:$A$16))))+(IF(AB255="",0,INDEX('Appendix 1 Rules'!$K$2:$K$16,MATCH(G255,'Appendix 1 Rules'!$A$2:$A$16))))+(IF(AD255="",0,INDEX('Appendix 1 Rules'!$L$2:$L$16,MATCH(G255,'Appendix 1 Rules'!$A$2:$A$16))))+(IF(AF255="",0,INDEX('Appendix 1 Rules'!$M$2:$M$16,MATCH(G255,'Appendix 1 Rules'!$A$2:$A$16))))+IF(G255="b1",VLOOKUP(G255,'Appendix 1 Rules'!$A$1:$N$16,14))+IF(G255="b2",VLOOKUP(G255,'Appendix 1 Rules'!$A$1:$N$16,14))+IF(G255="d",VLOOKUP(G255,'Appendix 1 Rules'!$A$1:$N$16,14))+IF(G255="f1",VLOOKUP(G255,'Appendix 1 Rules'!$A$1:$N$16,14))+IF(G255="f2",VLOOKUP(G255,'Appendix 1 Rules'!$A$1:$N$16,14))+IF(G255="g",VLOOKUP(G255,'Appendix 1 Rules'!$A$1:$N$16,14))+IF(G255="h",VLOOKUP(G255,'Appendix 1 Rules'!$A$1:$N$16,14))+IF(G255="i1",VLOOKUP(G255,'Appendix 1 Rules'!$A$1:$N$16,14))+IF(G255="i2",VLOOKUP(G255,'Appendix 1 Rules'!$A$1:$N$16,14))+IF(G255="j",VLOOKUP(G255,'Appendix 1 Rules'!$A$1:$N$16,14))+IF(G255="k",VLOOKUP(G255,'Appendix 1 Rules'!$A$1:$N$16,14)))</f>
        <v/>
      </c>
      <c r="I255" s="72" t="str">
        <f>IF(G255="","",IF(OR(G255="b1",G255="b2",G255="d",G255="f1",G255="f2",G255="h",G255="i1",G255="i2",G255="j",G255="k"),MIN(H255,VLOOKUP(G255,'Appx 1 (Res) Rules'!$A:$D,4,0)),MIN(H255,VLOOKUP(G255,'Appx 1 (Res) Rules'!$A:$D,4,0),SUMPRODUCT(IF(J255="",0,INDEX('Appendix 1 Rules'!$B$2:$B$16,MATCH(G255,'Appendix 1 Rules'!$A$2:$A$16))))+(IF(L255="",0,INDEX('Appendix 1 Rules'!$C$2:$C$16,MATCH(G255,'Appendix 1 Rules'!$A$2:$A$16))))+(IF(N255="",0,INDEX('Appendix 1 Rules'!$D$2:$D$16,MATCH(G255,'Appendix 1 Rules'!$A$2:$A$16))))+(IF(P255="",0,INDEX('Appendix 1 Rules'!$E$2:$E$16,MATCH(G255,'Appendix 1 Rules'!$A$2:$A$16))))+(IF(R255="",0,INDEX('Appendix 1 Rules'!$F$2:$F$16,MATCH(G255,'Appendix 1 Rules'!$A$2:$A$16))))+(IF(T255="",0,INDEX('Appendix 1 Rules'!$G$2:$G$16,MATCH(G255,'Appendix 1 Rules'!$A$2:$A$16))))+(IF(V255="",0,INDEX('Appendix 1 Rules'!$H$2:$H$16,MATCH(G255,'Appendix 1 Rules'!$A$2:$A$16))))+(IF(X255="",0,INDEX('Appendix 1 Rules'!$I$2:$I$16,MATCH(G255,'Appendix 1 Rules'!$A$2:$A$16))))+(IF(Z255="",0,INDEX('Appendix 1 Rules'!$J$2:$J$16,MATCH(G255,'Appendix 1 Rules'!$A$2:$A$16))))+(IF(AB255="",0,INDEX('Appendix 1 Rules'!$K$2:$K$16,MATCH(G255,'Appendix 1 Rules'!$A$2:$A$16))))+(IF(AD255="",0,INDEX('Appendix 1 Rules'!$L$2:$L$16,MATCH(G255,'Appendix 1 Rules'!$A$2:$A$16))))+(IF(AF255="",0,INDEX('Appendix 1 Rules'!$M$2:$M$16,MATCH(G255,'Appendix 1 Rules'!$A$2:$A$16))))+IF(G255="b1",VLOOKUP(G255,'Appendix 1 Rules'!$A$1:$N$16,14))+IF(G255="b2",VLOOKUP(G255,'Appendix 1 Rules'!$A$1:$N$16,14))+IF(G255="d",VLOOKUP(G255,'Appendix 1 Rules'!$A$1:$N$16,14))+IF(G255="f1",VLOOKUP(G255,'Appendix 1 Rules'!$A$1:$N$16,14))+IF(G255="f2",VLOOKUP(G255,'Appendix 1 Rules'!$A$1:$N$16,14))+IF(G255="g",VLOOKUP(G255,'Appendix 1 Rules'!$A$1:$N$16,14))+IF(G255="h",VLOOKUP(G255,'Appendix 1 Rules'!$A$1:$N$16,14))+IF(G255="i1",VLOOKUP(G255,'Appendix 1 Rules'!$A$1:$N$16,14))+IF(G255="i2",VLOOKUP(G255,'Appendix 1 Rules'!$A$1:$N$16,14))+IF(G255="j",VLOOKUP(G255,'Appendix 1 Rules'!$A$1:$N$16,14))+IF(G255="k",VLOOKUP(G255,'Appendix 1 Rules'!$A$1:$N$16,14)))))</f>
        <v/>
      </c>
      <c r="J255" s="12"/>
      <c r="K255" s="13"/>
      <c r="L255" s="12"/>
      <c r="M255" s="13"/>
      <c r="N255" s="12"/>
      <c r="O255" s="13"/>
      <c r="P255" s="12"/>
      <c r="Q255" s="13"/>
      <c r="R255" s="12"/>
      <c r="S255" s="13"/>
      <c r="T255" s="12"/>
      <c r="U255" s="13"/>
      <c r="V255" s="12"/>
      <c r="W255" s="13"/>
      <c r="X255" s="12"/>
      <c r="Y255" s="13"/>
      <c r="Z255" s="12"/>
      <c r="AA255" s="13"/>
      <c r="AB255" s="9"/>
      <c r="AC255" s="13"/>
      <c r="AD255" s="9"/>
      <c r="AE255" s="13"/>
      <c r="AF255" s="9"/>
      <c r="AG255" s="13"/>
    </row>
    <row r="256" spans="1:33" ht="18" customHeight="1" x14ac:dyDescent="0.25">
      <c r="B256" s="84"/>
      <c r="C256" s="69"/>
      <c r="D256" s="10"/>
      <c r="E256" s="10"/>
      <c r="F256" s="10"/>
      <c r="G256" s="9"/>
      <c r="H256" s="17" t="str">
        <f>IF(G256="","",SUMPRODUCT(IF(J256="",0,INDEX('Appendix 1 Rules'!$B$2:$B$16,MATCH(G256,'Appendix 1 Rules'!$A$2:$A$16))))+(IF(L256="",0,INDEX('Appendix 1 Rules'!$C$2:$C$16,MATCH(G256,'Appendix 1 Rules'!$A$2:$A$16))))+(IF(N256="",0,INDEX('Appendix 1 Rules'!$D$2:$D$16,MATCH(G256,'Appendix 1 Rules'!$A$2:$A$16))))+(IF(P256="",0,INDEX('Appendix 1 Rules'!$E$2:$E$16,MATCH(G256,'Appendix 1 Rules'!$A$2:$A$16))))+(IF(R256="",0,INDEX('Appendix 1 Rules'!$F$2:$F$16,MATCH(G256,'Appendix 1 Rules'!$A$2:$A$16))))+(IF(T256="",0,INDEX('Appendix 1 Rules'!$G$2:$G$16,MATCH(G256,'Appendix 1 Rules'!$A$2:$A$16))))+(IF(V256="",0,INDEX('Appendix 1 Rules'!$H$2:$H$16,MATCH(G256,'Appendix 1 Rules'!$A$2:$A$16))))+(IF(X256="",0,INDEX('Appendix 1 Rules'!$I$2:$I$16,MATCH(G256,'Appendix 1 Rules'!$A$2:$A$16))))+(IF(Z256="",0,INDEX('Appendix 1 Rules'!$J$2:$J$16,MATCH(G256,'Appendix 1 Rules'!$A$2:$A$16))))+(IF(AB256="",0,INDEX('Appendix 1 Rules'!$K$2:$K$16,MATCH(G256,'Appendix 1 Rules'!$A$2:$A$16))))+(IF(AD256="",0,INDEX('Appendix 1 Rules'!$L$2:$L$16,MATCH(G256,'Appendix 1 Rules'!$A$2:$A$16))))+(IF(AF256="",0,INDEX('Appendix 1 Rules'!$M$2:$M$16,MATCH(G256,'Appendix 1 Rules'!$A$2:$A$16))))+IF(G256="b1",VLOOKUP(G256,'Appendix 1 Rules'!$A$1:$N$16,14))+IF(G256="b2",VLOOKUP(G256,'Appendix 1 Rules'!$A$1:$N$16,14))+IF(G256="d",VLOOKUP(G256,'Appendix 1 Rules'!$A$1:$N$16,14))+IF(G256="f1",VLOOKUP(G256,'Appendix 1 Rules'!$A$1:$N$16,14))+IF(G256="f2",VLOOKUP(G256,'Appendix 1 Rules'!$A$1:$N$16,14))+IF(G256="g",VLOOKUP(G256,'Appendix 1 Rules'!$A$1:$N$16,14))+IF(G256="h",VLOOKUP(G256,'Appendix 1 Rules'!$A$1:$N$16,14))+IF(G256="i1",VLOOKUP(G256,'Appendix 1 Rules'!$A$1:$N$16,14))+IF(G256="i2",VLOOKUP(G256,'Appendix 1 Rules'!$A$1:$N$16,14))+IF(G256="j",VLOOKUP(G256,'Appendix 1 Rules'!$A$1:$N$16,14))+IF(G256="k",VLOOKUP(G256,'Appendix 1 Rules'!$A$1:$N$16,14)))</f>
        <v/>
      </c>
      <c r="I256" s="72" t="str">
        <f>IF(G256="","",IF(OR(G256="b1",G256="b2",G256="d",G256="f1",G256="f2",G256="h",G256="i1",G256="i2",G256="j",G256="k"),MIN(H256,VLOOKUP(G256,'Appx 1 (Res) Rules'!$A:$D,4,0)),MIN(H256,VLOOKUP(G256,'Appx 1 (Res) Rules'!$A:$D,4,0),SUMPRODUCT(IF(J256="",0,INDEX('Appendix 1 Rules'!$B$2:$B$16,MATCH(G256,'Appendix 1 Rules'!$A$2:$A$16))))+(IF(L256="",0,INDEX('Appendix 1 Rules'!$C$2:$C$16,MATCH(G256,'Appendix 1 Rules'!$A$2:$A$16))))+(IF(N256="",0,INDEX('Appendix 1 Rules'!$D$2:$D$16,MATCH(G256,'Appendix 1 Rules'!$A$2:$A$16))))+(IF(P256="",0,INDEX('Appendix 1 Rules'!$E$2:$E$16,MATCH(G256,'Appendix 1 Rules'!$A$2:$A$16))))+(IF(R256="",0,INDEX('Appendix 1 Rules'!$F$2:$F$16,MATCH(G256,'Appendix 1 Rules'!$A$2:$A$16))))+(IF(T256="",0,INDEX('Appendix 1 Rules'!$G$2:$G$16,MATCH(G256,'Appendix 1 Rules'!$A$2:$A$16))))+(IF(V256="",0,INDEX('Appendix 1 Rules'!$H$2:$H$16,MATCH(G256,'Appendix 1 Rules'!$A$2:$A$16))))+(IF(X256="",0,INDEX('Appendix 1 Rules'!$I$2:$I$16,MATCH(G256,'Appendix 1 Rules'!$A$2:$A$16))))+(IF(Z256="",0,INDEX('Appendix 1 Rules'!$J$2:$J$16,MATCH(G256,'Appendix 1 Rules'!$A$2:$A$16))))+(IF(AB256="",0,INDEX('Appendix 1 Rules'!$K$2:$K$16,MATCH(G256,'Appendix 1 Rules'!$A$2:$A$16))))+(IF(AD256="",0,INDEX('Appendix 1 Rules'!$L$2:$L$16,MATCH(G256,'Appendix 1 Rules'!$A$2:$A$16))))+(IF(AF256="",0,INDEX('Appendix 1 Rules'!$M$2:$M$16,MATCH(G256,'Appendix 1 Rules'!$A$2:$A$16))))+IF(G256="b1",VLOOKUP(G256,'Appendix 1 Rules'!$A$1:$N$16,14))+IF(G256="b2",VLOOKUP(G256,'Appendix 1 Rules'!$A$1:$N$16,14))+IF(G256="d",VLOOKUP(G256,'Appendix 1 Rules'!$A$1:$N$16,14))+IF(G256="f1",VLOOKUP(G256,'Appendix 1 Rules'!$A$1:$N$16,14))+IF(G256="f2",VLOOKUP(G256,'Appendix 1 Rules'!$A$1:$N$16,14))+IF(G256="g",VLOOKUP(G256,'Appendix 1 Rules'!$A$1:$N$16,14))+IF(G256="h",VLOOKUP(G256,'Appendix 1 Rules'!$A$1:$N$16,14))+IF(G256="i1",VLOOKUP(G256,'Appendix 1 Rules'!$A$1:$N$16,14))+IF(G256="i2",VLOOKUP(G256,'Appendix 1 Rules'!$A$1:$N$16,14))+IF(G256="j",VLOOKUP(G256,'Appendix 1 Rules'!$A$1:$N$16,14))+IF(G256="k",VLOOKUP(G256,'Appendix 1 Rules'!$A$1:$N$16,14)))))</f>
        <v/>
      </c>
      <c r="J256" s="11"/>
      <c r="K256" s="14"/>
      <c r="L256" s="11"/>
      <c r="M256" s="14"/>
      <c r="N256" s="11"/>
      <c r="O256" s="14"/>
      <c r="P256" s="11"/>
      <c r="Q256" s="14"/>
      <c r="R256" s="63"/>
      <c r="S256" s="14"/>
      <c r="T256" s="11"/>
      <c r="U256" s="14"/>
      <c r="V256" s="11"/>
      <c r="W256" s="14"/>
      <c r="X256" s="64"/>
      <c r="Y256" s="14"/>
      <c r="Z256" s="64"/>
      <c r="AA256" s="14"/>
      <c r="AB256" s="9"/>
      <c r="AC256" s="13"/>
      <c r="AD256" s="9"/>
      <c r="AE256" s="13"/>
      <c r="AF256" s="9"/>
      <c r="AG256" s="13"/>
    </row>
    <row r="257" spans="1:33" ht="18" customHeight="1" x14ac:dyDescent="0.25">
      <c r="B257" s="84"/>
      <c r="C257" s="69"/>
      <c r="D257" s="10"/>
      <c r="E257" s="10"/>
      <c r="F257" s="10"/>
      <c r="G257" s="9"/>
      <c r="H257" s="17" t="str">
        <f>IF(G257="","",SUMPRODUCT(IF(J257="",0,INDEX('Appendix 1 Rules'!$B$2:$B$16,MATCH(G257,'Appendix 1 Rules'!$A$2:$A$16))))+(IF(L257="",0,INDEX('Appendix 1 Rules'!$C$2:$C$16,MATCH(G257,'Appendix 1 Rules'!$A$2:$A$16))))+(IF(N257="",0,INDEX('Appendix 1 Rules'!$D$2:$D$16,MATCH(G257,'Appendix 1 Rules'!$A$2:$A$16))))+(IF(P257="",0,INDEX('Appendix 1 Rules'!$E$2:$E$16,MATCH(G257,'Appendix 1 Rules'!$A$2:$A$16))))+(IF(R257="",0,INDEX('Appendix 1 Rules'!$F$2:$F$16,MATCH(G257,'Appendix 1 Rules'!$A$2:$A$16))))+(IF(T257="",0,INDEX('Appendix 1 Rules'!$G$2:$G$16,MATCH(G257,'Appendix 1 Rules'!$A$2:$A$16))))+(IF(V257="",0,INDEX('Appendix 1 Rules'!$H$2:$H$16,MATCH(G257,'Appendix 1 Rules'!$A$2:$A$16))))+(IF(X257="",0,INDEX('Appendix 1 Rules'!$I$2:$I$16,MATCH(G257,'Appendix 1 Rules'!$A$2:$A$16))))+(IF(Z257="",0,INDEX('Appendix 1 Rules'!$J$2:$J$16,MATCH(G257,'Appendix 1 Rules'!$A$2:$A$16))))+(IF(AB257="",0,INDEX('Appendix 1 Rules'!$K$2:$K$16,MATCH(G257,'Appendix 1 Rules'!$A$2:$A$16))))+(IF(AD257="",0,INDEX('Appendix 1 Rules'!$L$2:$L$16,MATCH(G257,'Appendix 1 Rules'!$A$2:$A$16))))+(IF(AF257="",0,INDEX('Appendix 1 Rules'!$M$2:$M$16,MATCH(G257,'Appendix 1 Rules'!$A$2:$A$16))))+IF(G257="b1",VLOOKUP(G257,'Appendix 1 Rules'!$A$1:$N$16,14))+IF(G257="b2",VLOOKUP(G257,'Appendix 1 Rules'!$A$1:$N$16,14))+IF(G257="d",VLOOKUP(G257,'Appendix 1 Rules'!$A$1:$N$16,14))+IF(G257="f1",VLOOKUP(G257,'Appendix 1 Rules'!$A$1:$N$16,14))+IF(G257="f2",VLOOKUP(G257,'Appendix 1 Rules'!$A$1:$N$16,14))+IF(G257="g",VLOOKUP(G257,'Appendix 1 Rules'!$A$1:$N$16,14))+IF(G257="h",VLOOKUP(G257,'Appendix 1 Rules'!$A$1:$N$16,14))+IF(G257="i1",VLOOKUP(G257,'Appendix 1 Rules'!$A$1:$N$16,14))+IF(G257="i2",VLOOKUP(G257,'Appendix 1 Rules'!$A$1:$N$16,14))+IF(G257="j",VLOOKUP(G257,'Appendix 1 Rules'!$A$1:$N$16,14))+IF(G257="k",VLOOKUP(G257,'Appendix 1 Rules'!$A$1:$N$16,14)))</f>
        <v/>
      </c>
      <c r="I257" s="72" t="str">
        <f>IF(G257="","",IF(OR(G257="b1",G257="b2",G257="d",G257="f1",G257="f2",G257="h",G257="i1",G257="i2",G257="j",G257="k"),MIN(H257,VLOOKUP(G257,'Appx 1 (Res) Rules'!$A:$D,4,0)),MIN(H257,VLOOKUP(G257,'Appx 1 (Res) Rules'!$A:$D,4,0),SUMPRODUCT(IF(J257="",0,INDEX('Appendix 1 Rules'!$B$2:$B$16,MATCH(G257,'Appendix 1 Rules'!$A$2:$A$16))))+(IF(L257="",0,INDEX('Appendix 1 Rules'!$C$2:$C$16,MATCH(G257,'Appendix 1 Rules'!$A$2:$A$16))))+(IF(N257="",0,INDEX('Appendix 1 Rules'!$D$2:$D$16,MATCH(G257,'Appendix 1 Rules'!$A$2:$A$16))))+(IF(P257="",0,INDEX('Appendix 1 Rules'!$E$2:$E$16,MATCH(G257,'Appendix 1 Rules'!$A$2:$A$16))))+(IF(R257="",0,INDEX('Appendix 1 Rules'!$F$2:$F$16,MATCH(G257,'Appendix 1 Rules'!$A$2:$A$16))))+(IF(T257="",0,INDEX('Appendix 1 Rules'!$G$2:$G$16,MATCH(G257,'Appendix 1 Rules'!$A$2:$A$16))))+(IF(V257="",0,INDEX('Appendix 1 Rules'!$H$2:$H$16,MATCH(G257,'Appendix 1 Rules'!$A$2:$A$16))))+(IF(X257="",0,INDEX('Appendix 1 Rules'!$I$2:$I$16,MATCH(G257,'Appendix 1 Rules'!$A$2:$A$16))))+(IF(Z257="",0,INDEX('Appendix 1 Rules'!$J$2:$J$16,MATCH(G257,'Appendix 1 Rules'!$A$2:$A$16))))+(IF(AB257="",0,INDEX('Appendix 1 Rules'!$K$2:$K$16,MATCH(G257,'Appendix 1 Rules'!$A$2:$A$16))))+(IF(AD257="",0,INDEX('Appendix 1 Rules'!$L$2:$L$16,MATCH(G257,'Appendix 1 Rules'!$A$2:$A$16))))+(IF(AF257="",0,INDEX('Appendix 1 Rules'!$M$2:$M$16,MATCH(G257,'Appendix 1 Rules'!$A$2:$A$16))))+IF(G257="b1",VLOOKUP(G257,'Appendix 1 Rules'!$A$1:$N$16,14))+IF(G257="b2",VLOOKUP(G257,'Appendix 1 Rules'!$A$1:$N$16,14))+IF(G257="d",VLOOKUP(G257,'Appendix 1 Rules'!$A$1:$N$16,14))+IF(G257="f1",VLOOKUP(G257,'Appendix 1 Rules'!$A$1:$N$16,14))+IF(G257="f2",VLOOKUP(G257,'Appendix 1 Rules'!$A$1:$N$16,14))+IF(G257="g",VLOOKUP(G257,'Appendix 1 Rules'!$A$1:$N$16,14))+IF(G257="h",VLOOKUP(G257,'Appendix 1 Rules'!$A$1:$N$16,14))+IF(G257="i1",VLOOKUP(G257,'Appendix 1 Rules'!$A$1:$N$16,14))+IF(G257="i2",VLOOKUP(G257,'Appendix 1 Rules'!$A$1:$N$16,14))+IF(G257="j",VLOOKUP(G257,'Appendix 1 Rules'!$A$1:$N$16,14))+IF(G257="k",VLOOKUP(G257,'Appendix 1 Rules'!$A$1:$N$16,14)))))</f>
        <v/>
      </c>
      <c r="J257" s="12"/>
      <c r="K257" s="13"/>
      <c r="L257" s="12"/>
      <c r="M257" s="13"/>
      <c r="N257" s="12"/>
      <c r="O257" s="13"/>
      <c r="P257" s="12"/>
      <c r="Q257" s="13"/>
      <c r="R257" s="12"/>
      <c r="S257" s="13"/>
      <c r="T257" s="12"/>
      <c r="U257" s="13"/>
      <c r="V257" s="12"/>
      <c r="W257" s="13"/>
      <c r="X257" s="12"/>
      <c r="Y257" s="13"/>
      <c r="Z257" s="12"/>
      <c r="AA257" s="13"/>
      <c r="AB257" s="9"/>
      <c r="AC257" s="13"/>
      <c r="AD257" s="9"/>
      <c r="AE257" s="13"/>
      <c r="AF257" s="9"/>
      <c r="AG257" s="13"/>
    </row>
    <row r="258" spans="1:33" ht="18" customHeight="1" x14ac:dyDescent="0.25">
      <c r="B258" s="84"/>
      <c r="C258" s="69"/>
      <c r="D258" s="10"/>
      <c r="E258" s="10"/>
      <c r="F258" s="10"/>
      <c r="G258" s="9"/>
      <c r="H258" s="17" t="str">
        <f>IF(G258="","",SUMPRODUCT(IF(J258="",0,INDEX('Appendix 1 Rules'!$B$2:$B$16,MATCH(G258,'Appendix 1 Rules'!$A$2:$A$16))))+(IF(L258="",0,INDEX('Appendix 1 Rules'!$C$2:$C$16,MATCH(G258,'Appendix 1 Rules'!$A$2:$A$16))))+(IF(N258="",0,INDEX('Appendix 1 Rules'!$D$2:$D$16,MATCH(G258,'Appendix 1 Rules'!$A$2:$A$16))))+(IF(P258="",0,INDEX('Appendix 1 Rules'!$E$2:$E$16,MATCH(G258,'Appendix 1 Rules'!$A$2:$A$16))))+(IF(R258="",0,INDEX('Appendix 1 Rules'!$F$2:$F$16,MATCH(G258,'Appendix 1 Rules'!$A$2:$A$16))))+(IF(T258="",0,INDEX('Appendix 1 Rules'!$G$2:$G$16,MATCH(G258,'Appendix 1 Rules'!$A$2:$A$16))))+(IF(V258="",0,INDEX('Appendix 1 Rules'!$H$2:$H$16,MATCH(G258,'Appendix 1 Rules'!$A$2:$A$16))))+(IF(X258="",0,INDEX('Appendix 1 Rules'!$I$2:$I$16,MATCH(G258,'Appendix 1 Rules'!$A$2:$A$16))))+(IF(Z258="",0,INDEX('Appendix 1 Rules'!$J$2:$J$16,MATCH(G258,'Appendix 1 Rules'!$A$2:$A$16))))+(IF(AB258="",0,INDEX('Appendix 1 Rules'!$K$2:$K$16,MATCH(G258,'Appendix 1 Rules'!$A$2:$A$16))))+(IF(AD258="",0,INDEX('Appendix 1 Rules'!$L$2:$L$16,MATCH(G258,'Appendix 1 Rules'!$A$2:$A$16))))+(IF(AF258="",0,INDEX('Appendix 1 Rules'!$M$2:$M$16,MATCH(G258,'Appendix 1 Rules'!$A$2:$A$16))))+IF(G258="b1",VLOOKUP(G258,'Appendix 1 Rules'!$A$1:$N$16,14))+IF(G258="b2",VLOOKUP(G258,'Appendix 1 Rules'!$A$1:$N$16,14))+IF(G258="d",VLOOKUP(G258,'Appendix 1 Rules'!$A$1:$N$16,14))+IF(G258="f1",VLOOKUP(G258,'Appendix 1 Rules'!$A$1:$N$16,14))+IF(G258="f2",VLOOKUP(G258,'Appendix 1 Rules'!$A$1:$N$16,14))+IF(G258="g",VLOOKUP(G258,'Appendix 1 Rules'!$A$1:$N$16,14))+IF(G258="h",VLOOKUP(G258,'Appendix 1 Rules'!$A$1:$N$16,14))+IF(G258="i1",VLOOKUP(G258,'Appendix 1 Rules'!$A$1:$N$16,14))+IF(G258="i2",VLOOKUP(G258,'Appendix 1 Rules'!$A$1:$N$16,14))+IF(G258="j",VLOOKUP(G258,'Appendix 1 Rules'!$A$1:$N$16,14))+IF(G258="k",VLOOKUP(G258,'Appendix 1 Rules'!$A$1:$N$16,14)))</f>
        <v/>
      </c>
      <c r="I258" s="72" t="str">
        <f>IF(G258="","",IF(OR(G258="b1",G258="b2",G258="d",G258="f1",G258="f2",G258="h",G258="i1",G258="i2",G258="j",G258="k"),MIN(H258,VLOOKUP(G258,'Appx 1 (Res) Rules'!$A:$D,4,0)),MIN(H258,VLOOKUP(G258,'Appx 1 (Res) Rules'!$A:$D,4,0),SUMPRODUCT(IF(J258="",0,INDEX('Appendix 1 Rules'!$B$2:$B$16,MATCH(G258,'Appendix 1 Rules'!$A$2:$A$16))))+(IF(L258="",0,INDEX('Appendix 1 Rules'!$C$2:$C$16,MATCH(G258,'Appendix 1 Rules'!$A$2:$A$16))))+(IF(N258="",0,INDEX('Appendix 1 Rules'!$D$2:$D$16,MATCH(G258,'Appendix 1 Rules'!$A$2:$A$16))))+(IF(P258="",0,INDEX('Appendix 1 Rules'!$E$2:$E$16,MATCH(G258,'Appendix 1 Rules'!$A$2:$A$16))))+(IF(R258="",0,INDEX('Appendix 1 Rules'!$F$2:$F$16,MATCH(G258,'Appendix 1 Rules'!$A$2:$A$16))))+(IF(T258="",0,INDEX('Appendix 1 Rules'!$G$2:$G$16,MATCH(G258,'Appendix 1 Rules'!$A$2:$A$16))))+(IF(V258="",0,INDEX('Appendix 1 Rules'!$H$2:$H$16,MATCH(G258,'Appendix 1 Rules'!$A$2:$A$16))))+(IF(X258="",0,INDEX('Appendix 1 Rules'!$I$2:$I$16,MATCH(G258,'Appendix 1 Rules'!$A$2:$A$16))))+(IF(Z258="",0,INDEX('Appendix 1 Rules'!$J$2:$J$16,MATCH(G258,'Appendix 1 Rules'!$A$2:$A$16))))+(IF(AB258="",0,INDEX('Appendix 1 Rules'!$K$2:$K$16,MATCH(G258,'Appendix 1 Rules'!$A$2:$A$16))))+(IF(AD258="",0,INDEX('Appendix 1 Rules'!$L$2:$L$16,MATCH(G258,'Appendix 1 Rules'!$A$2:$A$16))))+(IF(AF258="",0,INDEX('Appendix 1 Rules'!$M$2:$M$16,MATCH(G258,'Appendix 1 Rules'!$A$2:$A$16))))+IF(G258="b1",VLOOKUP(G258,'Appendix 1 Rules'!$A$1:$N$16,14))+IF(G258="b2",VLOOKUP(G258,'Appendix 1 Rules'!$A$1:$N$16,14))+IF(G258="d",VLOOKUP(G258,'Appendix 1 Rules'!$A$1:$N$16,14))+IF(G258="f1",VLOOKUP(G258,'Appendix 1 Rules'!$A$1:$N$16,14))+IF(G258="f2",VLOOKUP(G258,'Appendix 1 Rules'!$A$1:$N$16,14))+IF(G258="g",VLOOKUP(G258,'Appendix 1 Rules'!$A$1:$N$16,14))+IF(G258="h",VLOOKUP(G258,'Appendix 1 Rules'!$A$1:$N$16,14))+IF(G258="i1",VLOOKUP(G258,'Appendix 1 Rules'!$A$1:$N$16,14))+IF(G258="i2",VLOOKUP(G258,'Appendix 1 Rules'!$A$1:$N$16,14))+IF(G258="j",VLOOKUP(G258,'Appendix 1 Rules'!$A$1:$N$16,14))+IF(G258="k",VLOOKUP(G258,'Appendix 1 Rules'!$A$1:$N$16,14)))))</f>
        <v/>
      </c>
      <c r="J258" s="11"/>
      <c r="K258" s="14"/>
      <c r="L258" s="11"/>
      <c r="M258" s="14"/>
      <c r="N258" s="11"/>
      <c r="O258" s="14"/>
      <c r="P258" s="11"/>
      <c r="Q258" s="14"/>
      <c r="R258" s="63"/>
      <c r="S258" s="14"/>
      <c r="T258" s="11"/>
      <c r="U258" s="14"/>
      <c r="V258" s="11"/>
      <c r="W258" s="14"/>
      <c r="X258" s="64"/>
      <c r="Y258" s="14"/>
      <c r="Z258" s="64"/>
      <c r="AA258" s="14"/>
      <c r="AB258" s="9"/>
      <c r="AC258" s="13"/>
      <c r="AD258" s="9"/>
      <c r="AE258" s="13"/>
      <c r="AF258" s="9"/>
      <c r="AG258" s="13"/>
    </row>
    <row r="259" spans="1:33" ht="18" customHeight="1" x14ac:dyDescent="0.25">
      <c r="B259" s="84"/>
      <c r="C259" s="69"/>
      <c r="D259" s="10"/>
      <c r="E259" s="10"/>
      <c r="F259" s="10"/>
      <c r="G259" s="9"/>
      <c r="H259" s="17" t="str">
        <f>IF(G259="","",SUMPRODUCT(IF(J259="",0,INDEX('Appendix 1 Rules'!$B$2:$B$16,MATCH(G259,'Appendix 1 Rules'!$A$2:$A$16))))+(IF(L259="",0,INDEX('Appendix 1 Rules'!$C$2:$C$16,MATCH(G259,'Appendix 1 Rules'!$A$2:$A$16))))+(IF(N259="",0,INDEX('Appendix 1 Rules'!$D$2:$D$16,MATCH(G259,'Appendix 1 Rules'!$A$2:$A$16))))+(IF(P259="",0,INDEX('Appendix 1 Rules'!$E$2:$E$16,MATCH(G259,'Appendix 1 Rules'!$A$2:$A$16))))+(IF(R259="",0,INDEX('Appendix 1 Rules'!$F$2:$F$16,MATCH(G259,'Appendix 1 Rules'!$A$2:$A$16))))+(IF(T259="",0,INDEX('Appendix 1 Rules'!$G$2:$G$16,MATCH(G259,'Appendix 1 Rules'!$A$2:$A$16))))+(IF(V259="",0,INDEX('Appendix 1 Rules'!$H$2:$H$16,MATCH(G259,'Appendix 1 Rules'!$A$2:$A$16))))+(IF(X259="",0,INDEX('Appendix 1 Rules'!$I$2:$I$16,MATCH(G259,'Appendix 1 Rules'!$A$2:$A$16))))+(IF(Z259="",0,INDEX('Appendix 1 Rules'!$J$2:$J$16,MATCH(G259,'Appendix 1 Rules'!$A$2:$A$16))))+(IF(AB259="",0,INDEX('Appendix 1 Rules'!$K$2:$K$16,MATCH(G259,'Appendix 1 Rules'!$A$2:$A$16))))+(IF(AD259="",0,INDEX('Appendix 1 Rules'!$L$2:$L$16,MATCH(G259,'Appendix 1 Rules'!$A$2:$A$16))))+(IF(AF259="",0,INDEX('Appendix 1 Rules'!$M$2:$M$16,MATCH(G259,'Appendix 1 Rules'!$A$2:$A$16))))+IF(G259="b1",VLOOKUP(G259,'Appendix 1 Rules'!$A$1:$N$16,14))+IF(G259="b2",VLOOKUP(G259,'Appendix 1 Rules'!$A$1:$N$16,14))+IF(G259="d",VLOOKUP(G259,'Appendix 1 Rules'!$A$1:$N$16,14))+IF(G259="f1",VLOOKUP(G259,'Appendix 1 Rules'!$A$1:$N$16,14))+IF(G259="f2",VLOOKUP(G259,'Appendix 1 Rules'!$A$1:$N$16,14))+IF(G259="g",VLOOKUP(G259,'Appendix 1 Rules'!$A$1:$N$16,14))+IF(G259="h",VLOOKUP(G259,'Appendix 1 Rules'!$A$1:$N$16,14))+IF(G259="i1",VLOOKUP(G259,'Appendix 1 Rules'!$A$1:$N$16,14))+IF(G259="i2",VLOOKUP(G259,'Appendix 1 Rules'!$A$1:$N$16,14))+IF(G259="j",VLOOKUP(G259,'Appendix 1 Rules'!$A$1:$N$16,14))+IF(G259="k",VLOOKUP(G259,'Appendix 1 Rules'!$A$1:$N$16,14)))</f>
        <v/>
      </c>
      <c r="I259" s="72" t="str">
        <f>IF(G259="","",IF(OR(G259="b1",G259="b2",G259="d",G259="f1",G259="f2",G259="h",G259="i1",G259="i2",G259="j",G259="k"),MIN(H259,VLOOKUP(G259,'Appx 1 (Res) Rules'!$A:$D,4,0)),MIN(H259,VLOOKUP(G259,'Appx 1 (Res) Rules'!$A:$D,4,0),SUMPRODUCT(IF(J259="",0,INDEX('Appendix 1 Rules'!$B$2:$B$16,MATCH(G259,'Appendix 1 Rules'!$A$2:$A$16))))+(IF(L259="",0,INDEX('Appendix 1 Rules'!$C$2:$C$16,MATCH(G259,'Appendix 1 Rules'!$A$2:$A$16))))+(IF(N259="",0,INDEX('Appendix 1 Rules'!$D$2:$D$16,MATCH(G259,'Appendix 1 Rules'!$A$2:$A$16))))+(IF(P259="",0,INDEX('Appendix 1 Rules'!$E$2:$E$16,MATCH(G259,'Appendix 1 Rules'!$A$2:$A$16))))+(IF(R259="",0,INDEX('Appendix 1 Rules'!$F$2:$F$16,MATCH(G259,'Appendix 1 Rules'!$A$2:$A$16))))+(IF(T259="",0,INDEX('Appendix 1 Rules'!$G$2:$G$16,MATCH(G259,'Appendix 1 Rules'!$A$2:$A$16))))+(IF(V259="",0,INDEX('Appendix 1 Rules'!$H$2:$H$16,MATCH(G259,'Appendix 1 Rules'!$A$2:$A$16))))+(IF(X259="",0,INDEX('Appendix 1 Rules'!$I$2:$I$16,MATCH(G259,'Appendix 1 Rules'!$A$2:$A$16))))+(IF(Z259="",0,INDEX('Appendix 1 Rules'!$J$2:$J$16,MATCH(G259,'Appendix 1 Rules'!$A$2:$A$16))))+(IF(AB259="",0,INDEX('Appendix 1 Rules'!$K$2:$K$16,MATCH(G259,'Appendix 1 Rules'!$A$2:$A$16))))+(IF(AD259="",0,INDEX('Appendix 1 Rules'!$L$2:$L$16,MATCH(G259,'Appendix 1 Rules'!$A$2:$A$16))))+(IF(AF259="",0,INDEX('Appendix 1 Rules'!$M$2:$M$16,MATCH(G259,'Appendix 1 Rules'!$A$2:$A$16))))+IF(G259="b1",VLOOKUP(G259,'Appendix 1 Rules'!$A$1:$N$16,14))+IF(G259="b2",VLOOKUP(G259,'Appendix 1 Rules'!$A$1:$N$16,14))+IF(G259="d",VLOOKUP(G259,'Appendix 1 Rules'!$A$1:$N$16,14))+IF(G259="f1",VLOOKUP(G259,'Appendix 1 Rules'!$A$1:$N$16,14))+IF(G259="f2",VLOOKUP(G259,'Appendix 1 Rules'!$A$1:$N$16,14))+IF(G259="g",VLOOKUP(G259,'Appendix 1 Rules'!$A$1:$N$16,14))+IF(G259="h",VLOOKUP(G259,'Appendix 1 Rules'!$A$1:$N$16,14))+IF(G259="i1",VLOOKUP(G259,'Appendix 1 Rules'!$A$1:$N$16,14))+IF(G259="i2",VLOOKUP(G259,'Appendix 1 Rules'!$A$1:$N$16,14))+IF(G259="j",VLOOKUP(G259,'Appendix 1 Rules'!$A$1:$N$16,14))+IF(G259="k",VLOOKUP(G259,'Appendix 1 Rules'!$A$1:$N$16,14)))))</f>
        <v/>
      </c>
      <c r="J259" s="12"/>
      <c r="K259" s="13"/>
      <c r="L259" s="12"/>
      <c r="M259" s="13"/>
      <c r="N259" s="12"/>
      <c r="O259" s="13"/>
      <c r="P259" s="12"/>
      <c r="Q259" s="13"/>
      <c r="R259" s="12"/>
      <c r="S259" s="13"/>
      <c r="T259" s="12"/>
      <c r="U259" s="13"/>
      <c r="V259" s="12"/>
      <c r="W259" s="13"/>
      <c r="X259" s="12"/>
      <c r="Y259" s="13"/>
      <c r="Z259" s="12"/>
      <c r="AA259" s="13"/>
      <c r="AB259" s="9"/>
      <c r="AC259" s="13"/>
      <c r="AD259" s="9"/>
      <c r="AE259" s="13"/>
      <c r="AF259" s="9"/>
      <c r="AG259" s="13"/>
    </row>
    <row r="260" spans="1:33" ht="18" customHeight="1" x14ac:dyDescent="0.25">
      <c r="B260" s="84"/>
      <c r="C260" s="69"/>
      <c r="D260" s="10"/>
      <c r="E260" s="10"/>
      <c r="F260" s="10"/>
      <c r="G260" s="9"/>
      <c r="H260" s="17" t="str">
        <f>IF(G260="","",SUMPRODUCT(IF(J260="",0,INDEX('Appendix 1 Rules'!$B$2:$B$16,MATCH(G260,'Appendix 1 Rules'!$A$2:$A$16))))+(IF(L260="",0,INDEX('Appendix 1 Rules'!$C$2:$C$16,MATCH(G260,'Appendix 1 Rules'!$A$2:$A$16))))+(IF(N260="",0,INDEX('Appendix 1 Rules'!$D$2:$D$16,MATCH(G260,'Appendix 1 Rules'!$A$2:$A$16))))+(IF(P260="",0,INDEX('Appendix 1 Rules'!$E$2:$E$16,MATCH(G260,'Appendix 1 Rules'!$A$2:$A$16))))+(IF(R260="",0,INDEX('Appendix 1 Rules'!$F$2:$F$16,MATCH(G260,'Appendix 1 Rules'!$A$2:$A$16))))+(IF(T260="",0,INDEX('Appendix 1 Rules'!$G$2:$G$16,MATCH(G260,'Appendix 1 Rules'!$A$2:$A$16))))+(IF(V260="",0,INDEX('Appendix 1 Rules'!$H$2:$H$16,MATCH(G260,'Appendix 1 Rules'!$A$2:$A$16))))+(IF(X260="",0,INDEX('Appendix 1 Rules'!$I$2:$I$16,MATCH(G260,'Appendix 1 Rules'!$A$2:$A$16))))+(IF(Z260="",0,INDEX('Appendix 1 Rules'!$J$2:$J$16,MATCH(G260,'Appendix 1 Rules'!$A$2:$A$16))))+(IF(AB260="",0,INDEX('Appendix 1 Rules'!$K$2:$K$16,MATCH(G260,'Appendix 1 Rules'!$A$2:$A$16))))+(IF(AD260="",0,INDEX('Appendix 1 Rules'!$L$2:$L$16,MATCH(G260,'Appendix 1 Rules'!$A$2:$A$16))))+(IF(AF260="",0,INDEX('Appendix 1 Rules'!$M$2:$M$16,MATCH(G260,'Appendix 1 Rules'!$A$2:$A$16))))+IF(G260="b1",VLOOKUP(G260,'Appendix 1 Rules'!$A$1:$N$16,14))+IF(G260="b2",VLOOKUP(G260,'Appendix 1 Rules'!$A$1:$N$16,14))+IF(G260="d",VLOOKUP(G260,'Appendix 1 Rules'!$A$1:$N$16,14))+IF(G260="f1",VLOOKUP(G260,'Appendix 1 Rules'!$A$1:$N$16,14))+IF(G260="f2",VLOOKUP(G260,'Appendix 1 Rules'!$A$1:$N$16,14))+IF(G260="g",VLOOKUP(G260,'Appendix 1 Rules'!$A$1:$N$16,14))+IF(G260="h",VLOOKUP(G260,'Appendix 1 Rules'!$A$1:$N$16,14))+IF(G260="i1",VLOOKUP(G260,'Appendix 1 Rules'!$A$1:$N$16,14))+IF(G260="i2",VLOOKUP(G260,'Appendix 1 Rules'!$A$1:$N$16,14))+IF(G260="j",VLOOKUP(G260,'Appendix 1 Rules'!$A$1:$N$16,14))+IF(G260="k",VLOOKUP(G260,'Appendix 1 Rules'!$A$1:$N$16,14)))</f>
        <v/>
      </c>
      <c r="I260" s="72" t="str">
        <f>IF(G260="","",IF(OR(G260="b1",G260="b2",G260="d",G260="f1",G260="f2",G260="h",G260="i1",G260="i2",G260="j",G260="k"),MIN(H260,VLOOKUP(G260,'Appx 1 (Res) Rules'!$A:$D,4,0)),MIN(H260,VLOOKUP(G260,'Appx 1 (Res) Rules'!$A:$D,4,0),SUMPRODUCT(IF(J260="",0,INDEX('Appendix 1 Rules'!$B$2:$B$16,MATCH(G260,'Appendix 1 Rules'!$A$2:$A$16))))+(IF(L260="",0,INDEX('Appendix 1 Rules'!$C$2:$C$16,MATCH(G260,'Appendix 1 Rules'!$A$2:$A$16))))+(IF(N260="",0,INDEX('Appendix 1 Rules'!$D$2:$D$16,MATCH(G260,'Appendix 1 Rules'!$A$2:$A$16))))+(IF(P260="",0,INDEX('Appendix 1 Rules'!$E$2:$E$16,MATCH(G260,'Appendix 1 Rules'!$A$2:$A$16))))+(IF(R260="",0,INDEX('Appendix 1 Rules'!$F$2:$F$16,MATCH(G260,'Appendix 1 Rules'!$A$2:$A$16))))+(IF(T260="",0,INDEX('Appendix 1 Rules'!$G$2:$G$16,MATCH(G260,'Appendix 1 Rules'!$A$2:$A$16))))+(IF(V260="",0,INDEX('Appendix 1 Rules'!$H$2:$H$16,MATCH(G260,'Appendix 1 Rules'!$A$2:$A$16))))+(IF(X260="",0,INDEX('Appendix 1 Rules'!$I$2:$I$16,MATCH(G260,'Appendix 1 Rules'!$A$2:$A$16))))+(IF(Z260="",0,INDEX('Appendix 1 Rules'!$J$2:$J$16,MATCH(G260,'Appendix 1 Rules'!$A$2:$A$16))))+(IF(AB260="",0,INDEX('Appendix 1 Rules'!$K$2:$K$16,MATCH(G260,'Appendix 1 Rules'!$A$2:$A$16))))+(IF(AD260="",0,INDEX('Appendix 1 Rules'!$L$2:$L$16,MATCH(G260,'Appendix 1 Rules'!$A$2:$A$16))))+(IF(AF260="",0,INDEX('Appendix 1 Rules'!$M$2:$M$16,MATCH(G260,'Appendix 1 Rules'!$A$2:$A$16))))+IF(G260="b1",VLOOKUP(G260,'Appendix 1 Rules'!$A$1:$N$16,14))+IF(G260="b2",VLOOKUP(G260,'Appendix 1 Rules'!$A$1:$N$16,14))+IF(G260="d",VLOOKUP(G260,'Appendix 1 Rules'!$A$1:$N$16,14))+IF(G260="f1",VLOOKUP(G260,'Appendix 1 Rules'!$A$1:$N$16,14))+IF(G260="f2",VLOOKUP(G260,'Appendix 1 Rules'!$A$1:$N$16,14))+IF(G260="g",VLOOKUP(G260,'Appendix 1 Rules'!$A$1:$N$16,14))+IF(G260="h",VLOOKUP(G260,'Appendix 1 Rules'!$A$1:$N$16,14))+IF(G260="i1",VLOOKUP(G260,'Appendix 1 Rules'!$A$1:$N$16,14))+IF(G260="i2",VLOOKUP(G260,'Appendix 1 Rules'!$A$1:$N$16,14))+IF(G260="j",VLOOKUP(G260,'Appendix 1 Rules'!$A$1:$N$16,14))+IF(G260="k",VLOOKUP(G260,'Appendix 1 Rules'!$A$1:$N$16,14)))))</f>
        <v/>
      </c>
      <c r="J260" s="11"/>
      <c r="K260" s="14"/>
      <c r="L260" s="11"/>
      <c r="M260" s="14"/>
      <c r="N260" s="11"/>
      <c r="O260" s="14"/>
      <c r="P260" s="11"/>
      <c r="Q260" s="14"/>
      <c r="R260" s="63"/>
      <c r="S260" s="14"/>
      <c r="T260" s="11"/>
      <c r="U260" s="14"/>
      <c r="V260" s="11"/>
      <c r="W260" s="14"/>
      <c r="X260" s="64"/>
      <c r="Y260" s="14"/>
      <c r="Z260" s="64"/>
      <c r="AA260" s="14"/>
      <c r="AB260" s="9"/>
      <c r="AC260" s="13"/>
      <c r="AD260" s="9"/>
      <c r="AE260" s="13"/>
      <c r="AF260" s="9"/>
      <c r="AG260" s="13"/>
    </row>
    <row r="261" spans="1:33" ht="18" customHeight="1" x14ac:dyDescent="0.25">
      <c r="B261" s="84"/>
      <c r="C261" s="69"/>
      <c r="D261" s="10"/>
      <c r="E261" s="10"/>
      <c r="F261" s="10"/>
      <c r="G261" s="9"/>
      <c r="H261" s="17" t="str">
        <f>IF(G261="","",SUMPRODUCT(IF(J261="",0,INDEX('Appendix 1 Rules'!$B$2:$B$16,MATCH(G261,'Appendix 1 Rules'!$A$2:$A$16))))+(IF(L261="",0,INDEX('Appendix 1 Rules'!$C$2:$C$16,MATCH(G261,'Appendix 1 Rules'!$A$2:$A$16))))+(IF(N261="",0,INDEX('Appendix 1 Rules'!$D$2:$D$16,MATCH(G261,'Appendix 1 Rules'!$A$2:$A$16))))+(IF(P261="",0,INDEX('Appendix 1 Rules'!$E$2:$E$16,MATCH(G261,'Appendix 1 Rules'!$A$2:$A$16))))+(IF(R261="",0,INDEX('Appendix 1 Rules'!$F$2:$F$16,MATCH(G261,'Appendix 1 Rules'!$A$2:$A$16))))+(IF(T261="",0,INDEX('Appendix 1 Rules'!$G$2:$G$16,MATCH(G261,'Appendix 1 Rules'!$A$2:$A$16))))+(IF(V261="",0,INDEX('Appendix 1 Rules'!$H$2:$H$16,MATCH(G261,'Appendix 1 Rules'!$A$2:$A$16))))+(IF(X261="",0,INDEX('Appendix 1 Rules'!$I$2:$I$16,MATCH(G261,'Appendix 1 Rules'!$A$2:$A$16))))+(IF(Z261="",0,INDEX('Appendix 1 Rules'!$J$2:$J$16,MATCH(G261,'Appendix 1 Rules'!$A$2:$A$16))))+(IF(AB261="",0,INDEX('Appendix 1 Rules'!$K$2:$K$16,MATCH(G261,'Appendix 1 Rules'!$A$2:$A$16))))+(IF(AD261="",0,INDEX('Appendix 1 Rules'!$L$2:$L$16,MATCH(G261,'Appendix 1 Rules'!$A$2:$A$16))))+(IF(AF261="",0,INDEX('Appendix 1 Rules'!$M$2:$M$16,MATCH(G261,'Appendix 1 Rules'!$A$2:$A$16))))+IF(G261="b1",VLOOKUP(G261,'Appendix 1 Rules'!$A$1:$N$16,14))+IF(G261="b2",VLOOKUP(G261,'Appendix 1 Rules'!$A$1:$N$16,14))+IF(G261="d",VLOOKUP(G261,'Appendix 1 Rules'!$A$1:$N$16,14))+IF(G261="f1",VLOOKUP(G261,'Appendix 1 Rules'!$A$1:$N$16,14))+IF(G261="f2",VLOOKUP(G261,'Appendix 1 Rules'!$A$1:$N$16,14))+IF(G261="g",VLOOKUP(G261,'Appendix 1 Rules'!$A$1:$N$16,14))+IF(G261="h",VLOOKUP(G261,'Appendix 1 Rules'!$A$1:$N$16,14))+IF(G261="i1",VLOOKUP(G261,'Appendix 1 Rules'!$A$1:$N$16,14))+IF(G261="i2",VLOOKUP(G261,'Appendix 1 Rules'!$A$1:$N$16,14))+IF(G261="j",VLOOKUP(G261,'Appendix 1 Rules'!$A$1:$N$16,14))+IF(G261="k",VLOOKUP(G261,'Appendix 1 Rules'!$A$1:$N$16,14)))</f>
        <v/>
      </c>
      <c r="I261" s="72" t="str">
        <f>IF(G261="","",IF(OR(G261="b1",G261="b2",G261="d",G261="f1",G261="f2",G261="h",G261="i1",G261="i2",G261="j",G261="k"),MIN(H261,VLOOKUP(G261,'Appx 1 (Res) Rules'!$A:$D,4,0)),MIN(H261,VLOOKUP(G261,'Appx 1 (Res) Rules'!$A:$D,4,0),SUMPRODUCT(IF(J261="",0,INDEX('Appendix 1 Rules'!$B$2:$B$16,MATCH(G261,'Appendix 1 Rules'!$A$2:$A$16))))+(IF(L261="",0,INDEX('Appendix 1 Rules'!$C$2:$C$16,MATCH(G261,'Appendix 1 Rules'!$A$2:$A$16))))+(IF(N261="",0,INDEX('Appendix 1 Rules'!$D$2:$D$16,MATCH(G261,'Appendix 1 Rules'!$A$2:$A$16))))+(IF(P261="",0,INDEX('Appendix 1 Rules'!$E$2:$E$16,MATCH(G261,'Appendix 1 Rules'!$A$2:$A$16))))+(IF(R261="",0,INDEX('Appendix 1 Rules'!$F$2:$F$16,MATCH(G261,'Appendix 1 Rules'!$A$2:$A$16))))+(IF(T261="",0,INDEX('Appendix 1 Rules'!$G$2:$G$16,MATCH(G261,'Appendix 1 Rules'!$A$2:$A$16))))+(IF(V261="",0,INDEX('Appendix 1 Rules'!$H$2:$H$16,MATCH(G261,'Appendix 1 Rules'!$A$2:$A$16))))+(IF(X261="",0,INDEX('Appendix 1 Rules'!$I$2:$I$16,MATCH(G261,'Appendix 1 Rules'!$A$2:$A$16))))+(IF(Z261="",0,INDEX('Appendix 1 Rules'!$J$2:$J$16,MATCH(G261,'Appendix 1 Rules'!$A$2:$A$16))))+(IF(AB261="",0,INDEX('Appendix 1 Rules'!$K$2:$K$16,MATCH(G261,'Appendix 1 Rules'!$A$2:$A$16))))+(IF(AD261="",0,INDEX('Appendix 1 Rules'!$L$2:$L$16,MATCH(G261,'Appendix 1 Rules'!$A$2:$A$16))))+(IF(AF261="",0,INDEX('Appendix 1 Rules'!$M$2:$M$16,MATCH(G261,'Appendix 1 Rules'!$A$2:$A$16))))+IF(G261="b1",VLOOKUP(G261,'Appendix 1 Rules'!$A$1:$N$16,14))+IF(G261="b2",VLOOKUP(G261,'Appendix 1 Rules'!$A$1:$N$16,14))+IF(G261="d",VLOOKUP(G261,'Appendix 1 Rules'!$A$1:$N$16,14))+IF(G261="f1",VLOOKUP(G261,'Appendix 1 Rules'!$A$1:$N$16,14))+IF(G261="f2",VLOOKUP(G261,'Appendix 1 Rules'!$A$1:$N$16,14))+IF(G261="g",VLOOKUP(G261,'Appendix 1 Rules'!$A$1:$N$16,14))+IF(G261="h",VLOOKUP(G261,'Appendix 1 Rules'!$A$1:$N$16,14))+IF(G261="i1",VLOOKUP(G261,'Appendix 1 Rules'!$A$1:$N$16,14))+IF(G261="i2",VLOOKUP(G261,'Appendix 1 Rules'!$A$1:$N$16,14))+IF(G261="j",VLOOKUP(G261,'Appendix 1 Rules'!$A$1:$N$16,14))+IF(G261="k",VLOOKUP(G261,'Appendix 1 Rules'!$A$1:$N$16,14)))))</f>
        <v/>
      </c>
      <c r="J261" s="12"/>
      <c r="K261" s="13"/>
      <c r="L261" s="12"/>
      <c r="M261" s="13"/>
      <c r="N261" s="12"/>
      <c r="O261" s="13"/>
      <c r="P261" s="12"/>
      <c r="Q261" s="13"/>
      <c r="R261" s="12"/>
      <c r="S261" s="13"/>
      <c r="T261" s="12"/>
      <c r="U261" s="13"/>
      <c r="V261" s="12"/>
      <c r="W261" s="13"/>
      <c r="X261" s="12"/>
      <c r="Y261" s="13"/>
      <c r="Z261" s="12"/>
      <c r="AA261" s="13"/>
      <c r="AB261" s="9"/>
      <c r="AC261" s="13"/>
      <c r="AD261" s="9"/>
      <c r="AE261" s="13"/>
      <c r="AF261" s="9"/>
      <c r="AG261" s="13"/>
    </row>
    <row r="262" spans="1:33" ht="18" customHeight="1" x14ac:dyDescent="0.25">
      <c r="B262" s="84"/>
      <c r="C262" s="69"/>
      <c r="D262" s="10"/>
      <c r="E262" s="10"/>
      <c r="F262" s="10"/>
      <c r="G262" s="9"/>
      <c r="H262" s="17" t="str">
        <f>IF(G262="","",SUMPRODUCT(IF(J262="",0,INDEX('Appendix 1 Rules'!$B$2:$B$16,MATCH(G262,'Appendix 1 Rules'!$A$2:$A$16))))+(IF(L262="",0,INDEX('Appendix 1 Rules'!$C$2:$C$16,MATCH(G262,'Appendix 1 Rules'!$A$2:$A$16))))+(IF(N262="",0,INDEX('Appendix 1 Rules'!$D$2:$D$16,MATCH(G262,'Appendix 1 Rules'!$A$2:$A$16))))+(IF(P262="",0,INDEX('Appendix 1 Rules'!$E$2:$E$16,MATCH(G262,'Appendix 1 Rules'!$A$2:$A$16))))+(IF(R262="",0,INDEX('Appendix 1 Rules'!$F$2:$F$16,MATCH(G262,'Appendix 1 Rules'!$A$2:$A$16))))+(IF(T262="",0,INDEX('Appendix 1 Rules'!$G$2:$G$16,MATCH(G262,'Appendix 1 Rules'!$A$2:$A$16))))+(IF(V262="",0,INDEX('Appendix 1 Rules'!$H$2:$H$16,MATCH(G262,'Appendix 1 Rules'!$A$2:$A$16))))+(IF(X262="",0,INDEX('Appendix 1 Rules'!$I$2:$I$16,MATCH(G262,'Appendix 1 Rules'!$A$2:$A$16))))+(IF(Z262="",0,INDEX('Appendix 1 Rules'!$J$2:$J$16,MATCH(G262,'Appendix 1 Rules'!$A$2:$A$16))))+(IF(AB262="",0,INDEX('Appendix 1 Rules'!$K$2:$K$16,MATCH(G262,'Appendix 1 Rules'!$A$2:$A$16))))+(IF(AD262="",0,INDEX('Appendix 1 Rules'!$L$2:$L$16,MATCH(G262,'Appendix 1 Rules'!$A$2:$A$16))))+(IF(AF262="",0,INDEX('Appendix 1 Rules'!$M$2:$M$16,MATCH(G262,'Appendix 1 Rules'!$A$2:$A$16))))+IF(G262="b1",VLOOKUP(G262,'Appendix 1 Rules'!$A$1:$N$16,14))+IF(G262="b2",VLOOKUP(G262,'Appendix 1 Rules'!$A$1:$N$16,14))+IF(G262="d",VLOOKUP(G262,'Appendix 1 Rules'!$A$1:$N$16,14))+IF(G262="f1",VLOOKUP(G262,'Appendix 1 Rules'!$A$1:$N$16,14))+IF(G262="f2",VLOOKUP(G262,'Appendix 1 Rules'!$A$1:$N$16,14))+IF(G262="g",VLOOKUP(G262,'Appendix 1 Rules'!$A$1:$N$16,14))+IF(G262="h",VLOOKUP(G262,'Appendix 1 Rules'!$A$1:$N$16,14))+IF(G262="i1",VLOOKUP(G262,'Appendix 1 Rules'!$A$1:$N$16,14))+IF(G262="i2",VLOOKUP(G262,'Appendix 1 Rules'!$A$1:$N$16,14))+IF(G262="j",VLOOKUP(G262,'Appendix 1 Rules'!$A$1:$N$16,14))+IF(G262="k",VLOOKUP(G262,'Appendix 1 Rules'!$A$1:$N$16,14)))</f>
        <v/>
      </c>
      <c r="I262" s="72" t="str">
        <f>IF(G262="","",IF(OR(G262="b1",G262="b2",G262="d",G262="f1",G262="f2",G262="h",G262="i1",G262="i2",G262="j",G262="k"),MIN(H262,VLOOKUP(G262,'Appx 1 (Res) Rules'!$A:$D,4,0)),MIN(H262,VLOOKUP(G262,'Appx 1 (Res) Rules'!$A:$D,4,0),SUMPRODUCT(IF(J262="",0,INDEX('Appendix 1 Rules'!$B$2:$B$16,MATCH(G262,'Appendix 1 Rules'!$A$2:$A$16))))+(IF(L262="",0,INDEX('Appendix 1 Rules'!$C$2:$C$16,MATCH(G262,'Appendix 1 Rules'!$A$2:$A$16))))+(IF(N262="",0,INDEX('Appendix 1 Rules'!$D$2:$D$16,MATCH(G262,'Appendix 1 Rules'!$A$2:$A$16))))+(IF(P262="",0,INDEX('Appendix 1 Rules'!$E$2:$E$16,MATCH(G262,'Appendix 1 Rules'!$A$2:$A$16))))+(IF(R262="",0,INDEX('Appendix 1 Rules'!$F$2:$F$16,MATCH(G262,'Appendix 1 Rules'!$A$2:$A$16))))+(IF(T262="",0,INDEX('Appendix 1 Rules'!$G$2:$G$16,MATCH(G262,'Appendix 1 Rules'!$A$2:$A$16))))+(IF(V262="",0,INDEX('Appendix 1 Rules'!$H$2:$H$16,MATCH(G262,'Appendix 1 Rules'!$A$2:$A$16))))+(IF(X262="",0,INDEX('Appendix 1 Rules'!$I$2:$I$16,MATCH(G262,'Appendix 1 Rules'!$A$2:$A$16))))+(IF(Z262="",0,INDEX('Appendix 1 Rules'!$J$2:$J$16,MATCH(G262,'Appendix 1 Rules'!$A$2:$A$16))))+(IF(AB262="",0,INDEX('Appendix 1 Rules'!$K$2:$K$16,MATCH(G262,'Appendix 1 Rules'!$A$2:$A$16))))+(IF(AD262="",0,INDEX('Appendix 1 Rules'!$L$2:$L$16,MATCH(G262,'Appendix 1 Rules'!$A$2:$A$16))))+(IF(AF262="",0,INDEX('Appendix 1 Rules'!$M$2:$M$16,MATCH(G262,'Appendix 1 Rules'!$A$2:$A$16))))+IF(G262="b1",VLOOKUP(G262,'Appendix 1 Rules'!$A$1:$N$16,14))+IF(G262="b2",VLOOKUP(G262,'Appendix 1 Rules'!$A$1:$N$16,14))+IF(G262="d",VLOOKUP(G262,'Appendix 1 Rules'!$A$1:$N$16,14))+IF(G262="f1",VLOOKUP(G262,'Appendix 1 Rules'!$A$1:$N$16,14))+IF(G262="f2",VLOOKUP(G262,'Appendix 1 Rules'!$A$1:$N$16,14))+IF(G262="g",VLOOKUP(G262,'Appendix 1 Rules'!$A$1:$N$16,14))+IF(G262="h",VLOOKUP(G262,'Appendix 1 Rules'!$A$1:$N$16,14))+IF(G262="i1",VLOOKUP(G262,'Appendix 1 Rules'!$A$1:$N$16,14))+IF(G262="i2",VLOOKUP(G262,'Appendix 1 Rules'!$A$1:$N$16,14))+IF(G262="j",VLOOKUP(G262,'Appendix 1 Rules'!$A$1:$N$16,14))+IF(G262="k",VLOOKUP(G262,'Appendix 1 Rules'!$A$1:$N$16,14)))))</f>
        <v/>
      </c>
      <c r="J262" s="11"/>
      <c r="K262" s="14"/>
      <c r="L262" s="11"/>
      <c r="M262" s="14"/>
      <c r="N262" s="11"/>
      <c r="O262" s="14"/>
      <c r="P262" s="11"/>
      <c r="Q262" s="14"/>
      <c r="R262" s="63"/>
      <c r="S262" s="14"/>
      <c r="T262" s="11"/>
      <c r="U262" s="14"/>
      <c r="V262" s="11"/>
      <c r="W262" s="14"/>
      <c r="X262" s="64"/>
      <c r="Y262" s="14"/>
      <c r="Z262" s="64"/>
      <c r="AA262" s="14"/>
      <c r="AB262" s="9"/>
      <c r="AC262" s="13"/>
      <c r="AD262" s="9"/>
      <c r="AE262" s="13"/>
      <c r="AF262" s="9"/>
      <c r="AG262" s="13"/>
    </row>
    <row r="263" spans="1:33" ht="18" customHeight="1" x14ac:dyDescent="0.25">
      <c r="B263" s="84"/>
      <c r="C263" s="69"/>
      <c r="D263" s="10"/>
      <c r="E263" s="10"/>
      <c r="F263" s="10"/>
      <c r="G263" s="9"/>
      <c r="H263" s="17" t="str">
        <f>IF(G263="","",SUMPRODUCT(IF(J263="",0,INDEX('Appendix 1 Rules'!$B$2:$B$16,MATCH(G263,'Appendix 1 Rules'!$A$2:$A$16))))+(IF(L263="",0,INDEX('Appendix 1 Rules'!$C$2:$C$16,MATCH(G263,'Appendix 1 Rules'!$A$2:$A$16))))+(IF(N263="",0,INDEX('Appendix 1 Rules'!$D$2:$D$16,MATCH(G263,'Appendix 1 Rules'!$A$2:$A$16))))+(IF(P263="",0,INDEX('Appendix 1 Rules'!$E$2:$E$16,MATCH(G263,'Appendix 1 Rules'!$A$2:$A$16))))+(IF(R263="",0,INDEX('Appendix 1 Rules'!$F$2:$F$16,MATCH(G263,'Appendix 1 Rules'!$A$2:$A$16))))+(IF(T263="",0,INDEX('Appendix 1 Rules'!$G$2:$G$16,MATCH(G263,'Appendix 1 Rules'!$A$2:$A$16))))+(IF(V263="",0,INDEX('Appendix 1 Rules'!$H$2:$H$16,MATCH(G263,'Appendix 1 Rules'!$A$2:$A$16))))+(IF(X263="",0,INDEX('Appendix 1 Rules'!$I$2:$I$16,MATCH(G263,'Appendix 1 Rules'!$A$2:$A$16))))+(IF(Z263="",0,INDEX('Appendix 1 Rules'!$J$2:$J$16,MATCH(G263,'Appendix 1 Rules'!$A$2:$A$16))))+(IF(AB263="",0,INDEX('Appendix 1 Rules'!$K$2:$K$16,MATCH(G263,'Appendix 1 Rules'!$A$2:$A$16))))+(IF(AD263="",0,INDEX('Appendix 1 Rules'!$L$2:$L$16,MATCH(G263,'Appendix 1 Rules'!$A$2:$A$16))))+(IF(AF263="",0,INDEX('Appendix 1 Rules'!$M$2:$M$16,MATCH(G263,'Appendix 1 Rules'!$A$2:$A$16))))+IF(G263="b1",VLOOKUP(G263,'Appendix 1 Rules'!$A$1:$N$16,14))+IF(G263="b2",VLOOKUP(G263,'Appendix 1 Rules'!$A$1:$N$16,14))+IF(G263="d",VLOOKUP(G263,'Appendix 1 Rules'!$A$1:$N$16,14))+IF(G263="f1",VLOOKUP(G263,'Appendix 1 Rules'!$A$1:$N$16,14))+IF(G263="f2",VLOOKUP(G263,'Appendix 1 Rules'!$A$1:$N$16,14))+IF(G263="g",VLOOKUP(G263,'Appendix 1 Rules'!$A$1:$N$16,14))+IF(G263="h",VLOOKUP(G263,'Appendix 1 Rules'!$A$1:$N$16,14))+IF(G263="i1",VLOOKUP(G263,'Appendix 1 Rules'!$A$1:$N$16,14))+IF(G263="i2",VLOOKUP(G263,'Appendix 1 Rules'!$A$1:$N$16,14))+IF(G263="j",VLOOKUP(G263,'Appendix 1 Rules'!$A$1:$N$16,14))+IF(G263="k",VLOOKUP(G263,'Appendix 1 Rules'!$A$1:$N$16,14)))</f>
        <v/>
      </c>
      <c r="I263" s="72" t="str">
        <f>IF(G263="","",IF(OR(G263="b1",G263="b2",G263="d",G263="f1",G263="f2",G263="h",G263="i1",G263="i2",G263="j",G263="k"),MIN(H263,VLOOKUP(G263,'Appx 1 (Res) Rules'!$A:$D,4,0)),MIN(H263,VLOOKUP(G263,'Appx 1 (Res) Rules'!$A:$D,4,0),SUMPRODUCT(IF(J263="",0,INDEX('Appendix 1 Rules'!$B$2:$B$16,MATCH(G263,'Appendix 1 Rules'!$A$2:$A$16))))+(IF(L263="",0,INDEX('Appendix 1 Rules'!$C$2:$C$16,MATCH(G263,'Appendix 1 Rules'!$A$2:$A$16))))+(IF(N263="",0,INDEX('Appendix 1 Rules'!$D$2:$D$16,MATCH(G263,'Appendix 1 Rules'!$A$2:$A$16))))+(IF(P263="",0,INDEX('Appendix 1 Rules'!$E$2:$E$16,MATCH(G263,'Appendix 1 Rules'!$A$2:$A$16))))+(IF(R263="",0,INDEX('Appendix 1 Rules'!$F$2:$F$16,MATCH(G263,'Appendix 1 Rules'!$A$2:$A$16))))+(IF(T263="",0,INDEX('Appendix 1 Rules'!$G$2:$G$16,MATCH(G263,'Appendix 1 Rules'!$A$2:$A$16))))+(IF(V263="",0,INDEX('Appendix 1 Rules'!$H$2:$H$16,MATCH(G263,'Appendix 1 Rules'!$A$2:$A$16))))+(IF(X263="",0,INDEX('Appendix 1 Rules'!$I$2:$I$16,MATCH(G263,'Appendix 1 Rules'!$A$2:$A$16))))+(IF(Z263="",0,INDEX('Appendix 1 Rules'!$J$2:$J$16,MATCH(G263,'Appendix 1 Rules'!$A$2:$A$16))))+(IF(AB263="",0,INDEX('Appendix 1 Rules'!$K$2:$K$16,MATCH(G263,'Appendix 1 Rules'!$A$2:$A$16))))+(IF(AD263="",0,INDEX('Appendix 1 Rules'!$L$2:$L$16,MATCH(G263,'Appendix 1 Rules'!$A$2:$A$16))))+(IF(AF263="",0,INDEX('Appendix 1 Rules'!$M$2:$M$16,MATCH(G263,'Appendix 1 Rules'!$A$2:$A$16))))+IF(G263="b1",VLOOKUP(G263,'Appendix 1 Rules'!$A$1:$N$16,14))+IF(G263="b2",VLOOKUP(G263,'Appendix 1 Rules'!$A$1:$N$16,14))+IF(G263="d",VLOOKUP(G263,'Appendix 1 Rules'!$A$1:$N$16,14))+IF(G263="f1",VLOOKUP(G263,'Appendix 1 Rules'!$A$1:$N$16,14))+IF(G263="f2",VLOOKUP(G263,'Appendix 1 Rules'!$A$1:$N$16,14))+IF(G263="g",VLOOKUP(G263,'Appendix 1 Rules'!$A$1:$N$16,14))+IF(G263="h",VLOOKUP(G263,'Appendix 1 Rules'!$A$1:$N$16,14))+IF(G263="i1",VLOOKUP(G263,'Appendix 1 Rules'!$A$1:$N$16,14))+IF(G263="i2",VLOOKUP(G263,'Appendix 1 Rules'!$A$1:$N$16,14))+IF(G263="j",VLOOKUP(G263,'Appendix 1 Rules'!$A$1:$N$16,14))+IF(G263="k",VLOOKUP(G263,'Appendix 1 Rules'!$A$1:$N$16,14)))))</f>
        <v/>
      </c>
      <c r="J263" s="12"/>
      <c r="K263" s="13"/>
      <c r="L263" s="12"/>
      <c r="M263" s="13"/>
      <c r="N263" s="12"/>
      <c r="O263" s="13"/>
      <c r="P263" s="12"/>
      <c r="Q263" s="13"/>
      <c r="R263" s="12"/>
      <c r="S263" s="13"/>
      <c r="T263" s="12"/>
      <c r="U263" s="13"/>
      <c r="V263" s="12"/>
      <c r="W263" s="13"/>
      <c r="X263" s="12"/>
      <c r="Y263" s="13"/>
      <c r="Z263" s="12"/>
      <c r="AA263" s="13"/>
      <c r="AB263" s="9"/>
      <c r="AC263" s="13"/>
      <c r="AD263" s="9"/>
      <c r="AE263" s="13"/>
      <c r="AF263" s="9"/>
      <c r="AG263" s="13"/>
    </row>
    <row r="264" spans="1:33" ht="18" customHeight="1" x14ac:dyDescent="0.25">
      <c r="B264" s="84"/>
      <c r="C264" s="65"/>
      <c r="D264" s="53"/>
      <c r="E264" s="53"/>
      <c r="F264" s="53"/>
      <c r="G264" s="47"/>
      <c r="H264" s="48" t="str">
        <f>IF(G264="","",SUMPRODUCT(IF(J264="",0,INDEX('Appendix 1 Rules'!$B$2:$B$16,MATCH(G264,'Appendix 1 Rules'!$A$2:$A$16))))+(IF(L264="",0,INDEX('Appendix 1 Rules'!$C$2:$C$16,MATCH(G264,'Appendix 1 Rules'!$A$2:$A$16))))+(IF(N264="",0,INDEX('Appendix 1 Rules'!$D$2:$D$16,MATCH(G264,'Appendix 1 Rules'!$A$2:$A$16))))+(IF(P264="",0,INDEX('Appendix 1 Rules'!$E$2:$E$16,MATCH(G264,'Appendix 1 Rules'!$A$2:$A$16))))+(IF(R264="",0,INDEX('Appendix 1 Rules'!$F$2:$F$16,MATCH(G264,'Appendix 1 Rules'!$A$2:$A$16))))+(IF(T264="",0,INDEX('Appendix 1 Rules'!$G$2:$G$16,MATCH(G264,'Appendix 1 Rules'!$A$2:$A$16))))+(IF(V264="",0,INDEX('Appendix 1 Rules'!$H$2:$H$16,MATCH(G264,'Appendix 1 Rules'!$A$2:$A$16))))+(IF(X264="",0,INDEX('Appendix 1 Rules'!$I$2:$I$16,MATCH(G264,'Appendix 1 Rules'!$A$2:$A$16))))+(IF(Z264="",0,INDEX('Appendix 1 Rules'!$J$2:$J$16,MATCH(G264,'Appendix 1 Rules'!$A$2:$A$16))))+(IF(AB264="",0,INDEX('Appendix 1 Rules'!$K$2:$K$16,MATCH(G264,'Appendix 1 Rules'!$A$2:$A$16))))+(IF(AD264="",0,INDEX('Appendix 1 Rules'!$L$2:$L$16,MATCH(G264,'Appendix 1 Rules'!$A$2:$A$16))))+(IF(AF264="",0,INDEX('Appendix 1 Rules'!$M$2:$M$16,MATCH(G264,'Appendix 1 Rules'!$A$2:$A$16))))+IF(G264="b1",VLOOKUP(G264,'Appendix 1 Rules'!$A$1:$N$16,14))+IF(G264="b2",VLOOKUP(G264,'Appendix 1 Rules'!$A$1:$N$16,14))+IF(G264="d",VLOOKUP(G264,'Appendix 1 Rules'!$A$1:$N$16,14))+IF(G264="f1",VLOOKUP(G264,'Appendix 1 Rules'!$A$1:$N$16,14))+IF(G264="f2",VLOOKUP(G264,'Appendix 1 Rules'!$A$1:$N$16,14))+IF(G264="g",VLOOKUP(G264,'Appendix 1 Rules'!$A$1:$N$16,14))+IF(G264="h",VLOOKUP(G264,'Appendix 1 Rules'!$A$1:$N$16,14))+IF(G264="i1",VLOOKUP(G264,'Appendix 1 Rules'!$A$1:$N$16,14))+IF(G264="i2",VLOOKUP(G264,'Appendix 1 Rules'!$A$1:$N$16,14))+IF(G264="j",VLOOKUP(G264,'Appendix 1 Rules'!$A$1:$N$16,14))+IF(G264="k",VLOOKUP(G264,'Appendix 1 Rules'!$A$1:$N$16,14)))</f>
        <v/>
      </c>
      <c r="I264" s="72" t="str">
        <f>IF(G264="","",IF(OR(G264="b1",G264="b2",G264="d",G264="f1",G264="f2",G264="h",G264="i1",G264="i2",G264="j",G264="k"),MIN(H264,VLOOKUP(G264,'Appx 1 (Res) Rules'!$A:$D,4,0)),MIN(H264,VLOOKUP(G264,'Appx 1 (Res) Rules'!$A:$D,4,0),SUMPRODUCT(IF(J264="",0,INDEX('Appendix 1 Rules'!$B$2:$B$16,MATCH(G264,'Appendix 1 Rules'!$A$2:$A$16))))+(IF(L264="",0,INDEX('Appendix 1 Rules'!$C$2:$C$16,MATCH(G264,'Appendix 1 Rules'!$A$2:$A$16))))+(IF(N264="",0,INDEX('Appendix 1 Rules'!$D$2:$D$16,MATCH(G264,'Appendix 1 Rules'!$A$2:$A$16))))+(IF(P264="",0,INDEX('Appendix 1 Rules'!$E$2:$E$16,MATCH(G264,'Appendix 1 Rules'!$A$2:$A$16))))+(IF(R264="",0,INDEX('Appendix 1 Rules'!$F$2:$F$16,MATCH(G264,'Appendix 1 Rules'!$A$2:$A$16))))+(IF(T264="",0,INDEX('Appendix 1 Rules'!$G$2:$G$16,MATCH(G264,'Appendix 1 Rules'!$A$2:$A$16))))+(IF(V264="",0,INDEX('Appendix 1 Rules'!$H$2:$H$16,MATCH(G264,'Appendix 1 Rules'!$A$2:$A$16))))+(IF(X264="",0,INDEX('Appendix 1 Rules'!$I$2:$I$16,MATCH(G264,'Appendix 1 Rules'!$A$2:$A$16))))+(IF(Z264="",0,INDEX('Appendix 1 Rules'!$J$2:$J$16,MATCH(G264,'Appendix 1 Rules'!$A$2:$A$16))))+(IF(AB264="",0,INDEX('Appendix 1 Rules'!$K$2:$K$16,MATCH(G264,'Appendix 1 Rules'!$A$2:$A$16))))+(IF(AD264="",0,INDEX('Appendix 1 Rules'!$L$2:$L$16,MATCH(G264,'Appendix 1 Rules'!$A$2:$A$16))))+(IF(AF264="",0,INDEX('Appendix 1 Rules'!$M$2:$M$16,MATCH(G264,'Appendix 1 Rules'!$A$2:$A$16))))+IF(G264="b1",VLOOKUP(G264,'Appendix 1 Rules'!$A$1:$N$16,14))+IF(G264="b2",VLOOKUP(G264,'Appendix 1 Rules'!$A$1:$N$16,14))+IF(G264="d",VLOOKUP(G264,'Appendix 1 Rules'!$A$1:$N$16,14))+IF(G264="f1",VLOOKUP(G264,'Appendix 1 Rules'!$A$1:$N$16,14))+IF(G264="f2",VLOOKUP(G264,'Appendix 1 Rules'!$A$1:$N$16,14))+IF(G264="g",VLOOKUP(G264,'Appendix 1 Rules'!$A$1:$N$16,14))+IF(G264="h",VLOOKUP(G264,'Appendix 1 Rules'!$A$1:$N$16,14))+IF(G264="i1",VLOOKUP(G264,'Appendix 1 Rules'!$A$1:$N$16,14))+IF(G264="i2",VLOOKUP(G264,'Appendix 1 Rules'!$A$1:$N$16,14))+IF(G264="j",VLOOKUP(G264,'Appendix 1 Rules'!$A$1:$N$16,14))+IF(G264="k",VLOOKUP(G264,'Appendix 1 Rules'!$A$1:$N$16,14)))))</f>
        <v/>
      </c>
      <c r="J264" s="56"/>
      <c r="K264" s="57"/>
      <c r="L264" s="56"/>
      <c r="M264" s="57"/>
      <c r="N264" s="56"/>
      <c r="O264" s="57"/>
      <c r="P264" s="56"/>
      <c r="Q264" s="57"/>
      <c r="R264" s="70"/>
      <c r="S264" s="57"/>
      <c r="T264" s="56"/>
      <c r="U264" s="57"/>
      <c r="V264" s="56"/>
      <c r="W264" s="57"/>
      <c r="X264" s="71"/>
      <c r="Y264" s="57"/>
      <c r="Z264" s="71"/>
      <c r="AA264" s="57"/>
      <c r="AB264" s="47"/>
      <c r="AC264" s="49"/>
      <c r="AD264" s="47"/>
      <c r="AE264" s="49"/>
      <c r="AF264" s="47"/>
      <c r="AG264" s="49"/>
    </row>
    <row r="265" spans="1:33" ht="18" customHeight="1" x14ac:dyDescent="0.25">
      <c r="A265" s="76"/>
      <c r="B265" s="84"/>
      <c r="C265" s="66"/>
      <c r="D265" s="50"/>
      <c r="E265" s="50"/>
      <c r="F265" s="50"/>
      <c r="G265" s="44"/>
      <c r="H265" s="45" t="str">
        <f>IF(G265="","",SUMPRODUCT(IF(J265="",0,INDEX('Appendix 1 Rules'!$B$2:$B$16,MATCH(G265,'Appendix 1 Rules'!$A$2:$A$16))))+(IF(L265="",0,INDEX('Appendix 1 Rules'!$C$2:$C$16,MATCH(G265,'Appendix 1 Rules'!$A$2:$A$16))))+(IF(N265="",0,INDEX('Appendix 1 Rules'!$D$2:$D$16,MATCH(G265,'Appendix 1 Rules'!$A$2:$A$16))))+(IF(P265="",0,INDEX('Appendix 1 Rules'!$E$2:$E$16,MATCH(G265,'Appendix 1 Rules'!$A$2:$A$16))))+(IF(R265="",0,INDEX('Appendix 1 Rules'!$F$2:$F$16,MATCH(G265,'Appendix 1 Rules'!$A$2:$A$16))))+(IF(T265="",0,INDEX('Appendix 1 Rules'!$G$2:$G$16,MATCH(G265,'Appendix 1 Rules'!$A$2:$A$16))))+(IF(V265="",0,INDEX('Appendix 1 Rules'!$H$2:$H$16,MATCH(G265,'Appendix 1 Rules'!$A$2:$A$16))))+(IF(X265="",0,INDEX('Appendix 1 Rules'!$I$2:$I$16,MATCH(G265,'Appendix 1 Rules'!$A$2:$A$16))))+(IF(Z265="",0,INDEX('Appendix 1 Rules'!$J$2:$J$16,MATCH(G265,'Appendix 1 Rules'!$A$2:$A$16))))+(IF(AB265="",0,INDEX('Appendix 1 Rules'!$K$2:$K$16,MATCH(G265,'Appendix 1 Rules'!$A$2:$A$16))))+(IF(AD265="",0,INDEX('Appendix 1 Rules'!$L$2:$L$16,MATCH(G265,'Appendix 1 Rules'!$A$2:$A$16))))+(IF(AF265="",0,INDEX('Appendix 1 Rules'!$M$2:$M$16,MATCH(G265,'Appendix 1 Rules'!$A$2:$A$16))))+IF(G265="b1",VLOOKUP(G265,'Appendix 1 Rules'!$A$1:$N$16,14))+IF(G265="b2",VLOOKUP(G265,'Appendix 1 Rules'!$A$1:$N$16,14))+IF(G265="d",VLOOKUP(G265,'Appendix 1 Rules'!$A$1:$N$16,14))+IF(G265="f1",VLOOKUP(G265,'Appendix 1 Rules'!$A$1:$N$16,14))+IF(G265="f2",VLOOKUP(G265,'Appendix 1 Rules'!$A$1:$N$16,14))+IF(G265="g",VLOOKUP(G265,'Appendix 1 Rules'!$A$1:$N$16,14))+IF(G265="h",VLOOKUP(G265,'Appendix 1 Rules'!$A$1:$N$16,14))+IF(G265="i1",VLOOKUP(G265,'Appendix 1 Rules'!$A$1:$N$16,14))+IF(G265="i2",VLOOKUP(G265,'Appendix 1 Rules'!$A$1:$N$16,14))+IF(G265="j",VLOOKUP(G265,'Appendix 1 Rules'!$A$1:$N$16,14))+IF(G265="k",VLOOKUP(G265,'Appendix 1 Rules'!$A$1:$N$16,14)))</f>
        <v/>
      </c>
      <c r="I265" s="72" t="str">
        <f>IF(G265="","",IF(OR(G265="b1",G265="b2",G265="d",G265="f1",G265="f2",G265="h",G265="i1",G265="i2",G265="j",G265="k"),MIN(H265,VLOOKUP(G265,'Appx 1 (Res) Rules'!$A:$D,4,0)),MIN(H265,VLOOKUP(G265,'Appx 1 (Res) Rules'!$A:$D,4,0),SUMPRODUCT(IF(J265="",0,INDEX('Appendix 1 Rules'!$B$2:$B$16,MATCH(G265,'Appendix 1 Rules'!$A$2:$A$16))))+(IF(L265="",0,INDEX('Appendix 1 Rules'!$C$2:$C$16,MATCH(G265,'Appendix 1 Rules'!$A$2:$A$16))))+(IF(N265="",0,INDEX('Appendix 1 Rules'!$D$2:$D$16,MATCH(G265,'Appendix 1 Rules'!$A$2:$A$16))))+(IF(P265="",0,INDEX('Appendix 1 Rules'!$E$2:$E$16,MATCH(G265,'Appendix 1 Rules'!$A$2:$A$16))))+(IF(R265="",0,INDEX('Appendix 1 Rules'!$F$2:$F$16,MATCH(G265,'Appendix 1 Rules'!$A$2:$A$16))))+(IF(T265="",0,INDEX('Appendix 1 Rules'!$G$2:$G$16,MATCH(G265,'Appendix 1 Rules'!$A$2:$A$16))))+(IF(V265="",0,INDEX('Appendix 1 Rules'!$H$2:$H$16,MATCH(G265,'Appendix 1 Rules'!$A$2:$A$16))))+(IF(X265="",0,INDEX('Appendix 1 Rules'!$I$2:$I$16,MATCH(G265,'Appendix 1 Rules'!$A$2:$A$16))))+(IF(Z265="",0,INDEX('Appendix 1 Rules'!$J$2:$J$16,MATCH(G265,'Appendix 1 Rules'!$A$2:$A$16))))+(IF(AB265="",0,INDEX('Appendix 1 Rules'!$K$2:$K$16,MATCH(G265,'Appendix 1 Rules'!$A$2:$A$16))))+(IF(AD265="",0,INDEX('Appendix 1 Rules'!$L$2:$L$16,MATCH(G265,'Appendix 1 Rules'!$A$2:$A$16))))+(IF(AF265="",0,INDEX('Appendix 1 Rules'!$M$2:$M$16,MATCH(G265,'Appendix 1 Rules'!$A$2:$A$16))))+IF(G265="b1",VLOOKUP(G265,'Appendix 1 Rules'!$A$1:$N$16,14))+IF(G265="b2",VLOOKUP(G265,'Appendix 1 Rules'!$A$1:$N$16,14))+IF(G265="d",VLOOKUP(G265,'Appendix 1 Rules'!$A$1:$N$16,14))+IF(G265="f1",VLOOKUP(G265,'Appendix 1 Rules'!$A$1:$N$16,14))+IF(G265="f2",VLOOKUP(G265,'Appendix 1 Rules'!$A$1:$N$16,14))+IF(G265="g",VLOOKUP(G265,'Appendix 1 Rules'!$A$1:$N$16,14))+IF(G265="h",VLOOKUP(G265,'Appendix 1 Rules'!$A$1:$N$16,14))+IF(G265="i1",VLOOKUP(G265,'Appendix 1 Rules'!$A$1:$N$16,14))+IF(G265="i2",VLOOKUP(G265,'Appendix 1 Rules'!$A$1:$N$16,14))+IF(G265="j",VLOOKUP(G265,'Appendix 1 Rules'!$A$1:$N$16,14))+IF(G265="k",VLOOKUP(G265,'Appendix 1 Rules'!$A$1:$N$16,14)))))</f>
        <v/>
      </c>
      <c r="J265" s="55"/>
      <c r="K265" s="46"/>
      <c r="L265" s="55"/>
      <c r="M265" s="46"/>
      <c r="N265" s="55"/>
      <c r="O265" s="46"/>
      <c r="P265" s="55"/>
      <c r="Q265" s="46"/>
      <c r="R265" s="55"/>
      <c r="S265" s="46"/>
      <c r="T265" s="55"/>
      <c r="U265" s="46"/>
      <c r="V265" s="55"/>
      <c r="W265" s="46"/>
      <c r="X265" s="55"/>
      <c r="Y265" s="46"/>
      <c r="Z265" s="55"/>
      <c r="AA265" s="46"/>
      <c r="AB265" s="44"/>
      <c r="AC265" s="46"/>
      <c r="AD265" s="44"/>
      <c r="AE265" s="46"/>
      <c r="AF265" s="44"/>
      <c r="AG265" s="46"/>
    </row>
    <row r="266" spans="1:33" ht="18" customHeight="1" x14ac:dyDescent="0.25">
      <c r="B266" s="84"/>
      <c r="C266" s="69"/>
      <c r="D266" s="10"/>
      <c r="E266" s="10"/>
      <c r="F266" s="10"/>
      <c r="G266" s="9"/>
      <c r="H266" s="17" t="str">
        <f>IF(G266="","",SUMPRODUCT(IF(J266="",0,INDEX('Appendix 1 Rules'!$B$2:$B$16,MATCH(G266,'Appendix 1 Rules'!$A$2:$A$16))))+(IF(L266="",0,INDEX('Appendix 1 Rules'!$C$2:$C$16,MATCH(G266,'Appendix 1 Rules'!$A$2:$A$16))))+(IF(N266="",0,INDEX('Appendix 1 Rules'!$D$2:$D$16,MATCH(G266,'Appendix 1 Rules'!$A$2:$A$16))))+(IF(P266="",0,INDEX('Appendix 1 Rules'!$E$2:$E$16,MATCH(G266,'Appendix 1 Rules'!$A$2:$A$16))))+(IF(R266="",0,INDEX('Appendix 1 Rules'!$F$2:$F$16,MATCH(G266,'Appendix 1 Rules'!$A$2:$A$16))))+(IF(T266="",0,INDEX('Appendix 1 Rules'!$G$2:$G$16,MATCH(G266,'Appendix 1 Rules'!$A$2:$A$16))))+(IF(V266="",0,INDEX('Appendix 1 Rules'!$H$2:$H$16,MATCH(G266,'Appendix 1 Rules'!$A$2:$A$16))))+(IF(X266="",0,INDEX('Appendix 1 Rules'!$I$2:$I$16,MATCH(G266,'Appendix 1 Rules'!$A$2:$A$16))))+(IF(Z266="",0,INDEX('Appendix 1 Rules'!$J$2:$J$16,MATCH(G266,'Appendix 1 Rules'!$A$2:$A$16))))+(IF(AB266="",0,INDEX('Appendix 1 Rules'!$K$2:$K$16,MATCH(G266,'Appendix 1 Rules'!$A$2:$A$16))))+(IF(AD266="",0,INDEX('Appendix 1 Rules'!$L$2:$L$16,MATCH(G266,'Appendix 1 Rules'!$A$2:$A$16))))+(IF(AF266="",0,INDEX('Appendix 1 Rules'!$M$2:$M$16,MATCH(G266,'Appendix 1 Rules'!$A$2:$A$16))))+IF(G266="b1",VLOOKUP(G266,'Appendix 1 Rules'!$A$1:$N$16,14))+IF(G266="b2",VLOOKUP(G266,'Appendix 1 Rules'!$A$1:$N$16,14))+IF(G266="d",VLOOKUP(G266,'Appendix 1 Rules'!$A$1:$N$16,14))+IF(G266="f1",VLOOKUP(G266,'Appendix 1 Rules'!$A$1:$N$16,14))+IF(G266="f2",VLOOKUP(G266,'Appendix 1 Rules'!$A$1:$N$16,14))+IF(G266="g",VLOOKUP(G266,'Appendix 1 Rules'!$A$1:$N$16,14))+IF(G266="h",VLOOKUP(G266,'Appendix 1 Rules'!$A$1:$N$16,14))+IF(G266="i1",VLOOKUP(G266,'Appendix 1 Rules'!$A$1:$N$16,14))+IF(G266="i2",VLOOKUP(G266,'Appendix 1 Rules'!$A$1:$N$16,14))+IF(G266="j",VLOOKUP(G266,'Appendix 1 Rules'!$A$1:$N$16,14))+IF(G266="k",VLOOKUP(G266,'Appendix 1 Rules'!$A$1:$N$16,14)))</f>
        <v/>
      </c>
      <c r="I266" s="72" t="str">
        <f>IF(G266="","",IF(OR(G266="b1",G266="b2",G266="d",G266="f1",G266="f2",G266="h",G266="i1",G266="i2",G266="j",G266="k"),MIN(H266,VLOOKUP(G266,'Appx 1 (Res) Rules'!$A:$D,4,0)),MIN(H266,VLOOKUP(G266,'Appx 1 (Res) Rules'!$A:$D,4,0),SUMPRODUCT(IF(J266="",0,INDEX('Appendix 1 Rules'!$B$2:$B$16,MATCH(G266,'Appendix 1 Rules'!$A$2:$A$16))))+(IF(L266="",0,INDEX('Appendix 1 Rules'!$C$2:$C$16,MATCH(G266,'Appendix 1 Rules'!$A$2:$A$16))))+(IF(N266="",0,INDEX('Appendix 1 Rules'!$D$2:$D$16,MATCH(G266,'Appendix 1 Rules'!$A$2:$A$16))))+(IF(P266="",0,INDEX('Appendix 1 Rules'!$E$2:$E$16,MATCH(G266,'Appendix 1 Rules'!$A$2:$A$16))))+(IF(R266="",0,INDEX('Appendix 1 Rules'!$F$2:$F$16,MATCH(G266,'Appendix 1 Rules'!$A$2:$A$16))))+(IF(T266="",0,INDEX('Appendix 1 Rules'!$G$2:$G$16,MATCH(G266,'Appendix 1 Rules'!$A$2:$A$16))))+(IF(V266="",0,INDEX('Appendix 1 Rules'!$H$2:$H$16,MATCH(G266,'Appendix 1 Rules'!$A$2:$A$16))))+(IF(X266="",0,INDEX('Appendix 1 Rules'!$I$2:$I$16,MATCH(G266,'Appendix 1 Rules'!$A$2:$A$16))))+(IF(Z266="",0,INDEX('Appendix 1 Rules'!$J$2:$J$16,MATCH(G266,'Appendix 1 Rules'!$A$2:$A$16))))+(IF(AB266="",0,INDEX('Appendix 1 Rules'!$K$2:$K$16,MATCH(G266,'Appendix 1 Rules'!$A$2:$A$16))))+(IF(AD266="",0,INDEX('Appendix 1 Rules'!$L$2:$L$16,MATCH(G266,'Appendix 1 Rules'!$A$2:$A$16))))+(IF(AF266="",0,INDEX('Appendix 1 Rules'!$M$2:$M$16,MATCH(G266,'Appendix 1 Rules'!$A$2:$A$16))))+IF(G266="b1",VLOOKUP(G266,'Appendix 1 Rules'!$A$1:$N$16,14))+IF(G266="b2",VLOOKUP(G266,'Appendix 1 Rules'!$A$1:$N$16,14))+IF(G266="d",VLOOKUP(G266,'Appendix 1 Rules'!$A$1:$N$16,14))+IF(G266="f1",VLOOKUP(G266,'Appendix 1 Rules'!$A$1:$N$16,14))+IF(G266="f2",VLOOKUP(G266,'Appendix 1 Rules'!$A$1:$N$16,14))+IF(G266="g",VLOOKUP(G266,'Appendix 1 Rules'!$A$1:$N$16,14))+IF(G266="h",VLOOKUP(G266,'Appendix 1 Rules'!$A$1:$N$16,14))+IF(G266="i1",VLOOKUP(G266,'Appendix 1 Rules'!$A$1:$N$16,14))+IF(G266="i2",VLOOKUP(G266,'Appendix 1 Rules'!$A$1:$N$16,14))+IF(G266="j",VLOOKUP(G266,'Appendix 1 Rules'!$A$1:$N$16,14))+IF(G266="k",VLOOKUP(G266,'Appendix 1 Rules'!$A$1:$N$16,14)))))</f>
        <v/>
      </c>
      <c r="J266" s="11"/>
      <c r="K266" s="14"/>
      <c r="L266" s="11"/>
      <c r="M266" s="14"/>
      <c r="N266" s="11"/>
      <c r="O266" s="14"/>
      <c r="P266" s="11"/>
      <c r="Q266" s="14"/>
      <c r="R266" s="63"/>
      <c r="S266" s="14"/>
      <c r="T266" s="11"/>
      <c r="U266" s="14"/>
      <c r="V266" s="11"/>
      <c r="W266" s="14"/>
      <c r="X266" s="64"/>
      <c r="Y266" s="14"/>
      <c r="Z266" s="64"/>
      <c r="AA266" s="14"/>
      <c r="AB266" s="9"/>
      <c r="AC266" s="13"/>
      <c r="AD266" s="9"/>
      <c r="AE266" s="13"/>
      <c r="AF266" s="9"/>
      <c r="AG266" s="13"/>
    </row>
    <row r="267" spans="1:33" ht="18" customHeight="1" x14ac:dyDescent="0.25">
      <c r="B267" s="84"/>
      <c r="C267" s="69"/>
      <c r="D267" s="10"/>
      <c r="E267" s="10"/>
      <c r="F267" s="10"/>
      <c r="G267" s="9"/>
      <c r="H267" s="17" t="str">
        <f>IF(G267="","",SUMPRODUCT(IF(J267="",0,INDEX('Appendix 1 Rules'!$B$2:$B$16,MATCH(G267,'Appendix 1 Rules'!$A$2:$A$16))))+(IF(L267="",0,INDEX('Appendix 1 Rules'!$C$2:$C$16,MATCH(G267,'Appendix 1 Rules'!$A$2:$A$16))))+(IF(N267="",0,INDEX('Appendix 1 Rules'!$D$2:$D$16,MATCH(G267,'Appendix 1 Rules'!$A$2:$A$16))))+(IF(P267="",0,INDEX('Appendix 1 Rules'!$E$2:$E$16,MATCH(G267,'Appendix 1 Rules'!$A$2:$A$16))))+(IF(R267="",0,INDEX('Appendix 1 Rules'!$F$2:$F$16,MATCH(G267,'Appendix 1 Rules'!$A$2:$A$16))))+(IF(T267="",0,INDEX('Appendix 1 Rules'!$G$2:$G$16,MATCH(G267,'Appendix 1 Rules'!$A$2:$A$16))))+(IF(V267="",0,INDEX('Appendix 1 Rules'!$H$2:$H$16,MATCH(G267,'Appendix 1 Rules'!$A$2:$A$16))))+(IF(X267="",0,INDEX('Appendix 1 Rules'!$I$2:$I$16,MATCH(G267,'Appendix 1 Rules'!$A$2:$A$16))))+(IF(Z267="",0,INDEX('Appendix 1 Rules'!$J$2:$J$16,MATCH(G267,'Appendix 1 Rules'!$A$2:$A$16))))+(IF(AB267="",0,INDEX('Appendix 1 Rules'!$K$2:$K$16,MATCH(G267,'Appendix 1 Rules'!$A$2:$A$16))))+(IF(AD267="",0,INDEX('Appendix 1 Rules'!$L$2:$L$16,MATCH(G267,'Appendix 1 Rules'!$A$2:$A$16))))+(IF(AF267="",0,INDEX('Appendix 1 Rules'!$M$2:$M$16,MATCH(G267,'Appendix 1 Rules'!$A$2:$A$16))))+IF(G267="b1",VLOOKUP(G267,'Appendix 1 Rules'!$A$1:$N$16,14))+IF(G267="b2",VLOOKUP(G267,'Appendix 1 Rules'!$A$1:$N$16,14))+IF(G267="d",VLOOKUP(G267,'Appendix 1 Rules'!$A$1:$N$16,14))+IF(G267="f1",VLOOKUP(G267,'Appendix 1 Rules'!$A$1:$N$16,14))+IF(G267="f2",VLOOKUP(G267,'Appendix 1 Rules'!$A$1:$N$16,14))+IF(G267="g",VLOOKUP(G267,'Appendix 1 Rules'!$A$1:$N$16,14))+IF(G267="h",VLOOKUP(G267,'Appendix 1 Rules'!$A$1:$N$16,14))+IF(G267="i1",VLOOKUP(G267,'Appendix 1 Rules'!$A$1:$N$16,14))+IF(G267="i2",VLOOKUP(G267,'Appendix 1 Rules'!$A$1:$N$16,14))+IF(G267="j",VLOOKUP(G267,'Appendix 1 Rules'!$A$1:$N$16,14))+IF(G267="k",VLOOKUP(G267,'Appendix 1 Rules'!$A$1:$N$16,14)))</f>
        <v/>
      </c>
      <c r="I267" s="72" t="str">
        <f>IF(G267="","",IF(OR(G267="b1",G267="b2",G267="d",G267="f1",G267="f2",G267="h",G267="i1",G267="i2",G267="j",G267="k"),MIN(H267,VLOOKUP(G267,'Appx 1 (Res) Rules'!$A:$D,4,0)),MIN(H267,VLOOKUP(G267,'Appx 1 (Res) Rules'!$A:$D,4,0),SUMPRODUCT(IF(J267="",0,INDEX('Appendix 1 Rules'!$B$2:$B$16,MATCH(G267,'Appendix 1 Rules'!$A$2:$A$16))))+(IF(L267="",0,INDEX('Appendix 1 Rules'!$C$2:$C$16,MATCH(G267,'Appendix 1 Rules'!$A$2:$A$16))))+(IF(N267="",0,INDEX('Appendix 1 Rules'!$D$2:$D$16,MATCH(G267,'Appendix 1 Rules'!$A$2:$A$16))))+(IF(P267="",0,INDEX('Appendix 1 Rules'!$E$2:$E$16,MATCH(G267,'Appendix 1 Rules'!$A$2:$A$16))))+(IF(R267="",0,INDEX('Appendix 1 Rules'!$F$2:$F$16,MATCH(G267,'Appendix 1 Rules'!$A$2:$A$16))))+(IF(T267="",0,INDEX('Appendix 1 Rules'!$G$2:$G$16,MATCH(G267,'Appendix 1 Rules'!$A$2:$A$16))))+(IF(V267="",0,INDEX('Appendix 1 Rules'!$H$2:$H$16,MATCH(G267,'Appendix 1 Rules'!$A$2:$A$16))))+(IF(X267="",0,INDEX('Appendix 1 Rules'!$I$2:$I$16,MATCH(G267,'Appendix 1 Rules'!$A$2:$A$16))))+(IF(Z267="",0,INDEX('Appendix 1 Rules'!$J$2:$J$16,MATCH(G267,'Appendix 1 Rules'!$A$2:$A$16))))+(IF(AB267="",0,INDEX('Appendix 1 Rules'!$K$2:$K$16,MATCH(G267,'Appendix 1 Rules'!$A$2:$A$16))))+(IF(AD267="",0,INDEX('Appendix 1 Rules'!$L$2:$L$16,MATCH(G267,'Appendix 1 Rules'!$A$2:$A$16))))+(IF(AF267="",0,INDEX('Appendix 1 Rules'!$M$2:$M$16,MATCH(G267,'Appendix 1 Rules'!$A$2:$A$16))))+IF(G267="b1",VLOOKUP(G267,'Appendix 1 Rules'!$A$1:$N$16,14))+IF(G267="b2",VLOOKUP(G267,'Appendix 1 Rules'!$A$1:$N$16,14))+IF(G267="d",VLOOKUP(G267,'Appendix 1 Rules'!$A$1:$N$16,14))+IF(G267="f1",VLOOKUP(G267,'Appendix 1 Rules'!$A$1:$N$16,14))+IF(G267="f2",VLOOKUP(G267,'Appendix 1 Rules'!$A$1:$N$16,14))+IF(G267="g",VLOOKUP(G267,'Appendix 1 Rules'!$A$1:$N$16,14))+IF(G267="h",VLOOKUP(G267,'Appendix 1 Rules'!$A$1:$N$16,14))+IF(G267="i1",VLOOKUP(G267,'Appendix 1 Rules'!$A$1:$N$16,14))+IF(G267="i2",VLOOKUP(G267,'Appendix 1 Rules'!$A$1:$N$16,14))+IF(G267="j",VLOOKUP(G267,'Appendix 1 Rules'!$A$1:$N$16,14))+IF(G267="k",VLOOKUP(G267,'Appendix 1 Rules'!$A$1:$N$16,14)))))</f>
        <v/>
      </c>
      <c r="J267" s="12"/>
      <c r="K267" s="13"/>
      <c r="L267" s="12"/>
      <c r="M267" s="13"/>
      <c r="N267" s="12"/>
      <c r="O267" s="13"/>
      <c r="P267" s="12"/>
      <c r="Q267" s="13"/>
      <c r="R267" s="12"/>
      <c r="S267" s="13"/>
      <c r="T267" s="12"/>
      <c r="U267" s="13"/>
      <c r="V267" s="12"/>
      <c r="W267" s="13"/>
      <c r="X267" s="12"/>
      <c r="Y267" s="13"/>
      <c r="Z267" s="12"/>
      <c r="AA267" s="13"/>
      <c r="AB267" s="9"/>
      <c r="AC267" s="13"/>
      <c r="AD267" s="9"/>
      <c r="AE267" s="13"/>
      <c r="AF267" s="9"/>
      <c r="AG267" s="13"/>
    </row>
    <row r="268" spans="1:33" ht="18" customHeight="1" x14ac:dyDescent="0.25">
      <c r="B268" s="84"/>
      <c r="C268" s="69"/>
      <c r="D268" s="10"/>
      <c r="E268" s="10"/>
      <c r="F268" s="10"/>
      <c r="G268" s="9"/>
      <c r="H268" s="17" t="str">
        <f>IF(G268="","",SUMPRODUCT(IF(J268="",0,INDEX('Appendix 1 Rules'!$B$2:$B$16,MATCH(G268,'Appendix 1 Rules'!$A$2:$A$16))))+(IF(L268="",0,INDEX('Appendix 1 Rules'!$C$2:$C$16,MATCH(G268,'Appendix 1 Rules'!$A$2:$A$16))))+(IF(N268="",0,INDEX('Appendix 1 Rules'!$D$2:$D$16,MATCH(G268,'Appendix 1 Rules'!$A$2:$A$16))))+(IF(P268="",0,INDEX('Appendix 1 Rules'!$E$2:$E$16,MATCH(G268,'Appendix 1 Rules'!$A$2:$A$16))))+(IF(R268="",0,INDEX('Appendix 1 Rules'!$F$2:$F$16,MATCH(G268,'Appendix 1 Rules'!$A$2:$A$16))))+(IF(T268="",0,INDEX('Appendix 1 Rules'!$G$2:$G$16,MATCH(G268,'Appendix 1 Rules'!$A$2:$A$16))))+(IF(V268="",0,INDEX('Appendix 1 Rules'!$H$2:$H$16,MATCH(G268,'Appendix 1 Rules'!$A$2:$A$16))))+(IF(X268="",0,INDEX('Appendix 1 Rules'!$I$2:$I$16,MATCH(G268,'Appendix 1 Rules'!$A$2:$A$16))))+(IF(Z268="",0,INDEX('Appendix 1 Rules'!$J$2:$J$16,MATCH(G268,'Appendix 1 Rules'!$A$2:$A$16))))+(IF(AB268="",0,INDEX('Appendix 1 Rules'!$K$2:$K$16,MATCH(G268,'Appendix 1 Rules'!$A$2:$A$16))))+(IF(AD268="",0,INDEX('Appendix 1 Rules'!$L$2:$L$16,MATCH(G268,'Appendix 1 Rules'!$A$2:$A$16))))+(IF(AF268="",0,INDEX('Appendix 1 Rules'!$M$2:$M$16,MATCH(G268,'Appendix 1 Rules'!$A$2:$A$16))))+IF(G268="b1",VLOOKUP(G268,'Appendix 1 Rules'!$A$1:$N$16,14))+IF(G268="b2",VLOOKUP(G268,'Appendix 1 Rules'!$A$1:$N$16,14))+IF(G268="d",VLOOKUP(G268,'Appendix 1 Rules'!$A$1:$N$16,14))+IF(G268="f1",VLOOKUP(G268,'Appendix 1 Rules'!$A$1:$N$16,14))+IF(G268="f2",VLOOKUP(G268,'Appendix 1 Rules'!$A$1:$N$16,14))+IF(G268="g",VLOOKUP(G268,'Appendix 1 Rules'!$A$1:$N$16,14))+IF(G268="h",VLOOKUP(G268,'Appendix 1 Rules'!$A$1:$N$16,14))+IF(G268="i1",VLOOKUP(G268,'Appendix 1 Rules'!$A$1:$N$16,14))+IF(G268="i2",VLOOKUP(G268,'Appendix 1 Rules'!$A$1:$N$16,14))+IF(G268="j",VLOOKUP(G268,'Appendix 1 Rules'!$A$1:$N$16,14))+IF(G268="k",VLOOKUP(G268,'Appendix 1 Rules'!$A$1:$N$16,14)))</f>
        <v/>
      </c>
      <c r="I268" s="72" t="str">
        <f>IF(G268="","",IF(OR(G268="b1",G268="b2",G268="d",G268="f1",G268="f2",G268="h",G268="i1",G268="i2",G268="j",G268="k"),MIN(H268,VLOOKUP(G268,'Appx 1 (Res) Rules'!$A:$D,4,0)),MIN(H268,VLOOKUP(G268,'Appx 1 (Res) Rules'!$A:$D,4,0),SUMPRODUCT(IF(J268="",0,INDEX('Appendix 1 Rules'!$B$2:$B$16,MATCH(G268,'Appendix 1 Rules'!$A$2:$A$16))))+(IF(L268="",0,INDEX('Appendix 1 Rules'!$C$2:$C$16,MATCH(G268,'Appendix 1 Rules'!$A$2:$A$16))))+(IF(N268="",0,INDEX('Appendix 1 Rules'!$D$2:$D$16,MATCH(G268,'Appendix 1 Rules'!$A$2:$A$16))))+(IF(P268="",0,INDEX('Appendix 1 Rules'!$E$2:$E$16,MATCH(G268,'Appendix 1 Rules'!$A$2:$A$16))))+(IF(R268="",0,INDEX('Appendix 1 Rules'!$F$2:$F$16,MATCH(G268,'Appendix 1 Rules'!$A$2:$A$16))))+(IF(T268="",0,INDEX('Appendix 1 Rules'!$G$2:$G$16,MATCH(G268,'Appendix 1 Rules'!$A$2:$A$16))))+(IF(V268="",0,INDEX('Appendix 1 Rules'!$H$2:$H$16,MATCH(G268,'Appendix 1 Rules'!$A$2:$A$16))))+(IF(X268="",0,INDEX('Appendix 1 Rules'!$I$2:$I$16,MATCH(G268,'Appendix 1 Rules'!$A$2:$A$16))))+(IF(Z268="",0,INDEX('Appendix 1 Rules'!$J$2:$J$16,MATCH(G268,'Appendix 1 Rules'!$A$2:$A$16))))+(IF(AB268="",0,INDEX('Appendix 1 Rules'!$K$2:$K$16,MATCH(G268,'Appendix 1 Rules'!$A$2:$A$16))))+(IF(AD268="",0,INDEX('Appendix 1 Rules'!$L$2:$L$16,MATCH(G268,'Appendix 1 Rules'!$A$2:$A$16))))+(IF(AF268="",0,INDEX('Appendix 1 Rules'!$M$2:$M$16,MATCH(G268,'Appendix 1 Rules'!$A$2:$A$16))))+IF(G268="b1",VLOOKUP(G268,'Appendix 1 Rules'!$A$1:$N$16,14))+IF(G268="b2",VLOOKUP(G268,'Appendix 1 Rules'!$A$1:$N$16,14))+IF(G268="d",VLOOKUP(G268,'Appendix 1 Rules'!$A$1:$N$16,14))+IF(G268="f1",VLOOKUP(G268,'Appendix 1 Rules'!$A$1:$N$16,14))+IF(G268="f2",VLOOKUP(G268,'Appendix 1 Rules'!$A$1:$N$16,14))+IF(G268="g",VLOOKUP(G268,'Appendix 1 Rules'!$A$1:$N$16,14))+IF(G268="h",VLOOKUP(G268,'Appendix 1 Rules'!$A$1:$N$16,14))+IF(G268="i1",VLOOKUP(G268,'Appendix 1 Rules'!$A$1:$N$16,14))+IF(G268="i2",VLOOKUP(G268,'Appendix 1 Rules'!$A$1:$N$16,14))+IF(G268="j",VLOOKUP(G268,'Appendix 1 Rules'!$A$1:$N$16,14))+IF(G268="k",VLOOKUP(G268,'Appendix 1 Rules'!$A$1:$N$16,14)))))</f>
        <v/>
      </c>
      <c r="J268" s="11"/>
      <c r="K268" s="14"/>
      <c r="L268" s="11"/>
      <c r="M268" s="14"/>
      <c r="N268" s="11"/>
      <c r="O268" s="14"/>
      <c r="P268" s="11"/>
      <c r="Q268" s="14"/>
      <c r="R268" s="63"/>
      <c r="S268" s="14"/>
      <c r="T268" s="11"/>
      <c r="U268" s="14"/>
      <c r="V268" s="11"/>
      <c r="W268" s="14"/>
      <c r="X268" s="64"/>
      <c r="Y268" s="14"/>
      <c r="Z268" s="64"/>
      <c r="AA268" s="14"/>
      <c r="AB268" s="9"/>
      <c r="AC268" s="13"/>
      <c r="AD268" s="9"/>
      <c r="AE268" s="13"/>
      <c r="AF268" s="9"/>
      <c r="AG268" s="13"/>
    </row>
    <row r="269" spans="1:33" ht="18" customHeight="1" x14ac:dyDescent="0.25">
      <c r="B269" s="84"/>
      <c r="C269" s="69"/>
      <c r="D269" s="10"/>
      <c r="E269" s="10"/>
      <c r="F269" s="10"/>
      <c r="G269" s="9"/>
      <c r="H269" s="17" t="str">
        <f>IF(G269="","",SUMPRODUCT(IF(J269="",0,INDEX('Appendix 1 Rules'!$B$2:$B$16,MATCH(G269,'Appendix 1 Rules'!$A$2:$A$16))))+(IF(L269="",0,INDEX('Appendix 1 Rules'!$C$2:$C$16,MATCH(G269,'Appendix 1 Rules'!$A$2:$A$16))))+(IF(N269="",0,INDEX('Appendix 1 Rules'!$D$2:$D$16,MATCH(G269,'Appendix 1 Rules'!$A$2:$A$16))))+(IF(P269="",0,INDEX('Appendix 1 Rules'!$E$2:$E$16,MATCH(G269,'Appendix 1 Rules'!$A$2:$A$16))))+(IF(R269="",0,INDEX('Appendix 1 Rules'!$F$2:$F$16,MATCH(G269,'Appendix 1 Rules'!$A$2:$A$16))))+(IF(T269="",0,INDEX('Appendix 1 Rules'!$G$2:$G$16,MATCH(G269,'Appendix 1 Rules'!$A$2:$A$16))))+(IF(V269="",0,INDEX('Appendix 1 Rules'!$H$2:$H$16,MATCH(G269,'Appendix 1 Rules'!$A$2:$A$16))))+(IF(X269="",0,INDEX('Appendix 1 Rules'!$I$2:$I$16,MATCH(G269,'Appendix 1 Rules'!$A$2:$A$16))))+(IF(Z269="",0,INDEX('Appendix 1 Rules'!$J$2:$J$16,MATCH(G269,'Appendix 1 Rules'!$A$2:$A$16))))+(IF(AB269="",0,INDEX('Appendix 1 Rules'!$K$2:$K$16,MATCH(G269,'Appendix 1 Rules'!$A$2:$A$16))))+(IF(AD269="",0,INDEX('Appendix 1 Rules'!$L$2:$L$16,MATCH(G269,'Appendix 1 Rules'!$A$2:$A$16))))+(IF(AF269="",0,INDEX('Appendix 1 Rules'!$M$2:$M$16,MATCH(G269,'Appendix 1 Rules'!$A$2:$A$16))))+IF(G269="b1",VLOOKUP(G269,'Appendix 1 Rules'!$A$1:$N$16,14))+IF(G269="b2",VLOOKUP(G269,'Appendix 1 Rules'!$A$1:$N$16,14))+IF(G269="d",VLOOKUP(G269,'Appendix 1 Rules'!$A$1:$N$16,14))+IF(G269="f1",VLOOKUP(G269,'Appendix 1 Rules'!$A$1:$N$16,14))+IF(G269="f2",VLOOKUP(G269,'Appendix 1 Rules'!$A$1:$N$16,14))+IF(G269="g",VLOOKUP(G269,'Appendix 1 Rules'!$A$1:$N$16,14))+IF(G269="h",VLOOKUP(G269,'Appendix 1 Rules'!$A$1:$N$16,14))+IF(G269="i1",VLOOKUP(G269,'Appendix 1 Rules'!$A$1:$N$16,14))+IF(G269="i2",VLOOKUP(G269,'Appendix 1 Rules'!$A$1:$N$16,14))+IF(G269="j",VLOOKUP(G269,'Appendix 1 Rules'!$A$1:$N$16,14))+IF(G269="k",VLOOKUP(G269,'Appendix 1 Rules'!$A$1:$N$16,14)))</f>
        <v/>
      </c>
      <c r="I269" s="72" t="str">
        <f>IF(G269="","",IF(OR(G269="b1",G269="b2",G269="d",G269="f1",G269="f2",G269="h",G269="i1",G269="i2",G269="j",G269="k"),MIN(H269,VLOOKUP(G269,'Appx 1 (Res) Rules'!$A:$D,4,0)),MIN(H269,VLOOKUP(G269,'Appx 1 (Res) Rules'!$A:$D,4,0),SUMPRODUCT(IF(J269="",0,INDEX('Appendix 1 Rules'!$B$2:$B$16,MATCH(G269,'Appendix 1 Rules'!$A$2:$A$16))))+(IF(L269="",0,INDEX('Appendix 1 Rules'!$C$2:$C$16,MATCH(G269,'Appendix 1 Rules'!$A$2:$A$16))))+(IF(N269="",0,INDEX('Appendix 1 Rules'!$D$2:$D$16,MATCH(G269,'Appendix 1 Rules'!$A$2:$A$16))))+(IF(P269="",0,INDEX('Appendix 1 Rules'!$E$2:$E$16,MATCH(G269,'Appendix 1 Rules'!$A$2:$A$16))))+(IF(R269="",0,INDEX('Appendix 1 Rules'!$F$2:$F$16,MATCH(G269,'Appendix 1 Rules'!$A$2:$A$16))))+(IF(T269="",0,INDEX('Appendix 1 Rules'!$G$2:$G$16,MATCH(G269,'Appendix 1 Rules'!$A$2:$A$16))))+(IF(V269="",0,INDEX('Appendix 1 Rules'!$H$2:$H$16,MATCH(G269,'Appendix 1 Rules'!$A$2:$A$16))))+(IF(X269="",0,INDEX('Appendix 1 Rules'!$I$2:$I$16,MATCH(G269,'Appendix 1 Rules'!$A$2:$A$16))))+(IF(Z269="",0,INDEX('Appendix 1 Rules'!$J$2:$J$16,MATCH(G269,'Appendix 1 Rules'!$A$2:$A$16))))+(IF(AB269="",0,INDEX('Appendix 1 Rules'!$K$2:$K$16,MATCH(G269,'Appendix 1 Rules'!$A$2:$A$16))))+(IF(AD269="",0,INDEX('Appendix 1 Rules'!$L$2:$L$16,MATCH(G269,'Appendix 1 Rules'!$A$2:$A$16))))+(IF(AF269="",0,INDEX('Appendix 1 Rules'!$M$2:$M$16,MATCH(G269,'Appendix 1 Rules'!$A$2:$A$16))))+IF(G269="b1",VLOOKUP(G269,'Appendix 1 Rules'!$A$1:$N$16,14))+IF(G269="b2",VLOOKUP(G269,'Appendix 1 Rules'!$A$1:$N$16,14))+IF(G269="d",VLOOKUP(G269,'Appendix 1 Rules'!$A$1:$N$16,14))+IF(G269="f1",VLOOKUP(G269,'Appendix 1 Rules'!$A$1:$N$16,14))+IF(G269="f2",VLOOKUP(G269,'Appendix 1 Rules'!$A$1:$N$16,14))+IF(G269="g",VLOOKUP(G269,'Appendix 1 Rules'!$A$1:$N$16,14))+IF(G269="h",VLOOKUP(G269,'Appendix 1 Rules'!$A$1:$N$16,14))+IF(G269="i1",VLOOKUP(G269,'Appendix 1 Rules'!$A$1:$N$16,14))+IF(G269="i2",VLOOKUP(G269,'Appendix 1 Rules'!$A$1:$N$16,14))+IF(G269="j",VLOOKUP(G269,'Appendix 1 Rules'!$A$1:$N$16,14))+IF(G269="k",VLOOKUP(G269,'Appendix 1 Rules'!$A$1:$N$16,14)))))</f>
        <v/>
      </c>
      <c r="J269" s="12"/>
      <c r="K269" s="13"/>
      <c r="L269" s="12"/>
      <c r="M269" s="13"/>
      <c r="N269" s="12"/>
      <c r="O269" s="13"/>
      <c r="P269" s="12"/>
      <c r="Q269" s="13"/>
      <c r="R269" s="12"/>
      <c r="S269" s="13"/>
      <c r="T269" s="12"/>
      <c r="U269" s="13"/>
      <c r="V269" s="12"/>
      <c r="W269" s="13"/>
      <c r="X269" s="12"/>
      <c r="Y269" s="13"/>
      <c r="Z269" s="12"/>
      <c r="AA269" s="13"/>
      <c r="AB269" s="9"/>
      <c r="AC269" s="13"/>
      <c r="AD269" s="9"/>
      <c r="AE269" s="13"/>
      <c r="AF269" s="9"/>
      <c r="AG269" s="13"/>
    </row>
    <row r="270" spans="1:33" ht="18" customHeight="1" x14ac:dyDescent="0.25">
      <c r="B270" s="84"/>
      <c r="C270" s="69"/>
      <c r="D270" s="10"/>
      <c r="E270" s="10"/>
      <c r="F270" s="10"/>
      <c r="G270" s="9"/>
      <c r="H270" s="17" t="str">
        <f>IF(G270="","",SUMPRODUCT(IF(J270="",0,INDEX('Appendix 1 Rules'!$B$2:$B$16,MATCH(G270,'Appendix 1 Rules'!$A$2:$A$16))))+(IF(L270="",0,INDEX('Appendix 1 Rules'!$C$2:$C$16,MATCH(G270,'Appendix 1 Rules'!$A$2:$A$16))))+(IF(N270="",0,INDEX('Appendix 1 Rules'!$D$2:$D$16,MATCH(G270,'Appendix 1 Rules'!$A$2:$A$16))))+(IF(P270="",0,INDEX('Appendix 1 Rules'!$E$2:$E$16,MATCH(G270,'Appendix 1 Rules'!$A$2:$A$16))))+(IF(R270="",0,INDEX('Appendix 1 Rules'!$F$2:$F$16,MATCH(G270,'Appendix 1 Rules'!$A$2:$A$16))))+(IF(T270="",0,INDEX('Appendix 1 Rules'!$G$2:$G$16,MATCH(G270,'Appendix 1 Rules'!$A$2:$A$16))))+(IF(V270="",0,INDEX('Appendix 1 Rules'!$H$2:$H$16,MATCH(G270,'Appendix 1 Rules'!$A$2:$A$16))))+(IF(X270="",0,INDEX('Appendix 1 Rules'!$I$2:$I$16,MATCH(G270,'Appendix 1 Rules'!$A$2:$A$16))))+(IF(Z270="",0,INDEX('Appendix 1 Rules'!$J$2:$J$16,MATCH(G270,'Appendix 1 Rules'!$A$2:$A$16))))+(IF(AB270="",0,INDEX('Appendix 1 Rules'!$K$2:$K$16,MATCH(G270,'Appendix 1 Rules'!$A$2:$A$16))))+(IF(AD270="",0,INDEX('Appendix 1 Rules'!$L$2:$L$16,MATCH(G270,'Appendix 1 Rules'!$A$2:$A$16))))+(IF(AF270="",0,INDEX('Appendix 1 Rules'!$M$2:$M$16,MATCH(G270,'Appendix 1 Rules'!$A$2:$A$16))))+IF(G270="b1",VLOOKUP(G270,'Appendix 1 Rules'!$A$1:$N$16,14))+IF(G270="b2",VLOOKUP(G270,'Appendix 1 Rules'!$A$1:$N$16,14))+IF(G270="d",VLOOKUP(G270,'Appendix 1 Rules'!$A$1:$N$16,14))+IF(G270="f1",VLOOKUP(G270,'Appendix 1 Rules'!$A$1:$N$16,14))+IF(G270="f2",VLOOKUP(G270,'Appendix 1 Rules'!$A$1:$N$16,14))+IF(G270="g",VLOOKUP(G270,'Appendix 1 Rules'!$A$1:$N$16,14))+IF(G270="h",VLOOKUP(G270,'Appendix 1 Rules'!$A$1:$N$16,14))+IF(G270="i1",VLOOKUP(G270,'Appendix 1 Rules'!$A$1:$N$16,14))+IF(G270="i2",VLOOKUP(G270,'Appendix 1 Rules'!$A$1:$N$16,14))+IF(G270="j",VLOOKUP(G270,'Appendix 1 Rules'!$A$1:$N$16,14))+IF(G270="k",VLOOKUP(G270,'Appendix 1 Rules'!$A$1:$N$16,14)))</f>
        <v/>
      </c>
      <c r="I270" s="72" t="str">
        <f>IF(G270="","",IF(OR(G270="b1",G270="b2",G270="d",G270="f1",G270="f2",G270="h",G270="i1",G270="i2",G270="j",G270="k"),MIN(H270,VLOOKUP(G270,'Appx 1 (Res) Rules'!$A:$D,4,0)),MIN(H270,VLOOKUP(G270,'Appx 1 (Res) Rules'!$A:$D,4,0),SUMPRODUCT(IF(J270="",0,INDEX('Appendix 1 Rules'!$B$2:$B$16,MATCH(G270,'Appendix 1 Rules'!$A$2:$A$16))))+(IF(L270="",0,INDEX('Appendix 1 Rules'!$C$2:$C$16,MATCH(G270,'Appendix 1 Rules'!$A$2:$A$16))))+(IF(N270="",0,INDEX('Appendix 1 Rules'!$D$2:$D$16,MATCH(G270,'Appendix 1 Rules'!$A$2:$A$16))))+(IF(P270="",0,INDEX('Appendix 1 Rules'!$E$2:$E$16,MATCH(G270,'Appendix 1 Rules'!$A$2:$A$16))))+(IF(R270="",0,INDEX('Appendix 1 Rules'!$F$2:$F$16,MATCH(G270,'Appendix 1 Rules'!$A$2:$A$16))))+(IF(T270="",0,INDEX('Appendix 1 Rules'!$G$2:$G$16,MATCH(G270,'Appendix 1 Rules'!$A$2:$A$16))))+(IF(V270="",0,INDEX('Appendix 1 Rules'!$H$2:$H$16,MATCH(G270,'Appendix 1 Rules'!$A$2:$A$16))))+(IF(X270="",0,INDEX('Appendix 1 Rules'!$I$2:$I$16,MATCH(G270,'Appendix 1 Rules'!$A$2:$A$16))))+(IF(Z270="",0,INDEX('Appendix 1 Rules'!$J$2:$J$16,MATCH(G270,'Appendix 1 Rules'!$A$2:$A$16))))+(IF(AB270="",0,INDEX('Appendix 1 Rules'!$K$2:$K$16,MATCH(G270,'Appendix 1 Rules'!$A$2:$A$16))))+(IF(AD270="",0,INDEX('Appendix 1 Rules'!$L$2:$L$16,MATCH(G270,'Appendix 1 Rules'!$A$2:$A$16))))+(IF(AF270="",0,INDEX('Appendix 1 Rules'!$M$2:$M$16,MATCH(G270,'Appendix 1 Rules'!$A$2:$A$16))))+IF(G270="b1",VLOOKUP(G270,'Appendix 1 Rules'!$A$1:$N$16,14))+IF(G270="b2",VLOOKUP(G270,'Appendix 1 Rules'!$A$1:$N$16,14))+IF(G270="d",VLOOKUP(G270,'Appendix 1 Rules'!$A$1:$N$16,14))+IF(G270="f1",VLOOKUP(G270,'Appendix 1 Rules'!$A$1:$N$16,14))+IF(G270="f2",VLOOKUP(G270,'Appendix 1 Rules'!$A$1:$N$16,14))+IF(G270="g",VLOOKUP(G270,'Appendix 1 Rules'!$A$1:$N$16,14))+IF(G270="h",VLOOKUP(G270,'Appendix 1 Rules'!$A$1:$N$16,14))+IF(G270="i1",VLOOKUP(G270,'Appendix 1 Rules'!$A$1:$N$16,14))+IF(G270="i2",VLOOKUP(G270,'Appendix 1 Rules'!$A$1:$N$16,14))+IF(G270="j",VLOOKUP(G270,'Appendix 1 Rules'!$A$1:$N$16,14))+IF(G270="k",VLOOKUP(G270,'Appendix 1 Rules'!$A$1:$N$16,14)))))</f>
        <v/>
      </c>
      <c r="J270" s="11"/>
      <c r="K270" s="14"/>
      <c r="L270" s="11"/>
      <c r="M270" s="14"/>
      <c r="N270" s="11"/>
      <c r="O270" s="14"/>
      <c r="P270" s="11"/>
      <c r="Q270" s="14"/>
      <c r="R270" s="63"/>
      <c r="S270" s="14"/>
      <c r="T270" s="11"/>
      <c r="U270" s="14"/>
      <c r="V270" s="11"/>
      <c r="W270" s="14"/>
      <c r="X270" s="64"/>
      <c r="Y270" s="14"/>
      <c r="Z270" s="64"/>
      <c r="AA270" s="14"/>
      <c r="AB270" s="9"/>
      <c r="AC270" s="13"/>
      <c r="AD270" s="9"/>
      <c r="AE270" s="13"/>
      <c r="AF270" s="9"/>
      <c r="AG270" s="13"/>
    </row>
    <row r="271" spans="1:33" ht="18" customHeight="1" x14ac:dyDescent="0.25">
      <c r="B271" s="84"/>
      <c r="C271" s="69"/>
      <c r="D271" s="10"/>
      <c r="E271" s="10"/>
      <c r="F271" s="10"/>
      <c r="G271" s="9"/>
      <c r="H271" s="17" t="str">
        <f>IF(G271="","",SUMPRODUCT(IF(J271="",0,INDEX('Appendix 1 Rules'!$B$2:$B$16,MATCH(G271,'Appendix 1 Rules'!$A$2:$A$16))))+(IF(L271="",0,INDEX('Appendix 1 Rules'!$C$2:$C$16,MATCH(G271,'Appendix 1 Rules'!$A$2:$A$16))))+(IF(N271="",0,INDEX('Appendix 1 Rules'!$D$2:$D$16,MATCH(G271,'Appendix 1 Rules'!$A$2:$A$16))))+(IF(P271="",0,INDEX('Appendix 1 Rules'!$E$2:$E$16,MATCH(G271,'Appendix 1 Rules'!$A$2:$A$16))))+(IF(R271="",0,INDEX('Appendix 1 Rules'!$F$2:$F$16,MATCH(G271,'Appendix 1 Rules'!$A$2:$A$16))))+(IF(T271="",0,INDEX('Appendix 1 Rules'!$G$2:$G$16,MATCH(G271,'Appendix 1 Rules'!$A$2:$A$16))))+(IF(V271="",0,INDEX('Appendix 1 Rules'!$H$2:$H$16,MATCH(G271,'Appendix 1 Rules'!$A$2:$A$16))))+(IF(X271="",0,INDEX('Appendix 1 Rules'!$I$2:$I$16,MATCH(G271,'Appendix 1 Rules'!$A$2:$A$16))))+(IF(Z271="",0,INDEX('Appendix 1 Rules'!$J$2:$J$16,MATCH(G271,'Appendix 1 Rules'!$A$2:$A$16))))+(IF(AB271="",0,INDEX('Appendix 1 Rules'!$K$2:$K$16,MATCH(G271,'Appendix 1 Rules'!$A$2:$A$16))))+(IF(AD271="",0,INDEX('Appendix 1 Rules'!$L$2:$L$16,MATCH(G271,'Appendix 1 Rules'!$A$2:$A$16))))+(IF(AF271="",0,INDEX('Appendix 1 Rules'!$M$2:$M$16,MATCH(G271,'Appendix 1 Rules'!$A$2:$A$16))))+IF(G271="b1",VLOOKUP(G271,'Appendix 1 Rules'!$A$1:$N$16,14))+IF(G271="b2",VLOOKUP(G271,'Appendix 1 Rules'!$A$1:$N$16,14))+IF(G271="d",VLOOKUP(G271,'Appendix 1 Rules'!$A$1:$N$16,14))+IF(G271="f1",VLOOKUP(G271,'Appendix 1 Rules'!$A$1:$N$16,14))+IF(G271="f2",VLOOKUP(G271,'Appendix 1 Rules'!$A$1:$N$16,14))+IF(G271="g",VLOOKUP(G271,'Appendix 1 Rules'!$A$1:$N$16,14))+IF(G271="h",VLOOKUP(G271,'Appendix 1 Rules'!$A$1:$N$16,14))+IF(G271="i1",VLOOKUP(G271,'Appendix 1 Rules'!$A$1:$N$16,14))+IF(G271="i2",VLOOKUP(G271,'Appendix 1 Rules'!$A$1:$N$16,14))+IF(G271="j",VLOOKUP(G271,'Appendix 1 Rules'!$A$1:$N$16,14))+IF(G271="k",VLOOKUP(G271,'Appendix 1 Rules'!$A$1:$N$16,14)))</f>
        <v/>
      </c>
      <c r="I271" s="72" t="str">
        <f>IF(G271="","",IF(OR(G271="b1",G271="b2",G271="d",G271="f1",G271="f2",G271="h",G271="i1",G271="i2",G271="j",G271="k"),MIN(H271,VLOOKUP(G271,'Appx 1 (Res) Rules'!$A:$D,4,0)),MIN(H271,VLOOKUP(G271,'Appx 1 (Res) Rules'!$A:$D,4,0),SUMPRODUCT(IF(J271="",0,INDEX('Appendix 1 Rules'!$B$2:$B$16,MATCH(G271,'Appendix 1 Rules'!$A$2:$A$16))))+(IF(L271="",0,INDEX('Appendix 1 Rules'!$C$2:$C$16,MATCH(G271,'Appendix 1 Rules'!$A$2:$A$16))))+(IF(N271="",0,INDEX('Appendix 1 Rules'!$D$2:$D$16,MATCH(G271,'Appendix 1 Rules'!$A$2:$A$16))))+(IF(P271="",0,INDEX('Appendix 1 Rules'!$E$2:$E$16,MATCH(G271,'Appendix 1 Rules'!$A$2:$A$16))))+(IF(R271="",0,INDEX('Appendix 1 Rules'!$F$2:$F$16,MATCH(G271,'Appendix 1 Rules'!$A$2:$A$16))))+(IF(T271="",0,INDEX('Appendix 1 Rules'!$G$2:$G$16,MATCH(G271,'Appendix 1 Rules'!$A$2:$A$16))))+(IF(V271="",0,INDEX('Appendix 1 Rules'!$H$2:$H$16,MATCH(G271,'Appendix 1 Rules'!$A$2:$A$16))))+(IF(X271="",0,INDEX('Appendix 1 Rules'!$I$2:$I$16,MATCH(G271,'Appendix 1 Rules'!$A$2:$A$16))))+(IF(Z271="",0,INDEX('Appendix 1 Rules'!$J$2:$J$16,MATCH(G271,'Appendix 1 Rules'!$A$2:$A$16))))+(IF(AB271="",0,INDEX('Appendix 1 Rules'!$K$2:$K$16,MATCH(G271,'Appendix 1 Rules'!$A$2:$A$16))))+(IF(AD271="",0,INDEX('Appendix 1 Rules'!$L$2:$L$16,MATCH(G271,'Appendix 1 Rules'!$A$2:$A$16))))+(IF(AF271="",0,INDEX('Appendix 1 Rules'!$M$2:$M$16,MATCH(G271,'Appendix 1 Rules'!$A$2:$A$16))))+IF(G271="b1",VLOOKUP(G271,'Appendix 1 Rules'!$A$1:$N$16,14))+IF(G271="b2",VLOOKUP(G271,'Appendix 1 Rules'!$A$1:$N$16,14))+IF(G271="d",VLOOKUP(G271,'Appendix 1 Rules'!$A$1:$N$16,14))+IF(G271="f1",VLOOKUP(G271,'Appendix 1 Rules'!$A$1:$N$16,14))+IF(G271="f2",VLOOKUP(G271,'Appendix 1 Rules'!$A$1:$N$16,14))+IF(G271="g",VLOOKUP(G271,'Appendix 1 Rules'!$A$1:$N$16,14))+IF(G271="h",VLOOKUP(G271,'Appendix 1 Rules'!$A$1:$N$16,14))+IF(G271="i1",VLOOKUP(G271,'Appendix 1 Rules'!$A$1:$N$16,14))+IF(G271="i2",VLOOKUP(G271,'Appendix 1 Rules'!$A$1:$N$16,14))+IF(G271="j",VLOOKUP(G271,'Appendix 1 Rules'!$A$1:$N$16,14))+IF(G271="k",VLOOKUP(G271,'Appendix 1 Rules'!$A$1:$N$16,14)))))</f>
        <v/>
      </c>
      <c r="J271" s="12"/>
      <c r="K271" s="13"/>
      <c r="L271" s="12"/>
      <c r="M271" s="13"/>
      <c r="N271" s="12"/>
      <c r="O271" s="13"/>
      <c r="P271" s="12"/>
      <c r="Q271" s="13"/>
      <c r="R271" s="12"/>
      <c r="S271" s="13"/>
      <c r="T271" s="12"/>
      <c r="U271" s="13"/>
      <c r="V271" s="12"/>
      <c r="W271" s="13"/>
      <c r="X271" s="12"/>
      <c r="Y271" s="13"/>
      <c r="Z271" s="12"/>
      <c r="AA271" s="13"/>
      <c r="AB271" s="9"/>
      <c r="AC271" s="13"/>
      <c r="AD271" s="9"/>
      <c r="AE271" s="13"/>
      <c r="AF271" s="9"/>
      <c r="AG271" s="13"/>
    </row>
    <row r="272" spans="1:33" ht="18" customHeight="1" x14ac:dyDescent="0.25">
      <c r="B272" s="84"/>
      <c r="C272" s="69"/>
      <c r="D272" s="10"/>
      <c r="E272" s="10"/>
      <c r="F272" s="10"/>
      <c r="G272" s="9"/>
      <c r="H272" s="17" t="str">
        <f>IF(G272="","",SUMPRODUCT(IF(J272="",0,INDEX('Appendix 1 Rules'!$B$2:$B$16,MATCH(G272,'Appendix 1 Rules'!$A$2:$A$16))))+(IF(L272="",0,INDEX('Appendix 1 Rules'!$C$2:$C$16,MATCH(G272,'Appendix 1 Rules'!$A$2:$A$16))))+(IF(N272="",0,INDEX('Appendix 1 Rules'!$D$2:$D$16,MATCH(G272,'Appendix 1 Rules'!$A$2:$A$16))))+(IF(P272="",0,INDEX('Appendix 1 Rules'!$E$2:$E$16,MATCH(G272,'Appendix 1 Rules'!$A$2:$A$16))))+(IF(R272="",0,INDEX('Appendix 1 Rules'!$F$2:$F$16,MATCH(G272,'Appendix 1 Rules'!$A$2:$A$16))))+(IF(T272="",0,INDEX('Appendix 1 Rules'!$G$2:$G$16,MATCH(G272,'Appendix 1 Rules'!$A$2:$A$16))))+(IF(V272="",0,INDEX('Appendix 1 Rules'!$H$2:$H$16,MATCH(G272,'Appendix 1 Rules'!$A$2:$A$16))))+(IF(X272="",0,INDEX('Appendix 1 Rules'!$I$2:$I$16,MATCH(G272,'Appendix 1 Rules'!$A$2:$A$16))))+(IF(Z272="",0,INDEX('Appendix 1 Rules'!$J$2:$J$16,MATCH(G272,'Appendix 1 Rules'!$A$2:$A$16))))+(IF(AB272="",0,INDEX('Appendix 1 Rules'!$K$2:$K$16,MATCH(G272,'Appendix 1 Rules'!$A$2:$A$16))))+(IF(AD272="",0,INDEX('Appendix 1 Rules'!$L$2:$L$16,MATCH(G272,'Appendix 1 Rules'!$A$2:$A$16))))+(IF(AF272="",0,INDEX('Appendix 1 Rules'!$M$2:$M$16,MATCH(G272,'Appendix 1 Rules'!$A$2:$A$16))))+IF(G272="b1",VLOOKUP(G272,'Appendix 1 Rules'!$A$1:$N$16,14))+IF(G272="b2",VLOOKUP(G272,'Appendix 1 Rules'!$A$1:$N$16,14))+IF(G272="d",VLOOKUP(G272,'Appendix 1 Rules'!$A$1:$N$16,14))+IF(G272="f1",VLOOKUP(G272,'Appendix 1 Rules'!$A$1:$N$16,14))+IF(G272="f2",VLOOKUP(G272,'Appendix 1 Rules'!$A$1:$N$16,14))+IF(G272="g",VLOOKUP(G272,'Appendix 1 Rules'!$A$1:$N$16,14))+IF(G272="h",VLOOKUP(G272,'Appendix 1 Rules'!$A$1:$N$16,14))+IF(G272="i1",VLOOKUP(G272,'Appendix 1 Rules'!$A$1:$N$16,14))+IF(G272="i2",VLOOKUP(G272,'Appendix 1 Rules'!$A$1:$N$16,14))+IF(G272="j",VLOOKUP(G272,'Appendix 1 Rules'!$A$1:$N$16,14))+IF(G272="k",VLOOKUP(G272,'Appendix 1 Rules'!$A$1:$N$16,14)))</f>
        <v/>
      </c>
      <c r="I272" s="72" t="str">
        <f>IF(G272="","",IF(OR(G272="b1",G272="b2",G272="d",G272="f1",G272="f2",G272="h",G272="i1",G272="i2",G272="j",G272="k"),MIN(H272,VLOOKUP(G272,'Appx 1 (Res) Rules'!$A:$D,4,0)),MIN(H272,VLOOKUP(G272,'Appx 1 (Res) Rules'!$A:$D,4,0),SUMPRODUCT(IF(J272="",0,INDEX('Appendix 1 Rules'!$B$2:$B$16,MATCH(G272,'Appendix 1 Rules'!$A$2:$A$16))))+(IF(L272="",0,INDEX('Appendix 1 Rules'!$C$2:$C$16,MATCH(G272,'Appendix 1 Rules'!$A$2:$A$16))))+(IF(N272="",0,INDEX('Appendix 1 Rules'!$D$2:$D$16,MATCH(G272,'Appendix 1 Rules'!$A$2:$A$16))))+(IF(P272="",0,INDEX('Appendix 1 Rules'!$E$2:$E$16,MATCH(G272,'Appendix 1 Rules'!$A$2:$A$16))))+(IF(R272="",0,INDEX('Appendix 1 Rules'!$F$2:$F$16,MATCH(G272,'Appendix 1 Rules'!$A$2:$A$16))))+(IF(T272="",0,INDEX('Appendix 1 Rules'!$G$2:$G$16,MATCH(G272,'Appendix 1 Rules'!$A$2:$A$16))))+(IF(V272="",0,INDEX('Appendix 1 Rules'!$H$2:$H$16,MATCH(G272,'Appendix 1 Rules'!$A$2:$A$16))))+(IF(X272="",0,INDEX('Appendix 1 Rules'!$I$2:$I$16,MATCH(G272,'Appendix 1 Rules'!$A$2:$A$16))))+(IF(Z272="",0,INDEX('Appendix 1 Rules'!$J$2:$J$16,MATCH(G272,'Appendix 1 Rules'!$A$2:$A$16))))+(IF(AB272="",0,INDEX('Appendix 1 Rules'!$K$2:$K$16,MATCH(G272,'Appendix 1 Rules'!$A$2:$A$16))))+(IF(AD272="",0,INDEX('Appendix 1 Rules'!$L$2:$L$16,MATCH(G272,'Appendix 1 Rules'!$A$2:$A$16))))+(IF(AF272="",0,INDEX('Appendix 1 Rules'!$M$2:$M$16,MATCH(G272,'Appendix 1 Rules'!$A$2:$A$16))))+IF(G272="b1",VLOOKUP(G272,'Appendix 1 Rules'!$A$1:$N$16,14))+IF(G272="b2",VLOOKUP(G272,'Appendix 1 Rules'!$A$1:$N$16,14))+IF(G272="d",VLOOKUP(G272,'Appendix 1 Rules'!$A$1:$N$16,14))+IF(G272="f1",VLOOKUP(G272,'Appendix 1 Rules'!$A$1:$N$16,14))+IF(G272="f2",VLOOKUP(G272,'Appendix 1 Rules'!$A$1:$N$16,14))+IF(G272="g",VLOOKUP(G272,'Appendix 1 Rules'!$A$1:$N$16,14))+IF(G272="h",VLOOKUP(G272,'Appendix 1 Rules'!$A$1:$N$16,14))+IF(G272="i1",VLOOKUP(G272,'Appendix 1 Rules'!$A$1:$N$16,14))+IF(G272="i2",VLOOKUP(G272,'Appendix 1 Rules'!$A$1:$N$16,14))+IF(G272="j",VLOOKUP(G272,'Appendix 1 Rules'!$A$1:$N$16,14))+IF(G272="k",VLOOKUP(G272,'Appendix 1 Rules'!$A$1:$N$16,14)))))</f>
        <v/>
      </c>
      <c r="J272" s="11"/>
      <c r="K272" s="14"/>
      <c r="L272" s="11"/>
      <c r="M272" s="14"/>
      <c r="N272" s="11"/>
      <c r="O272" s="14"/>
      <c r="P272" s="11"/>
      <c r="Q272" s="14"/>
      <c r="R272" s="63"/>
      <c r="S272" s="14"/>
      <c r="T272" s="11"/>
      <c r="U272" s="14"/>
      <c r="V272" s="11"/>
      <c r="W272" s="14"/>
      <c r="X272" s="64"/>
      <c r="Y272" s="14"/>
      <c r="Z272" s="64"/>
      <c r="AA272" s="14"/>
      <c r="AB272" s="9"/>
      <c r="AC272" s="13"/>
      <c r="AD272" s="9"/>
      <c r="AE272" s="13"/>
      <c r="AF272" s="9"/>
      <c r="AG272" s="13"/>
    </row>
    <row r="273" spans="1:33" ht="18" customHeight="1" x14ac:dyDescent="0.25">
      <c r="B273" s="84"/>
      <c r="C273" s="69"/>
      <c r="D273" s="10"/>
      <c r="E273" s="10"/>
      <c r="F273" s="10"/>
      <c r="G273" s="9"/>
      <c r="H273" s="17" t="str">
        <f>IF(G273="","",SUMPRODUCT(IF(J273="",0,INDEX('Appendix 1 Rules'!$B$2:$B$16,MATCH(G273,'Appendix 1 Rules'!$A$2:$A$16))))+(IF(L273="",0,INDEX('Appendix 1 Rules'!$C$2:$C$16,MATCH(G273,'Appendix 1 Rules'!$A$2:$A$16))))+(IF(N273="",0,INDEX('Appendix 1 Rules'!$D$2:$D$16,MATCH(G273,'Appendix 1 Rules'!$A$2:$A$16))))+(IF(P273="",0,INDEX('Appendix 1 Rules'!$E$2:$E$16,MATCH(G273,'Appendix 1 Rules'!$A$2:$A$16))))+(IF(R273="",0,INDEX('Appendix 1 Rules'!$F$2:$F$16,MATCH(G273,'Appendix 1 Rules'!$A$2:$A$16))))+(IF(T273="",0,INDEX('Appendix 1 Rules'!$G$2:$G$16,MATCH(G273,'Appendix 1 Rules'!$A$2:$A$16))))+(IF(V273="",0,INDEX('Appendix 1 Rules'!$H$2:$H$16,MATCH(G273,'Appendix 1 Rules'!$A$2:$A$16))))+(IF(X273="",0,INDEX('Appendix 1 Rules'!$I$2:$I$16,MATCH(G273,'Appendix 1 Rules'!$A$2:$A$16))))+(IF(Z273="",0,INDEX('Appendix 1 Rules'!$J$2:$J$16,MATCH(G273,'Appendix 1 Rules'!$A$2:$A$16))))+(IF(AB273="",0,INDEX('Appendix 1 Rules'!$K$2:$K$16,MATCH(G273,'Appendix 1 Rules'!$A$2:$A$16))))+(IF(AD273="",0,INDEX('Appendix 1 Rules'!$L$2:$L$16,MATCH(G273,'Appendix 1 Rules'!$A$2:$A$16))))+(IF(AF273="",0,INDEX('Appendix 1 Rules'!$M$2:$M$16,MATCH(G273,'Appendix 1 Rules'!$A$2:$A$16))))+IF(G273="b1",VLOOKUP(G273,'Appendix 1 Rules'!$A$1:$N$16,14))+IF(G273="b2",VLOOKUP(G273,'Appendix 1 Rules'!$A$1:$N$16,14))+IF(G273="d",VLOOKUP(G273,'Appendix 1 Rules'!$A$1:$N$16,14))+IF(G273="f1",VLOOKUP(G273,'Appendix 1 Rules'!$A$1:$N$16,14))+IF(G273="f2",VLOOKUP(G273,'Appendix 1 Rules'!$A$1:$N$16,14))+IF(G273="g",VLOOKUP(G273,'Appendix 1 Rules'!$A$1:$N$16,14))+IF(G273="h",VLOOKUP(G273,'Appendix 1 Rules'!$A$1:$N$16,14))+IF(G273="i1",VLOOKUP(G273,'Appendix 1 Rules'!$A$1:$N$16,14))+IF(G273="i2",VLOOKUP(G273,'Appendix 1 Rules'!$A$1:$N$16,14))+IF(G273="j",VLOOKUP(G273,'Appendix 1 Rules'!$A$1:$N$16,14))+IF(G273="k",VLOOKUP(G273,'Appendix 1 Rules'!$A$1:$N$16,14)))</f>
        <v/>
      </c>
      <c r="I273" s="72" t="str">
        <f>IF(G273="","",IF(OR(G273="b1",G273="b2",G273="d",G273="f1",G273="f2",G273="h",G273="i1",G273="i2",G273="j",G273="k"),MIN(H273,VLOOKUP(G273,'Appx 1 (Res) Rules'!$A:$D,4,0)),MIN(H273,VLOOKUP(G273,'Appx 1 (Res) Rules'!$A:$D,4,0),SUMPRODUCT(IF(J273="",0,INDEX('Appendix 1 Rules'!$B$2:$B$16,MATCH(G273,'Appendix 1 Rules'!$A$2:$A$16))))+(IF(L273="",0,INDEX('Appendix 1 Rules'!$C$2:$C$16,MATCH(G273,'Appendix 1 Rules'!$A$2:$A$16))))+(IF(N273="",0,INDEX('Appendix 1 Rules'!$D$2:$D$16,MATCH(G273,'Appendix 1 Rules'!$A$2:$A$16))))+(IF(P273="",0,INDEX('Appendix 1 Rules'!$E$2:$E$16,MATCH(G273,'Appendix 1 Rules'!$A$2:$A$16))))+(IF(R273="",0,INDEX('Appendix 1 Rules'!$F$2:$F$16,MATCH(G273,'Appendix 1 Rules'!$A$2:$A$16))))+(IF(T273="",0,INDEX('Appendix 1 Rules'!$G$2:$G$16,MATCH(G273,'Appendix 1 Rules'!$A$2:$A$16))))+(IF(V273="",0,INDEX('Appendix 1 Rules'!$H$2:$H$16,MATCH(G273,'Appendix 1 Rules'!$A$2:$A$16))))+(IF(X273="",0,INDEX('Appendix 1 Rules'!$I$2:$I$16,MATCH(G273,'Appendix 1 Rules'!$A$2:$A$16))))+(IF(Z273="",0,INDEX('Appendix 1 Rules'!$J$2:$J$16,MATCH(G273,'Appendix 1 Rules'!$A$2:$A$16))))+(IF(AB273="",0,INDEX('Appendix 1 Rules'!$K$2:$K$16,MATCH(G273,'Appendix 1 Rules'!$A$2:$A$16))))+(IF(AD273="",0,INDEX('Appendix 1 Rules'!$L$2:$L$16,MATCH(G273,'Appendix 1 Rules'!$A$2:$A$16))))+(IF(AF273="",0,INDEX('Appendix 1 Rules'!$M$2:$M$16,MATCH(G273,'Appendix 1 Rules'!$A$2:$A$16))))+IF(G273="b1",VLOOKUP(G273,'Appendix 1 Rules'!$A$1:$N$16,14))+IF(G273="b2",VLOOKUP(G273,'Appendix 1 Rules'!$A$1:$N$16,14))+IF(G273="d",VLOOKUP(G273,'Appendix 1 Rules'!$A$1:$N$16,14))+IF(G273="f1",VLOOKUP(G273,'Appendix 1 Rules'!$A$1:$N$16,14))+IF(G273="f2",VLOOKUP(G273,'Appendix 1 Rules'!$A$1:$N$16,14))+IF(G273="g",VLOOKUP(G273,'Appendix 1 Rules'!$A$1:$N$16,14))+IF(G273="h",VLOOKUP(G273,'Appendix 1 Rules'!$A$1:$N$16,14))+IF(G273="i1",VLOOKUP(G273,'Appendix 1 Rules'!$A$1:$N$16,14))+IF(G273="i2",VLOOKUP(G273,'Appendix 1 Rules'!$A$1:$N$16,14))+IF(G273="j",VLOOKUP(G273,'Appendix 1 Rules'!$A$1:$N$16,14))+IF(G273="k",VLOOKUP(G273,'Appendix 1 Rules'!$A$1:$N$16,14)))))</f>
        <v/>
      </c>
      <c r="J273" s="12"/>
      <c r="K273" s="13"/>
      <c r="L273" s="12"/>
      <c r="M273" s="13"/>
      <c r="N273" s="12"/>
      <c r="O273" s="13"/>
      <c r="P273" s="12"/>
      <c r="Q273" s="13"/>
      <c r="R273" s="12"/>
      <c r="S273" s="13"/>
      <c r="T273" s="12"/>
      <c r="U273" s="13"/>
      <c r="V273" s="12"/>
      <c r="W273" s="13"/>
      <c r="X273" s="12"/>
      <c r="Y273" s="13"/>
      <c r="Z273" s="12"/>
      <c r="AA273" s="13"/>
      <c r="AB273" s="9"/>
      <c r="AC273" s="13"/>
      <c r="AD273" s="9"/>
      <c r="AE273" s="13"/>
      <c r="AF273" s="9"/>
      <c r="AG273" s="13"/>
    </row>
    <row r="274" spans="1:33" ht="18" customHeight="1" x14ac:dyDescent="0.25">
      <c r="B274" s="84"/>
      <c r="C274" s="69"/>
      <c r="D274" s="10"/>
      <c r="E274" s="10"/>
      <c r="F274" s="10"/>
      <c r="G274" s="9"/>
      <c r="H274" s="17" t="str">
        <f>IF(G274="","",SUMPRODUCT(IF(J274="",0,INDEX('Appendix 1 Rules'!$B$2:$B$16,MATCH(G274,'Appendix 1 Rules'!$A$2:$A$16))))+(IF(L274="",0,INDEX('Appendix 1 Rules'!$C$2:$C$16,MATCH(G274,'Appendix 1 Rules'!$A$2:$A$16))))+(IF(N274="",0,INDEX('Appendix 1 Rules'!$D$2:$D$16,MATCH(G274,'Appendix 1 Rules'!$A$2:$A$16))))+(IF(P274="",0,INDEX('Appendix 1 Rules'!$E$2:$E$16,MATCH(G274,'Appendix 1 Rules'!$A$2:$A$16))))+(IF(R274="",0,INDEX('Appendix 1 Rules'!$F$2:$F$16,MATCH(G274,'Appendix 1 Rules'!$A$2:$A$16))))+(IF(T274="",0,INDEX('Appendix 1 Rules'!$G$2:$G$16,MATCH(G274,'Appendix 1 Rules'!$A$2:$A$16))))+(IF(V274="",0,INDEX('Appendix 1 Rules'!$H$2:$H$16,MATCH(G274,'Appendix 1 Rules'!$A$2:$A$16))))+(IF(X274="",0,INDEX('Appendix 1 Rules'!$I$2:$I$16,MATCH(G274,'Appendix 1 Rules'!$A$2:$A$16))))+(IF(Z274="",0,INDEX('Appendix 1 Rules'!$J$2:$J$16,MATCH(G274,'Appendix 1 Rules'!$A$2:$A$16))))+(IF(AB274="",0,INDEX('Appendix 1 Rules'!$K$2:$K$16,MATCH(G274,'Appendix 1 Rules'!$A$2:$A$16))))+(IF(AD274="",0,INDEX('Appendix 1 Rules'!$L$2:$L$16,MATCH(G274,'Appendix 1 Rules'!$A$2:$A$16))))+(IF(AF274="",0,INDEX('Appendix 1 Rules'!$M$2:$M$16,MATCH(G274,'Appendix 1 Rules'!$A$2:$A$16))))+IF(G274="b1",VLOOKUP(G274,'Appendix 1 Rules'!$A$1:$N$16,14))+IF(G274="b2",VLOOKUP(G274,'Appendix 1 Rules'!$A$1:$N$16,14))+IF(G274="d",VLOOKUP(G274,'Appendix 1 Rules'!$A$1:$N$16,14))+IF(G274="f1",VLOOKUP(G274,'Appendix 1 Rules'!$A$1:$N$16,14))+IF(G274="f2",VLOOKUP(G274,'Appendix 1 Rules'!$A$1:$N$16,14))+IF(G274="g",VLOOKUP(G274,'Appendix 1 Rules'!$A$1:$N$16,14))+IF(G274="h",VLOOKUP(G274,'Appendix 1 Rules'!$A$1:$N$16,14))+IF(G274="i1",VLOOKUP(G274,'Appendix 1 Rules'!$A$1:$N$16,14))+IF(G274="i2",VLOOKUP(G274,'Appendix 1 Rules'!$A$1:$N$16,14))+IF(G274="j",VLOOKUP(G274,'Appendix 1 Rules'!$A$1:$N$16,14))+IF(G274="k",VLOOKUP(G274,'Appendix 1 Rules'!$A$1:$N$16,14)))</f>
        <v/>
      </c>
      <c r="I274" s="72" t="str">
        <f>IF(G274="","",IF(OR(G274="b1",G274="b2",G274="d",G274="f1",G274="f2",G274="h",G274="i1",G274="i2",G274="j",G274="k"),MIN(H274,VLOOKUP(G274,'Appx 1 (Res) Rules'!$A:$D,4,0)),MIN(H274,VLOOKUP(G274,'Appx 1 (Res) Rules'!$A:$D,4,0),SUMPRODUCT(IF(J274="",0,INDEX('Appendix 1 Rules'!$B$2:$B$16,MATCH(G274,'Appendix 1 Rules'!$A$2:$A$16))))+(IF(L274="",0,INDEX('Appendix 1 Rules'!$C$2:$C$16,MATCH(G274,'Appendix 1 Rules'!$A$2:$A$16))))+(IF(N274="",0,INDEX('Appendix 1 Rules'!$D$2:$D$16,MATCH(G274,'Appendix 1 Rules'!$A$2:$A$16))))+(IF(P274="",0,INDEX('Appendix 1 Rules'!$E$2:$E$16,MATCH(G274,'Appendix 1 Rules'!$A$2:$A$16))))+(IF(R274="",0,INDEX('Appendix 1 Rules'!$F$2:$F$16,MATCH(G274,'Appendix 1 Rules'!$A$2:$A$16))))+(IF(T274="",0,INDEX('Appendix 1 Rules'!$G$2:$G$16,MATCH(G274,'Appendix 1 Rules'!$A$2:$A$16))))+(IF(V274="",0,INDEX('Appendix 1 Rules'!$H$2:$H$16,MATCH(G274,'Appendix 1 Rules'!$A$2:$A$16))))+(IF(X274="",0,INDEX('Appendix 1 Rules'!$I$2:$I$16,MATCH(G274,'Appendix 1 Rules'!$A$2:$A$16))))+(IF(Z274="",0,INDEX('Appendix 1 Rules'!$J$2:$J$16,MATCH(G274,'Appendix 1 Rules'!$A$2:$A$16))))+(IF(AB274="",0,INDEX('Appendix 1 Rules'!$K$2:$K$16,MATCH(G274,'Appendix 1 Rules'!$A$2:$A$16))))+(IF(AD274="",0,INDEX('Appendix 1 Rules'!$L$2:$L$16,MATCH(G274,'Appendix 1 Rules'!$A$2:$A$16))))+(IF(AF274="",0,INDEX('Appendix 1 Rules'!$M$2:$M$16,MATCH(G274,'Appendix 1 Rules'!$A$2:$A$16))))+IF(G274="b1",VLOOKUP(G274,'Appendix 1 Rules'!$A$1:$N$16,14))+IF(G274="b2",VLOOKUP(G274,'Appendix 1 Rules'!$A$1:$N$16,14))+IF(G274="d",VLOOKUP(G274,'Appendix 1 Rules'!$A$1:$N$16,14))+IF(G274="f1",VLOOKUP(G274,'Appendix 1 Rules'!$A$1:$N$16,14))+IF(G274="f2",VLOOKUP(G274,'Appendix 1 Rules'!$A$1:$N$16,14))+IF(G274="g",VLOOKUP(G274,'Appendix 1 Rules'!$A$1:$N$16,14))+IF(G274="h",VLOOKUP(G274,'Appendix 1 Rules'!$A$1:$N$16,14))+IF(G274="i1",VLOOKUP(G274,'Appendix 1 Rules'!$A$1:$N$16,14))+IF(G274="i2",VLOOKUP(G274,'Appendix 1 Rules'!$A$1:$N$16,14))+IF(G274="j",VLOOKUP(G274,'Appendix 1 Rules'!$A$1:$N$16,14))+IF(G274="k",VLOOKUP(G274,'Appendix 1 Rules'!$A$1:$N$16,14)))))</f>
        <v/>
      </c>
      <c r="J274" s="11"/>
      <c r="K274" s="14"/>
      <c r="L274" s="11"/>
      <c r="M274" s="14"/>
      <c r="N274" s="11"/>
      <c r="O274" s="14"/>
      <c r="P274" s="11"/>
      <c r="Q274" s="14"/>
      <c r="R274" s="63"/>
      <c r="S274" s="14"/>
      <c r="T274" s="11"/>
      <c r="U274" s="14"/>
      <c r="V274" s="11"/>
      <c r="W274" s="14"/>
      <c r="X274" s="64"/>
      <c r="Y274" s="14"/>
      <c r="Z274" s="64"/>
      <c r="AA274" s="14"/>
      <c r="AB274" s="9"/>
      <c r="AC274" s="13"/>
      <c r="AD274" s="9"/>
      <c r="AE274" s="13"/>
      <c r="AF274" s="9"/>
      <c r="AG274" s="13"/>
    </row>
    <row r="275" spans="1:33" ht="18" customHeight="1" x14ac:dyDescent="0.25">
      <c r="B275" s="84"/>
      <c r="C275" s="69"/>
      <c r="D275" s="10"/>
      <c r="E275" s="10"/>
      <c r="F275" s="10"/>
      <c r="G275" s="9"/>
      <c r="H275" s="17" t="str">
        <f>IF(G275="","",SUMPRODUCT(IF(J275="",0,INDEX('Appendix 1 Rules'!$B$2:$B$16,MATCH(G275,'Appendix 1 Rules'!$A$2:$A$16))))+(IF(L275="",0,INDEX('Appendix 1 Rules'!$C$2:$C$16,MATCH(G275,'Appendix 1 Rules'!$A$2:$A$16))))+(IF(N275="",0,INDEX('Appendix 1 Rules'!$D$2:$D$16,MATCH(G275,'Appendix 1 Rules'!$A$2:$A$16))))+(IF(P275="",0,INDEX('Appendix 1 Rules'!$E$2:$E$16,MATCH(G275,'Appendix 1 Rules'!$A$2:$A$16))))+(IF(R275="",0,INDEX('Appendix 1 Rules'!$F$2:$F$16,MATCH(G275,'Appendix 1 Rules'!$A$2:$A$16))))+(IF(T275="",0,INDEX('Appendix 1 Rules'!$G$2:$G$16,MATCH(G275,'Appendix 1 Rules'!$A$2:$A$16))))+(IF(V275="",0,INDEX('Appendix 1 Rules'!$H$2:$H$16,MATCH(G275,'Appendix 1 Rules'!$A$2:$A$16))))+(IF(X275="",0,INDEX('Appendix 1 Rules'!$I$2:$I$16,MATCH(G275,'Appendix 1 Rules'!$A$2:$A$16))))+(IF(Z275="",0,INDEX('Appendix 1 Rules'!$J$2:$J$16,MATCH(G275,'Appendix 1 Rules'!$A$2:$A$16))))+(IF(AB275="",0,INDEX('Appendix 1 Rules'!$K$2:$K$16,MATCH(G275,'Appendix 1 Rules'!$A$2:$A$16))))+(IF(AD275="",0,INDEX('Appendix 1 Rules'!$L$2:$L$16,MATCH(G275,'Appendix 1 Rules'!$A$2:$A$16))))+(IF(AF275="",0,INDEX('Appendix 1 Rules'!$M$2:$M$16,MATCH(G275,'Appendix 1 Rules'!$A$2:$A$16))))+IF(G275="b1",VLOOKUP(G275,'Appendix 1 Rules'!$A$1:$N$16,14))+IF(G275="b2",VLOOKUP(G275,'Appendix 1 Rules'!$A$1:$N$16,14))+IF(G275="d",VLOOKUP(G275,'Appendix 1 Rules'!$A$1:$N$16,14))+IF(G275="f1",VLOOKUP(G275,'Appendix 1 Rules'!$A$1:$N$16,14))+IF(G275="f2",VLOOKUP(G275,'Appendix 1 Rules'!$A$1:$N$16,14))+IF(G275="g",VLOOKUP(G275,'Appendix 1 Rules'!$A$1:$N$16,14))+IF(G275="h",VLOOKUP(G275,'Appendix 1 Rules'!$A$1:$N$16,14))+IF(G275="i1",VLOOKUP(G275,'Appendix 1 Rules'!$A$1:$N$16,14))+IF(G275="i2",VLOOKUP(G275,'Appendix 1 Rules'!$A$1:$N$16,14))+IF(G275="j",VLOOKUP(G275,'Appendix 1 Rules'!$A$1:$N$16,14))+IF(G275="k",VLOOKUP(G275,'Appendix 1 Rules'!$A$1:$N$16,14)))</f>
        <v/>
      </c>
      <c r="I275" s="72" t="str">
        <f>IF(G275="","",IF(OR(G275="b1",G275="b2",G275="d",G275="f1",G275="f2",G275="h",G275="i1",G275="i2",G275="j",G275="k"),MIN(H275,VLOOKUP(G275,'Appx 1 (Res) Rules'!$A:$D,4,0)),MIN(H275,VLOOKUP(G275,'Appx 1 (Res) Rules'!$A:$D,4,0),SUMPRODUCT(IF(J275="",0,INDEX('Appendix 1 Rules'!$B$2:$B$16,MATCH(G275,'Appendix 1 Rules'!$A$2:$A$16))))+(IF(L275="",0,INDEX('Appendix 1 Rules'!$C$2:$C$16,MATCH(G275,'Appendix 1 Rules'!$A$2:$A$16))))+(IF(N275="",0,INDEX('Appendix 1 Rules'!$D$2:$D$16,MATCH(G275,'Appendix 1 Rules'!$A$2:$A$16))))+(IF(P275="",0,INDEX('Appendix 1 Rules'!$E$2:$E$16,MATCH(G275,'Appendix 1 Rules'!$A$2:$A$16))))+(IF(R275="",0,INDEX('Appendix 1 Rules'!$F$2:$F$16,MATCH(G275,'Appendix 1 Rules'!$A$2:$A$16))))+(IF(T275="",0,INDEX('Appendix 1 Rules'!$G$2:$G$16,MATCH(G275,'Appendix 1 Rules'!$A$2:$A$16))))+(IF(V275="",0,INDEX('Appendix 1 Rules'!$H$2:$H$16,MATCH(G275,'Appendix 1 Rules'!$A$2:$A$16))))+(IF(X275="",0,INDEX('Appendix 1 Rules'!$I$2:$I$16,MATCH(G275,'Appendix 1 Rules'!$A$2:$A$16))))+(IF(Z275="",0,INDEX('Appendix 1 Rules'!$J$2:$J$16,MATCH(G275,'Appendix 1 Rules'!$A$2:$A$16))))+(IF(AB275="",0,INDEX('Appendix 1 Rules'!$K$2:$K$16,MATCH(G275,'Appendix 1 Rules'!$A$2:$A$16))))+(IF(AD275="",0,INDEX('Appendix 1 Rules'!$L$2:$L$16,MATCH(G275,'Appendix 1 Rules'!$A$2:$A$16))))+(IF(AF275="",0,INDEX('Appendix 1 Rules'!$M$2:$M$16,MATCH(G275,'Appendix 1 Rules'!$A$2:$A$16))))+IF(G275="b1",VLOOKUP(G275,'Appendix 1 Rules'!$A$1:$N$16,14))+IF(G275="b2",VLOOKUP(G275,'Appendix 1 Rules'!$A$1:$N$16,14))+IF(G275="d",VLOOKUP(G275,'Appendix 1 Rules'!$A$1:$N$16,14))+IF(G275="f1",VLOOKUP(G275,'Appendix 1 Rules'!$A$1:$N$16,14))+IF(G275="f2",VLOOKUP(G275,'Appendix 1 Rules'!$A$1:$N$16,14))+IF(G275="g",VLOOKUP(G275,'Appendix 1 Rules'!$A$1:$N$16,14))+IF(G275="h",VLOOKUP(G275,'Appendix 1 Rules'!$A$1:$N$16,14))+IF(G275="i1",VLOOKUP(G275,'Appendix 1 Rules'!$A$1:$N$16,14))+IF(G275="i2",VLOOKUP(G275,'Appendix 1 Rules'!$A$1:$N$16,14))+IF(G275="j",VLOOKUP(G275,'Appendix 1 Rules'!$A$1:$N$16,14))+IF(G275="k",VLOOKUP(G275,'Appendix 1 Rules'!$A$1:$N$16,14)))))</f>
        <v/>
      </c>
      <c r="J275" s="12"/>
      <c r="K275" s="13"/>
      <c r="L275" s="12"/>
      <c r="M275" s="13"/>
      <c r="N275" s="12"/>
      <c r="O275" s="13"/>
      <c r="P275" s="12"/>
      <c r="Q275" s="13"/>
      <c r="R275" s="12"/>
      <c r="S275" s="13"/>
      <c r="T275" s="12"/>
      <c r="U275" s="13"/>
      <c r="V275" s="12"/>
      <c r="W275" s="13"/>
      <c r="X275" s="12"/>
      <c r="Y275" s="13"/>
      <c r="Z275" s="12"/>
      <c r="AA275" s="13"/>
      <c r="AB275" s="9"/>
      <c r="AC275" s="13"/>
      <c r="AD275" s="9"/>
      <c r="AE275" s="13"/>
      <c r="AF275" s="9"/>
      <c r="AG275" s="13"/>
    </row>
    <row r="276" spans="1:33" ht="18" customHeight="1" x14ac:dyDescent="0.25">
      <c r="B276" s="84"/>
      <c r="C276" s="69"/>
      <c r="D276" s="10"/>
      <c r="E276" s="10"/>
      <c r="F276" s="10"/>
      <c r="G276" s="9"/>
      <c r="H276" s="17" t="str">
        <f>IF(G276="","",SUMPRODUCT(IF(J276="",0,INDEX('Appendix 1 Rules'!$B$2:$B$16,MATCH(G276,'Appendix 1 Rules'!$A$2:$A$16))))+(IF(L276="",0,INDEX('Appendix 1 Rules'!$C$2:$C$16,MATCH(G276,'Appendix 1 Rules'!$A$2:$A$16))))+(IF(N276="",0,INDEX('Appendix 1 Rules'!$D$2:$D$16,MATCH(G276,'Appendix 1 Rules'!$A$2:$A$16))))+(IF(P276="",0,INDEX('Appendix 1 Rules'!$E$2:$E$16,MATCH(G276,'Appendix 1 Rules'!$A$2:$A$16))))+(IF(R276="",0,INDEX('Appendix 1 Rules'!$F$2:$F$16,MATCH(G276,'Appendix 1 Rules'!$A$2:$A$16))))+(IF(T276="",0,INDEX('Appendix 1 Rules'!$G$2:$G$16,MATCH(G276,'Appendix 1 Rules'!$A$2:$A$16))))+(IF(V276="",0,INDEX('Appendix 1 Rules'!$H$2:$H$16,MATCH(G276,'Appendix 1 Rules'!$A$2:$A$16))))+(IF(X276="",0,INDEX('Appendix 1 Rules'!$I$2:$I$16,MATCH(G276,'Appendix 1 Rules'!$A$2:$A$16))))+(IF(Z276="",0,INDEX('Appendix 1 Rules'!$J$2:$J$16,MATCH(G276,'Appendix 1 Rules'!$A$2:$A$16))))+(IF(AB276="",0,INDEX('Appendix 1 Rules'!$K$2:$K$16,MATCH(G276,'Appendix 1 Rules'!$A$2:$A$16))))+(IF(AD276="",0,INDEX('Appendix 1 Rules'!$L$2:$L$16,MATCH(G276,'Appendix 1 Rules'!$A$2:$A$16))))+(IF(AF276="",0,INDEX('Appendix 1 Rules'!$M$2:$M$16,MATCH(G276,'Appendix 1 Rules'!$A$2:$A$16))))+IF(G276="b1",VLOOKUP(G276,'Appendix 1 Rules'!$A$1:$N$16,14))+IF(G276="b2",VLOOKUP(G276,'Appendix 1 Rules'!$A$1:$N$16,14))+IF(G276="d",VLOOKUP(G276,'Appendix 1 Rules'!$A$1:$N$16,14))+IF(G276="f1",VLOOKUP(G276,'Appendix 1 Rules'!$A$1:$N$16,14))+IF(G276="f2",VLOOKUP(G276,'Appendix 1 Rules'!$A$1:$N$16,14))+IF(G276="g",VLOOKUP(G276,'Appendix 1 Rules'!$A$1:$N$16,14))+IF(G276="h",VLOOKUP(G276,'Appendix 1 Rules'!$A$1:$N$16,14))+IF(G276="i1",VLOOKUP(G276,'Appendix 1 Rules'!$A$1:$N$16,14))+IF(G276="i2",VLOOKUP(G276,'Appendix 1 Rules'!$A$1:$N$16,14))+IF(G276="j",VLOOKUP(G276,'Appendix 1 Rules'!$A$1:$N$16,14))+IF(G276="k",VLOOKUP(G276,'Appendix 1 Rules'!$A$1:$N$16,14)))</f>
        <v/>
      </c>
      <c r="I276" s="72" t="str">
        <f>IF(G276="","",IF(OR(G276="b1",G276="b2",G276="d",G276="f1",G276="f2",G276="h",G276="i1",G276="i2",G276="j",G276="k"),MIN(H276,VLOOKUP(G276,'Appx 1 (Res) Rules'!$A:$D,4,0)),MIN(H276,VLOOKUP(G276,'Appx 1 (Res) Rules'!$A:$D,4,0),SUMPRODUCT(IF(J276="",0,INDEX('Appendix 1 Rules'!$B$2:$B$16,MATCH(G276,'Appendix 1 Rules'!$A$2:$A$16))))+(IF(L276="",0,INDEX('Appendix 1 Rules'!$C$2:$C$16,MATCH(G276,'Appendix 1 Rules'!$A$2:$A$16))))+(IF(N276="",0,INDEX('Appendix 1 Rules'!$D$2:$D$16,MATCH(G276,'Appendix 1 Rules'!$A$2:$A$16))))+(IF(P276="",0,INDEX('Appendix 1 Rules'!$E$2:$E$16,MATCH(G276,'Appendix 1 Rules'!$A$2:$A$16))))+(IF(R276="",0,INDEX('Appendix 1 Rules'!$F$2:$F$16,MATCH(G276,'Appendix 1 Rules'!$A$2:$A$16))))+(IF(T276="",0,INDEX('Appendix 1 Rules'!$G$2:$G$16,MATCH(G276,'Appendix 1 Rules'!$A$2:$A$16))))+(IF(V276="",0,INDEX('Appendix 1 Rules'!$H$2:$H$16,MATCH(G276,'Appendix 1 Rules'!$A$2:$A$16))))+(IF(X276="",0,INDEX('Appendix 1 Rules'!$I$2:$I$16,MATCH(G276,'Appendix 1 Rules'!$A$2:$A$16))))+(IF(Z276="",0,INDEX('Appendix 1 Rules'!$J$2:$J$16,MATCH(G276,'Appendix 1 Rules'!$A$2:$A$16))))+(IF(AB276="",0,INDEX('Appendix 1 Rules'!$K$2:$K$16,MATCH(G276,'Appendix 1 Rules'!$A$2:$A$16))))+(IF(AD276="",0,INDEX('Appendix 1 Rules'!$L$2:$L$16,MATCH(G276,'Appendix 1 Rules'!$A$2:$A$16))))+(IF(AF276="",0,INDEX('Appendix 1 Rules'!$M$2:$M$16,MATCH(G276,'Appendix 1 Rules'!$A$2:$A$16))))+IF(G276="b1",VLOOKUP(G276,'Appendix 1 Rules'!$A$1:$N$16,14))+IF(G276="b2",VLOOKUP(G276,'Appendix 1 Rules'!$A$1:$N$16,14))+IF(G276="d",VLOOKUP(G276,'Appendix 1 Rules'!$A$1:$N$16,14))+IF(G276="f1",VLOOKUP(G276,'Appendix 1 Rules'!$A$1:$N$16,14))+IF(G276="f2",VLOOKUP(G276,'Appendix 1 Rules'!$A$1:$N$16,14))+IF(G276="g",VLOOKUP(G276,'Appendix 1 Rules'!$A$1:$N$16,14))+IF(G276="h",VLOOKUP(G276,'Appendix 1 Rules'!$A$1:$N$16,14))+IF(G276="i1",VLOOKUP(G276,'Appendix 1 Rules'!$A$1:$N$16,14))+IF(G276="i2",VLOOKUP(G276,'Appendix 1 Rules'!$A$1:$N$16,14))+IF(G276="j",VLOOKUP(G276,'Appendix 1 Rules'!$A$1:$N$16,14))+IF(G276="k",VLOOKUP(G276,'Appendix 1 Rules'!$A$1:$N$16,14)))))</f>
        <v/>
      </c>
      <c r="J276" s="11"/>
      <c r="K276" s="14"/>
      <c r="L276" s="11"/>
      <c r="M276" s="14"/>
      <c r="N276" s="11"/>
      <c r="O276" s="14"/>
      <c r="P276" s="11"/>
      <c r="Q276" s="14"/>
      <c r="R276" s="63"/>
      <c r="S276" s="14"/>
      <c r="T276" s="11"/>
      <c r="U276" s="14"/>
      <c r="V276" s="11"/>
      <c r="W276" s="14"/>
      <c r="X276" s="64"/>
      <c r="Y276" s="14"/>
      <c r="Z276" s="64"/>
      <c r="AA276" s="14"/>
      <c r="AB276" s="9"/>
      <c r="AC276" s="13"/>
      <c r="AD276" s="9"/>
      <c r="AE276" s="13"/>
      <c r="AF276" s="9"/>
      <c r="AG276" s="13"/>
    </row>
    <row r="277" spans="1:33" ht="18" customHeight="1" x14ac:dyDescent="0.25">
      <c r="B277" s="84"/>
      <c r="C277" s="69"/>
      <c r="D277" s="10"/>
      <c r="E277" s="10"/>
      <c r="F277" s="10"/>
      <c r="G277" s="9"/>
      <c r="H277" s="17" t="str">
        <f>IF(G277="","",SUMPRODUCT(IF(J277="",0,INDEX('Appendix 1 Rules'!$B$2:$B$16,MATCH(G277,'Appendix 1 Rules'!$A$2:$A$16))))+(IF(L277="",0,INDEX('Appendix 1 Rules'!$C$2:$C$16,MATCH(G277,'Appendix 1 Rules'!$A$2:$A$16))))+(IF(N277="",0,INDEX('Appendix 1 Rules'!$D$2:$D$16,MATCH(G277,'Appendix 1 Rules'!$A$2:$A$16))))+(IF(P277="",0,INDEX('Appendix 1 Rules'!$E$2:$E$16,MATCH(G277,'Appendix 1 Rules'!$A$2:$A$16))))+(IF(R277="",0,INDEX('Appendix 1 Rules'!$F$2:$F$16,MATCH(G277,'Appendix 1 Rules'!$A$2:$A$16))))+(IF(T277="",0,INDEX('Appendix 1 Rules'!$G$2:$G$16,MATCH(G277,'Appendix 1 Rules'!$A$2:$A$16))))+(IF(V277="",0,INDEX('Appendix 1 Rules'!$H$2:$H$16,MATCH(G277,'Appendix 1 Rules'!$A$2:$A$16))))+(IF(X277="",0,INDEX('Appendix 1 Rules'!$I$2:$I$16,MATCH(G277,'Appendix 1 Rules'!$A$2:$A$16))))+(IF(Z277="",0,INDEX('Appendix 1 Rules'!$J$2:$J$16,MATCH(G277,'Appendix 1 Rules'!$A$2:$A$16))))+(IF(AB277="",0,INDEX('Appendix 1 Rules'!$K$2:$K$16,MATCH(G277,'Appendix 1 Rules'!$A$2:$A$16))))+(IF(AD277="",0,INDEX('Appendix 1 Rules'!$L$2:$L$16,MATCH(G277,'Appendix 1 Rules'!$A$2:$A$16))))+(IF(AF277="",0,INDEX('Appendix 1 Rules'!$M$2:$M$16,MATCH(G277,'Appendix 1 Rules'!$A$2:$A$16))))+IF(G277="b1",VLOOKUP(G277,'Appendix 1 Rules'!$A$1:$N$16,14))+IF(G277="b2",VLOOKUP(G277,'Appendix 1 Rules'!$A$1:$N$16,14))+IF(G277="d",VLOOKUP(G277,'Appendix 1 Rules'!$A$1:$N$16,14))+IF(G277="f1",VLOOKUP(G277,'Appendix 1 Rules'!$A$1:$N$16,14))+IF(G277="f2",VLOOKUP(G277,'Appendix 1 Rules'!$A$1:$N$16,14))+IF(G277="g",VLOOKUP(G277,'Appendix 1 Rules'!$A$1:$N$16,14))+IF(G277="h",VLOOKUP(G277,'Appendix 1 Rules'!$A$1:$N$16,14))+IF(G277="i1",VLOOKUP(G277,'Appendix 1 Rules'!$A$1:$N$16,14))+IF(G277="i2",VLOOKUP(G277,'Appendix 1 Rules'!$A$1:$N$16,14))+IF(G277="j",VLOOKUP(G277,'Appendix 1 Rules'!$A$1:$N$16,14))+IF(G277="k",VLOOKUP(G277,'Appendix 1 Rules'!$A$1:$N$16,14)))</f>
        <v/>
      </c>
      <c r="I277" s="72" t="str">
        <f>IF(G277="","",IF(OR(G277="b1",G277="b2",G277="d",G277="f1",G277="f2",G277="h",G277="i1",G277="i2",G277="j",G277="k"),MIN(H277,VLOOKUP(G277,'Appx 1 (Res) Rules'!$A:$D,4,0)),MIN(H277,VLOOKUP(G277,'Appx 1 (Res) Rules'!$A:$D,4,0),SUMPRODUCT(IF(J277="",0,INDEX('Appendix 1 Rules'!$B$2:$B$16,MATCH(G277,'Appendix 1 Rules'!$A$2:$A$16))))+(IF(L277="",0,INDEX('Appendix 1 Rules'!$C$2:$C$16,MATCH(G277,'Appendix 1 Rules'!$A$2:$A$16))))+(IF(N277="",0,INDEX('Appendix 1 Rules'!$D$2:$D$16,MATCH(G277,'Appendix 1 Rules'!$A$2:$A$16))))+(IF(P277="",0,INDEX('Appendix 1 Rules'!$E$2:$E$16,MATCH(G277,'Appendix 1 Rules'!$A$2:$A$16))))+(IF(R277="",0,INDEX('Appendix 1 Rules'!$F$2:$F$16,MATCH(G277,'Appendix 1 Rules'!$A$2:$A$16))))+(IF(T277="",0,INDEX('Appendix 1 Rules'!$G$2:$G$16,MATCH(G277,'Appendix 1 Rules'!$A$2:$A$16))))+(IF(V277="",0,INDEX('Appendix 1 Rules'!$H$2:$H$16,MATCH(G277,'Appendix 1 Rules'!$A$2:$A$16))))+(IF(X277="",0,INDEX('Appendix 1 Rules'!$I$2:$I$16,MATCH(G277,'Appendix 1 Rules'!$A$2:$A$16))))+(IF(Z277="",0,INDEX('Appendix 1 Rules'!$J$2:$J$16,MATCH(G277,'Appendix 1 Rules'!$A$2:$A$16))))+(IF(AB277="",0,INDEX('Appendix 1 Rules'!$K$2:$K$16,MATCH(G277,'Appendix 1 Rules'!$A$2:$A$16))))+(IF(AD277="",0,INDEX('Appendix 1 Rules'!$L$2:$L$16,MATCH(G277,'Appendix 1 Rules'!$A$2:$A$16))))+(IF(AF277="",0,INDEX('Appendix 1 Rules'!$M$2:$M$16,MATCH(G277,'Appendix 1 Rules'!$A$2:$A$16))))+IF(G277="b1",VLOOKUP(G277,'Appendix 1 Rules'!$A$1:$N$16,14))+IF(G277="b2",VLOOKUP(G277,'Appendix 1 Rules'!$A$1:$N$16,14))+IF(G277="d",VLOOKUP(G277,'Appendix 1 Rules'!$A$1:$N$16,14))+IF(G277="f1",VLOOKUP(G277,'Appendix 1 Rules'!$A$1:$N$16,14))+IF(G277="f2",VLOOKUP(G277,'Appendix 1 Rules'!$A$1:$N$16,14))+IF(G277="g",VLOOKUP(G277,'Appendix 1 Rules'!$A$1:$N$16,14))+IF(G277="h",VLOOKUP(G277,'Appendix 1 Rules'!$A$1:$N$16,14))+IF(G277="i1",VLOOKUP(G277,'Appendix 1 Rules'!$A$1:$N$16,14))+IF(G277="i2",VLOOKUP(G277,'Appendix 1 Rules'!$A$1:$N$16,14))+IF(G277="j",VLOOKUP(G277,'Appendix 1 Rules'!$A$1:$N$16,14))+IF(G277="k",VLOOKUP(G277,'Appendix 1 Rules'!$A$1:$N$16,14)))))</f>
        <v/>
      </c>
      <c r="J277" s="12"/>
      <c r="K277" s="13"/>
      <c r="L277" s="12"/>
      <c r="M277" s="13"/>
      <c r="N277" s="12"/>
      <c r="O277" s="13"/>
      <c r="P277" s="12"/>
      <c r="Q277" s="13"/>
      <c r="R277" s="12"/>
      <c r="S277" s="13"/>
      <c r="T277" s="12"/>
      <c r="U277" s="13"/>
      <c r="V277" s="12"/>
      <c r="W277" s="13"/>
      <c r="X277" s="12"/>
      <c r="Y277" s="13"/>
      <c r="Z277" s="12"/>
      <c r="AA277" s="13"/>
      <c r="AB277" s="9"/>
      <c r="AC277" s="13"/>
      <c r="AD277" s="9"/>
      <c r="AE277" s="13"/>
      <c r="AF277" s="9"/>
      <c r="AG277" s="13"/>
    </row>
    <row r="278" spans="1:33" ht="18" customHeight="1" x14ac:dyDescent="0.25">
      <c r="B278" s="84"/>
      <c r="C278" s="69"/>
      <c r="D278" s="10"/>
      <c r="E278" s="10"/>
      <c r="F278" s="10"/>
      <c r="G278" s="9"/>
      <c r="H278" s="17" t="str">
        <f>IF(G278="","",SUMPRODUCT(IF(J278="",0,INDEX('Appendix 1 Rules'!$B$2:$B$16,MATCH(G278,'Appendix 1 Rules'!$A$2:$A$16))))+(IF(L278="",0,INDEX('Appendix 1 Rules'!$C$2:$C$16,MATCH(G278,'Appendix 1 Rules'!$A$2:$A$16))))+(IF(N278="",0,INDEX('Appendix 1 Rules'!$D$2:$D$16,MATCH(G278,'Appendix 1 Rules'!$A$2:$A$16))))+(IF(P278="",0,INDEX('Appendix 1 Rules'!$E$2:$E$16,MATCH(G278,'Appendix 1 Rules'!$A$2:$A$16))))+(IF(R278="",0,INDEX('Appendix 1 Rules'!$F$2:$F$16,MATCH(G278,'Appendix 1 Rules'!$A$2:$A$16))))+(IF(T278="",0,INDEX('Appendix 1 Rules'!$G$2:$G$16,MATCH(G278,'Appendix 1 Rules'!$A$2:$A$16))))+(IF(V278="",0,INDEX('Appendix 1 Rules'!$H$2:$H$16,MATCH(G278,'Appendix 1 Rules'!$A$2:$A$16))))+(IF(X278="",0,INDEX('Appendix 1 Rules'!$I$2:$I$16,MATCH(G278,'Appendix 1 Rules'!$A$2:$A$16))))+(IF(Z278="",0,INDEX('Appendix 1 Rules'!$J$2:$J$16,MATCH(G278,'Appendix 1 Rules'!$A$2:$A$16))))+(IF(AB278="",0,INDEX('Appendix 1 Rules'!$K$2:$K$16,MATCH(G278,'Appendix 1 Rules'!$A$2:$A$16))))+(IF(AD278="",0,INDEX('Appendix 1 Rules'!$L$2:$L$16,MATCH(G278,'Appendix 1 Rules'!$A$2:$A$16))))+(IF(AF278="",0,INDEX('Appendix 1 Rules'!$M$2:$M$16,MATCH(G278,'Appendix 1 Rules'!$A$2:$A$16))))+IF(G278="b1",VLOOKUP(G278,'Appendix 1 Rules'!$A$1:$N$16,14))+IF(G278="b2",VLOOKUP(G278,'Appendix 1 Rules'!$A$1:$N$16,14))+IF(G278="d",VLOOKUP(G278,'Appendix 1 Rules'!$A$1:$N$16,14))+IF(G278="f1",VLOOKUP(G278,'Appendix 1 Rules'!$A$1:$N$16,14))+IF(G278="f2",VLOOKUP(G278,'Appendix 1 Rules'!$A$1:$N$16,14))+IF(G278="g",VLOOKUP(G278,'Appendix 1 Rules'!$A$1:$N$16,14))+IF(G278="h",VLOOKUP(G278,'Appendix 1 Rules'!$A$1:$N$16,14))+IF(G278="i1",VLOOKUP(G278,'Appendix 1 Rules'!$A$1:$N$16,14))+IF(G278="i2",VLOOKUP(G278,'Appendix 1 Rules'!$A$1:$N$16,14))+IF(G278="j",VLOOKUP(G278,'Appendix 1 Rules'!$A$1:$N$16,14))+IF(G278="k",VLOOKUP(G278,'Appendix 1 Rules'!$A$1:$N$16,14)))</f>
        <v/>
      </c>
      <c r="I278" s="72" t="str">
        <f>IF(G278="","",IF(OR(G278="b1",G278="b2",G278="d",G278="f1",G278="f2",G278="h",G278="i1",G278="i2",G278="j",G278="k"),MIN(H278,VLOOKUP(G278,'Appx 1 (Res) Rules'!$A:$D,4,0)),MIN(H278,VLOOKUP(G278,'Appx 1 (Res) Rules'!$A:$D,4,0),SUMPRODUCT(IF(J278="",0,INDEX('Appendix 1 Rules'!$B$2:$B$16,MATCH(G278,'Appendix 1 Rules'!$A$2:$A$16))))+(IF(L278="",0,INDEX('Appendix 1 Rules'!$C$2:$C$16,MATCH(G278,'Appendix 1 Rules'!$A$2:$A$16))))+(IF(N278="",0,INDEX('Appendix 1 Rules'!$D$2:$D$16,MATCH(G278,'Appendix 1 Rules'!$A$2:$A$16))))+(IF(P278="",0,INDEX('Appendix 1 Rules'!$E$2:$E$16,MATCH(G278,'Appendix 1 Rules'!$A$2:$A$16))))+(IF(R278="",0,INDEX('Appendix 1 Rules'!$F$2:$F$16,MATCH(G278,'Appendix 1 Rules'!$A$2:$A$16))))+(IF(T278="",0,INDEX('Appendix 1 Rules'!$G$2:$G$16,MATCH(G278,'Appendix 1 Rules'!$A$2:$A$16))))+(IF(V278="",0,INDEX('Appendix 1 Rules'!$H$2:$H$16,MATCH(G278,'Appendix 1 Rules'!$A$2:$A$16))))+(IF(X278="",0,INDEX('Appendix 1 Rules'!$I$2:$I$16,MATCH(G278,'Appendix 1 Rules'!$A$2:$A$16))))+(IF(Z278="",0,INDEX('Appendix 1 Rules'!$J$2:$J$16,MATCH(G278,'Appendix 1 Rules'!$A$2:$A$16))))+(IF(AB278="",0,INDEX('Appendix 1 Rules'!$K$2:$K$16,MATCH(G278,'Appendix 1 Rules'!$A$2:$A$16))))+(IF(AD278="",0,INDEX('Appendix 1 Rules'!$L$2:$L$16,MATCH(G278,'Appendix 1 Rules'!$A$2:$A$16))))+(IF(AF278="",0,INDEX('Appendix 1 Rules'!$M$2:$M$16,MATCH(G278,'Appendix 1 Rules'!$A$2:$A$16))))+IF(G278="b1",VLOOKUP(G278,'Appendix 1 Rules'!$A$1:$N$16,14))+IF(G278="b2",VLOOKUP(G278,'Appendix 1 Rules'!$A$1:$N$16,14))+IF(G278="d",VLOOKUP(G278,'Appendix 1 Rules'!$A$1:$N$16,14))+IF(G278="f1",VLOOKUP(G278,'Appendix 1 Rules'!$A$1:$N$16,14))+IF(G278="f2",VLOOKUP(G278,'Appendix 1 Rules'!$A$1:$N$16,14))+IF(G278="g",VLOOKUP(G278,'Appendix 1 Rules'!$A$1:$N$16,14))+IF(G278="h",VLOOKUP(G278,'Appendix 1 Rules'!$A$1:$N$16,14))+IF(G278="i1",VLOOKUP(G278,'Appendix 1 Rules'!$A$1:$N$16,14))+IF(G278="i2",VLOOKUP(G278,'Appendix 1 Rules'!$A$1:$N$16,14))+IF(G278="j",VLOOKUP(G278,'Appendix 1 Rules'!$A$1:$N$16,14))+IF(G278="k",VLOOKUP(G278,'Appendix 1 Rules'!$A$1:$N$16,14)))))</f>
        <v/>
      </c>
      <c r="J278" s="11"/>
      <c r="K278" s="14"/>
      <c r="L278" s="11"/>
      <c r="M278" s="14"/>
      <c r="N278" s="11"/>
      <c r="O278" s="14"/>
      <c r="P278" s="11"/>
      <c r="Q278" s="14"/>
      <c r="R278" s="63"/>
      <c r="S278" s="14"/>
      <c r="T278" s="11"/>
      <c r="U278" s="14"/>
      <c r="V278" s="11"/>
      <c r="W278" s="14"/>
      <c r="X278" s="64"/>
      <c r="Y278" s="14"/>
      <c r="Z278" s="64"/>
      <c r="AA278" s="14"/>
      <c r="AB278" s="9"/>
      <c r="AC278" s="13"/>
      <c r="AD278" s="9"/>
      <c r="AE278" s="13"/>
      <c r="AF278" s="9"/>
      <c r="AG278" s="13"/>
    </row>
    <row r="279" spans="1:33" ht="18" customHeight="1" x14ac:dyDescent="0.25">
      <c r="B279" s="84"/>
      <c r="C279" s="65"/>
      <c r="D279" s="53"/>
      <c r="E279" s="53"/>
      <c r="F279" s="53"/>
      <c r="G279" s="47"/>
      <c r="H279" s="48" t="str">
        <f>IF(G279="","",SUMPRODUCT(IF(J279="",0,INDEX('Appendix 1 Rules'!$B$2:$B$16,MATCH(G279,'Appendix 1 Rules'!$A$2:$A$16))))+(IF(L279="",0,INDEX('Appendix 1 Rules'!$C$2:$C$16,MATCH(G279,'Appendix 1 Rules'!$A$2:$A$16))))+(IF(N279="",0,INDEX('Appendix 1 Rules'!$D$2:$D$16,MATCH(G279,'Appendix 1 Rules'!$A$2:$A$16))))+(IF(P279="",0,INDEX('Appendix 1 Rules'!$E$2:$E$16,MATCH(G279,'Appendix 1 Rules'!$A$2:$A$16))))+(IF(R279="",0,INDEX('Appendix 1 Rules'!$F$2:$F$16,MATCH(G279,'Appendix 1 Rules'!$A$2:$A$16))))+(IF(T279="",0,INDEX('Appendix 1 Rules'!$G$2:$G$16,MATCH(G279,'Appendix 1 Rules'!$A$2:$A$16))))+(IF(V279="",0,INDEX('Appendix 1 Rules'!$H$2:$H$16,MATCH(G279,'Appendix 1 Rules'!$A$2:$A$16))))+(IF(X279="",0,INDEX('Appendix 1 Rules'!$I$2:$I$16,MATCH(G279,'Appendix 1 Rules'!$A$2:$A$16))))+(IF(Z279="",0,INDEX('Appendix 1 Rules'!$J$2:$J$16,MATCH(G279,'Appendix 1 Rules'!$A$2:$A$16))))+(IF(AB279="",0,INDEX('Appendix 1 Rules'!$K$2:$K$16,MATCH(G279,'Appendix 1 Rules'!$A$2:$A$16))))+(IF(AD279="",0,INDEX('Appendix 1 Rules'!$L$2:$L$16,MATCH(G279,'Appendix 1 Rules'!$A$2:$A$16))))+(IF(AF279="",0,INDEX('Appendix 1 Rules'!$M$2:$M$16,MATCH(G279,'Appendix 1 Rules'!$A$2:$A$16))))+IF(G279="b1",VLOOKUP(G279,'Appendix 1 Rules'!$A$1:$N$16,14))+IF(G279="b2",VLOOKUP(G279,'Appendix 1 Rules'!$A$1:$N$16,14))+IF(G279="d",VLOOKUP(G279,'Appendix 1 Rules'!$A$1:$N$16,14))+IF(G279="f1",VLOOKUP(G279,'Appendix 1 Rules'!$A$1:$N$16,14))+IF(G279="f2",VLOOKUP(G279,'Appendix 1 Rules'!$A$1:$N$16,14))+IF(G279="g",VLOOKUP(G279,'Appendix 1 Rules'!$A$1:$N$16,14))+IF(G279="h",VLOOKUP(G279,'Appendix 1 Rules'!$A$1:$N$16,14))+IF(G279="i1",VLOOKUP(G279,'Appendix 1 Rules'!$A$1:$N$16,14))+IF(G279="i2",VLOOKUP(G279,'Appendix 1 Rules'!$A$1:$N$16,14))+IF(G279="j",VLOOKUP(G279,'Appendix 1 Rules'!$A$1:$N$16,14))+IF(G279="k",VLOOKUP(G279,'Appendix 1 Rules'!$A$1:$N$16,14)))</f>
        <v/>
      </c>
      <c r="I279" s="72" t="str">
        <f>IF(G279="","",IF(OR(G279="b1",G279="b2",G279="d",G279="f1",G279="f2",G279="h",G279="i1",G279="i2",G279="j",G279="k"),MIN(H279,VLOOKUP(G279,'Appx 1 (Res) Rules'!$A:$D,4,0)),MIN(H279,VLOOKUP(G279,'Appx 1 (Res) Rules'!$A:$D,4,0),SUMPRODUCT(IF(J279="",0,INDEX('Appendix 1 Rules'!$B$2:$B$16,MATCH(G279,'Appendix 1 Rules'!$A$2:$A$16))))+(IF(L279="",0,INDEX('Appendix 1 Rules'!$C$2:$C$16,MATCH(G279,'Appendix 1 Rules'!$A$2:$A$16))))+(IF(N279="",0,INDEX('Appendix 1 Rules'!$D$2:$D$16,MATCH(G279,'Appendix 1 Rules'!$A$2:$A$16))))+(IF(P279="",0,INDEX('Appendix 1 Rules'!$E$2:$E$16,MATCH(G279,'Appendix 1 Rules'!$A$2:$A$16))))+(IF(R279="",0,INDEX('Appendix 1 Rules'!$F$2:$F$16,MATCH(G279,'Appendix 1 Rules'!$A$2:$A$16))))+(IF(T279="",0,INDEX('Appendix 1 Rules'!$G$2:$G$16,MATCH(G279,'Appendix 1 Rules'!$A$2:$A$16))))+(IF(V279="",0,INDEX('Appendix 1 Rules'!$H$2:$H$16,MATCH(G279,'Appendix 1 Rules'!$A$2:$A$16))))+(IF(X279="",0,INDEX('Appendix 1 Rules'!$I$2:$I$16,MATCH(G279,'Appendix 1 Rules'!$A$2:$A$16))))+(IF(Z279="",0,INDEX('Appendix 1 Rules'!$J$2:$J$16,MATCH(G279,'Appendix 1 Rules'!$A$2:$A$16))))+(IF(AB279="",0,INDEX('Appendix 1 Rules'!$K$2:$K$16,MATCH(G279,'Appendix 1 Rules'!$A$2:$A$16))))+(IF(AD279="",0,INDEX('Appendix 1 Rules'!$L$2:$L$16,MATCH(G279,'Appendix 1 Rules'!$A$2:$A$16))))+(IF(AF279="",0,INDEX('Appendix 1 Rules'!$M$2:$M$16,MATCH(G279,'Appendix 1 Rules'!$A$2:$A$16))))+IF(G279="b1",VLOOKUP(G279,'Appendix 1 Rules'!$A$1:$N$16,14))+IF(G279="b2",VLOOKUP(G279,'Appendix 1 Rules'!$A$1:$N$16,14))+IF(G279="d",VLOOKUP(G279,'Appendix 1 Rules'!$A$1:$N$16,14))+IF(G279="f1",VLOOKUP(G279,'Appendix 1 Rules'!$A$1:$N$16,14))+IF(G279="f2",VLOOKUP(G279,'Appendix 1 Rules'!$A$1:$N$16,14))+IF(G279="g",VLOOKUP(G279,'Appendix 1 Rules'!$A$1:$N$16,14))+IF(G279="h",VLOOKUP(G279,'Appendix 1 Rules'!$A$1:$N$16,14))+IF(G279="i1",VLOOKUP(G279,'Appendix 1 Rules'!$A$1:$N$16,14))+IF(G279="i2",VLOOKUP(G279,'Appendix 1 Rules'!$A$1:$N$16,14))+IF(G279="j",VLOOKUP(G279,'Appendix 1 Rules'!$A$1:$N$16,14))+IF(G279="k",VLOOKUP(G279,'Appendix 1 Rules'!$A$1:$N$16,14)))))</f>
        <v/>
      </c>
      <c r="J279" s="54"/>
      <c r="K279" s="49"/>
      <c r="L279" s="54"/>
      <c r="M279" s="49"/>
      <c r="N279" s="54"/>
      <c r="O279" s="49"/>
      <c r="P279" s="54"/>
      <c r="Q279" s="49"/>
      <c r="R279" s="54"/>
      <c r="S279" s="49"/>
      <c r="T279" s="54"/>
      <c r="U279" s="49"/>
      <c r="V279" s="54"/>
      <c r="W279" s="49"/>
      <c r="X279" s="54"/>
      <c r="Y279" s="49"/>
      <c r="Z279" s="54"/>
      <c r="AA279" s="49"/>
      <c r="AB279" s="47"/>
      <c r="AC279" s="49"/>
      <c r="AD279" s="47"/>
      <c r="AE279" s="49"/>
      <c r="AF279" s="47"/>
      <c r="AG279" s="49"/>
    </row>
    <row r="280" spans="1:33" ht="18" customHeight="1" x14ac:dyDescent="0.25">
      <c r="A280" s="76"/>
      <c r="B280" s="84"/>
      <c r="C280" s="66"/>
      <c r="D280" s="50"/>
      <c r="E280" s="50"/>
      <c r="F280" s="50"/>
      <c r="G280" s="44"/>
      <c r="H280" s="45" t="str">
        <f>IF(G280="","",SUMPRODUCT(IF(J280="",0,INDEX('Appendix 1 Rules'!$B$2:$B$16,MATCH(G280,'Appendix 1 Rules'!$A$2:$A$16))))+(IF(L280="",0,INDEX('Appendix 1 Rules'!$C$2:$C$16,MATCH(G280,'Appendix 1 Rules'!$A$2:$A$16))))+(IF(N280="",0,INDEX('Appendix 1 Rules'!$D$2:$D$16,MATCH(G280,'Appendix 1 Rules'!$A$2:$A$16))))+(IF(P280="",0,INDEX('Appendix 1 Rules'!$E$2:$E$16,MATCH(G280,'Appendix 1 Rules'!$A$2:$A$16))))+(IF(R280="",0,INDEX('Appendix 1 Rules'!$F$2:$F$16,MATCH(G280,'Appendix 1 Rules'!$A$2:$A$16))))+(IF(T280="",0,INDEX('Appendix 1 Rules'!$G$2:$G$16,MATCH(G280,'Appendix 1 Rules'!$A$2:$A$16))))+(IF(V280="",0,INDEX('Appendix 1 Rules'!$H$2:$H$16,MATCH(G280,'Appendix 1 Rules'!$A$2:$A$16))))+(IF(X280="",0,INDEX('Appendix 1 Rules'!$I$2:$I$16,MATCH(G280,'Appendix 1 Rules'!$A$2:$A$16))))+(IF(Z280="",0,INDEX('Appendix 1 Rules'!$J$2:$J$16,MATCH(G280,'Appendix 1 Rules'!$A$2:$A$16))))+(IF(AB280="",0,INDEX('Appendix 1 Rules'!$K$2:$K$16,MATCH(G280,'Appendix 1 Rules'!$A$2:$A$16))))+(IF(AD280="",0,INDEX('Appendix 1 Rules'!$L$2:$L$16,MATCH(G280,'Appendix 1 Rules'!$A$2:$A$16))))+(IF(AF280="",0,INDEX('Appendix 1 Rules'!$M$2:$M$16,MATCH(G280,'Appendix 1 Rules'!$A$2:$A$16))))+IF(G280="b1",VLOOKUP(G280,'Appendix 1 Rules'!$A$1:$N$16,14))+IF(G280="b2",VLOOKUP(G280,'Appendix 1 Rules'!$A$1:$N$16,14))+IF(G280="d",VLOOKUP(G280,'Appendix 1 Rules'!$A$1:$N$16,14))+IF(G280="f1",VLOOKUP(G280,'Appendix 1 Rules'!$A$1:$N$16,14))+IF(G280="f2",VLOOKUP(G280,'Appendix 1 Rules'!$A$1:$N$16,14))+IF(G280="g",VLOOKUP(G280,'Appendix 1 Rules'!$A$1:$N$16,14))+IF(G280="h",VLOOKUP(G280,'Appendix 1 Rules'!$A$1:$N$16,14))+IF(G280="i1",VLOOKUP(G280,'Appendix 1 Rules'!$A$1:$N$16,14))+IF(G280="i2",VLOOKUP(G280,'Appendix 1 Rules'!$A$1:$N$16,14))+IF(G280="j",VLOOKUP(G280,'Appendix 1 Rules'!$A$1:$N$16,14))+IF(G280="k",VLOOKUP(G280,'Appendix 1 Rules'!$A$1:$N$16,14)))</f>
        <v/>
      </c>
      <c r="I280" s="72" t="str">
        <f>IF(G280="","",IF(OR(G280="b1",G280="b2",G280="d",G280="f1",G280="f2",G280="h",G280="i1",G280="i2",G280="j",G280="k"),MIN(H280,VLOOKUP(G280,'Appx 1 (Res) Rules'!$A:$D,4,0)),MIN(H280,VLOOKUP(G280,'Appx 1 (Res) Rules'!$A:$D,4,0),SUMPRODUCT(IF(J280="",0,INDEX('Appendix 1 Rules'!$B$2:$B$16,MATCH(G280,'Appendix 1 Rules'!$A$2:$A$16))))+(IF(L280="",0,INDEX('Appendix 1 Rules'!$C$2:$C$16,MATCH(G280,'Appendix 1 Rules'!$A$2:$A$16))))+(IF(N280="",0,INDEX('Appendix 1 Rules'!$D$2:$D$16,MATCH(G280,'Appendix 1 Rules'!$A$2:$A$16))))+(IF(P280="",0,INDEX('Appendix 1 Rules'!$E$2:$E$16,MATCH(G280,'Appendix 1 Rules'!$A$2:$A$16))))+(IF(R280="",0,INDEX('Appendix 1 Rules'!$F$2:$F$16,MATCH(G280,'Appendix 1 Rules'!$A$2:$A$16))))+(IF(T280="",0,INDEX('Appendix 1 Rules'!$G$2:$G$16,MATCH(G280,'Appendix 1 Rules'!$A$2:$A$16))))+(IF(V280="",0,INDEX('Appendix 1 Rules'!$H$2:$H$16,MATCH(G280,'Appendix 1 Rules'!$A$2:$A$16))))+(IF(X280="",0,INDEX('Appendix 1 Rules'!$I$2:$I$16,MATCH(G280,'Appendix 1 Rules'!$A$2:$A$16))))+(IF(Z280="",0,INDEX('Appendix 1 Rules'!$J$2:$J$16,MATCH(G280,'Appendix 1 Rules'!$A$2:$A$16))))+(IF(AB280="",0,INDEX('Appendix 1 Rules'!$K$2:$K$16,MATCH(G280,'Appendix 1 Rules'!$A$2:$A$16))))+(IF(AD280="",0,INDEX('Appendix 1 Rules'!$L$2:$L$16,MATCH(G280,'Appendix 1 Rules'!$A$2:$A$16))))+(IF(AF280="",0,INDEX('Appendix 1 Rules'!$M$2:$M$16,MATCH(G280,'Appendix 1 Rules'!$A$2:$A$16))))+IF(G280="b1",VLOOKUP(G280,'Appendix 1 Rules'!$A$1:$N$16,14))+IF(G280="b2",VLOOKUP(G280,'Appendix 1 Rules'!$A$1:$N$16,14))+IF(G280="d",VLOOKUP(G280,'Appendix 1 Rules'!$A$1:$N$16,14))+IF(G280="f1",VLOOKUP(G280,'Appendix 1 Rules'!$A$1:$N$16,14))+IF(G280="f2",VLOOKUP(G280,'Appendix 1 Rules'!$A$1:$N$16,14))+IF(G280="g",VLOOKUP(G280,'Appendix 1 Rules'!$A$1:$N$16,14))+IF(G280="h",VLOOKUP(G280,'Appendix 1 Rules'!$A$1:$N$16,14))+IF(G280="i1",VLOOKUP(G280,'Appendix 1 Rules'!$A$1:$N$16,14))+IF(G280="i2",VLOOKUP(G280,'Appendix 1 Rules'!$A$1:$N$16,14))+IF(G280="j",VLOOKUP(G280,'Appendix 1 Rules'!$A$1:$N$16,14))+IF(G280="k",VLOOKUP(G280,'Appendix 1 Rules'!$A$1:$N$16,14)))))</f>
        <v/>
      </c>
      <c r="J280" s="51"/>
      <c r="K280" s="52"/>
      <c r="L280" s="51"/>
      <c r="M280" s="52"/>
      <c r="N280" s="51"/>
      <c r="O280" s="52"/>
      <c r="P280" s="51"/>
      <c r="Q280" s="52"/>
      <c r="R280" s="67"/>
      <c r="S280" s="52"/>
      <c r="T280" s="51"/>
      <c r="U280" s="52"/>
      <c r="V280" s="51"/>
      <c r="W280" s="52"/>
      <c r="X280" s="68"/>
      <c r="Y280" s="52"/>
      <c r="Z280" s="68"/>
      <c r="AA280" s="52"/>
      <c r="AB280" s="44"/>
      <c r="AC280" s="46"/>
      <c r="AD280" s="44"/>
      <c r="AE280" s="46"/>
      <c r="AF280" s="44"/>
      <c r="AG280" s="46"/>
    </row>
    <row r="281" spans="1:33" ht="18" customHeight="1" x14ac:dyDescent="0.25">
      <c r="B281" s="84"/>
      <c r="C281" s="69"/>
      <c r="D281" s="10"/>
      <c r="E281" s="10"/>
      <c r="F281" s="10"/>
      <c r="G281" s="9"/>
      <c r="H281" s="17" t="str">
        <f>IF(G281="","",SUMPRODUCT(IF(J281="",0,INDEX('Appendix 1 Rules'!$B$2:$B$16,MATCH(G281,'Appendix 1 Rules'!$A$2:$A$16))))+(IF(L281="",0,INDEX('Appendix 1 Rules'!$C$2:$C$16,MATCH(G281,'Appendix 1 Rules'!$A$2:$A$16))))+(IF(N281="",0,INDEX('Appendix 1 Rules'!$D$2:$D$16,MATCH(G281,'Appendix 1 Rules'!$A$2:$A$16))))+(IF(P281="",0,INDEX('Appendix 1 Rules'!$E$2:$E$16,MATCH(G281,'Appendix 1 Rules'!$A$2:$A$16))))+(IF(R281="",0,INDEX('Appendix 1 Rules'!$F$2:$F$16,MATCH(G281,'Appendix 1 Rules'!$A$2:$A$16))))+(IF(T281="",0,INDEX('Appendix 1 Rules'!$G$2:$G$16,MATCH(G281,'Appendix 1 Rules'!$A$2:$A$16))))+(IF(V281="",0,INDEX('Appendix 1 Rules'!$H$2:$H$16,MATCH(G281,'Appendix 1 Rules'!$A$2:$A$16))))+(IF(X281="",0,INDEX('Appendix 1 Rules'!$I$2:$I$16,MATCH(G281,'Appendix 1 Rules'!$A$2:$A$16))))+(IF(Z281="",0,INDEX('Appendix 1 Rules'!$J$2:$J$16,MATCH(G281,'Appendix 1 Rules'!$A$2:$A$16))))+(IF(AB281="",0,INDEX('Appendix 1 Rules'!$K$2:$K$16,MATCH(G281,'Appendix 1 Rules'!$A$2:$A$16))))+(IF(AD281="",0,INDEX('Appendix 1 Rules'!$L$2:$L$16,MATCH(G281,'Appendix 1 Rules'!$A$2:$A$16))))+(IF(AF281="",0,INDEX('Appendix 1 Rules'!$M$2:$M$16,MATCH(G281,'Appendix 1 Rules'!$A$2:$A$16))))+IF(G281="b1",VLOOKUP(G281,'Appendix 1 Rules'!$A$1:$N$16,14))+IF(G281="b2",VLOOKUP(G281,'Appendix 1 Rules'!$A$1:$N$16,14))+IF(G281="d",VLOOKUP(G281,'Appendix 1 Rules'!$A$1:$N$16,14))+IF(G281="f1",VLOOKUP(G281,'Appendix 1 Rules'!$A$1:$N$16,14))+IF(G281="f2",VLOOKUP(G281,'Appendix 1 Rules'!$A$1:$N$16,14))+IF(G281="g",VLOOKUP(G281,'Appendix 1 Rules'!$A$1:$N$16,14))+IF(G281="h",VLOOKUP(G281,'Appendix 1 Rules'!$A$1:$N$16,14))+IF(G281="i1",VLOOKUP(G281,'Appendix 1 Rules'!$A$1:$N$16,14))+IF(G281="i2",VLOOKUP(G281,'Appendix 1 Rules'!$A$1:$N$16,14))+IF(G281="j",VLOOKUP(G281,'Appendix 1 Rules'!$A$1:$N$16,14))+IF(G281="k",VLOOKUP(G281,'Appendix 1 Rules'!$A$1:$N$16,14)))</f>
        <v/>
      </c>
      <c r="I281" s="72" t="str">
        <f>IF(G281="","",IF(OR(G281="b1",G281="b2",G281="d",G281="f1",G281="f2",G281="h",G281="i1",G281="i2",G281="j",G281="k"),MIN(H281,VLOOKUP(G281,'Appx 1 (Res) Rules'!$A:$D,4,0)),MIN(H281,VLOOKUP(G281,'Appx 1 (Res) Rules'!$A:$D,4,0),SUMPRODUCT(IF(J281="",0,INDEX('Appendix 1 Rules'!$B$2:$B$16,MATCH(G281,'Appendix 1 Rules'!$A$2:$A$16))))+(IF(L281="",0,INDEX('Appendix 1 Rules'!$C$2:$C$16,MATCH(G281,'Appendix 1 Rules'!$A$2:$A$16))))+(IF(N281="",0,INDEX('Appendix 1 Rules'!$D$2:$D$16,MATCH(G281,'Appendix 1 Rules'!$A$2:$A$16))))+(IF(P281="",0,INDEX('Appendix 1 Rules'!$E$2:$E$16,MATCH(G281,'Appendix 1 Rules'!$A$2:$A$16))))+(IF(R281="",0,INDEX('Appendix 1 Rules'!$F$2:$F$16,MATCH(G281,'Appendix 1 Rules'!$A$2:$A$16))))+(IF(T281="",0,INDEX('Appendix 1 Rules'!$G$2:$G$16,MATCH(G281,'Appendix 1 Rules'!$A$2:$A$16))))+(IF(V281="",0,INDEX('Appendix 1 Rules'!$H$2:$H$16,MATCH(G281,'Appendix 1 Rules'!$A$2:$A$16))))+(IF(X281="",0,INDEX('Appendix 1 Rules'!$I$2:$I$16,MATCH(G281,'Appendix 1 Rules'!$A$2:$A$16))))+(IF(Z281="",0,INDEX('Appendix 1 Rules'!$J$2:$J$16,MATCH(G281,'Appendix 1 Rules'!$A$2:$A$16))))+(IF(AB281="",0,INDEX('Appendix 1 Rules'!$K$2:$K$16,MATCH(G281,'Appendix 1 Rules'!$A$2:$A$16))))+(IF(AD281="",0,INDEX('Appendix 1 Rules'!$L$2:$L$16,MATCH(G281,'Appendix 1 Rules'!$A$2:$A$16))))+(IF(AF281="",0,INDEX('Appendix 1 Rules'!$M$2:$M$16,MATCH(G281,'Appendix 1 Rules'!$A$2:$A$16))))+IF(G281="b1",VLOOKUP(G281,'Appendix 1 Rules'!$A$1:$N$16,14))+IF(G281="b2",VLOOKUP(G281,'Appendix 1 Rules'!$A$1:$N$16,14))+IF(G281="d",VLOOKUP(G281,'Appendix 1 Rules'!$A$1:$N$16,14))+IF(G281="f1",VLOOKUP(G281,'Appendix 1 Rules'!$A$1:$N$16,14))+IF(G281="f2",VLOOKUP(G281,'Appendix 1 Rules'!$A$1:$N$16,14))+IF(G281="g",VLOOKUP(G281,'Appendix 1 Rules'!$A$1:$N$16,14))+IF(G281="h",VLOOKUP(G281,'Appendix 1 Rules'!$A$1:$N$16,14))+IF(G281="i1",VLOOKUP(G281,'Appendix 1 Rules'!$A$1:$N$16,14))+IF(G281="i2",VLOOKUP(G281,'Appendix 1 Rules'!$A$1:$N$16,14))+IF(G281="j",VLOOKUP(G281,'Appendix 1 Rules'!$A$1:$N$16,14))+IF(G281="k",VLOOKUP(G281,'Appendix 1 Rules'!$A$1:$N$16,14)))))</f>
        <v/>
      </c>
      <c r="J281" s="12"/>
      <c r="K281" s="13"/>
      <c r="L281" s="12"/>
      <c r="M281" s="13"/>
      <c r="N281" s="12"/>
      <c r="O281" s="13"/>
      <c r="P281" s="12"/>
      <c r="Q281" s="13"/>
      <c r="R281" s="12"/>
      <c r="S281" s="13"/>
      <c r="T281" s="12"/>
      <c r="U281" s="13"/>
      <c r="V281" s="12"/>
      <c r="W281" s="13"/>
      <c r="X281" s="12"/>
      <c r="Y281" s="13"/>
      <c r="Z281" s="12"/>
      <c r="AA281" s="13"/>
      <c r="AB281" s="9"/>
      <c r="AC281" s="13"/>
      <c r="AD281" s="9"/>
      <c r="AE281" s="13"/>
      <c r="AF281" s="9"/>
      <c r="AG281" s="13"/>
    </row>
    <row r="282" spans="1:33" ht="18" customHeight="1" x14ac:dyDescent="0.25">
      <c r="B282" s="84"/>
      <c r="C282" s="69"/>
      <c r="D282" s="10"/>
      <c r="E282" s="10"/>
      <c r="F282" s="10"/>
      <c r="G282" s="9"/>
      <c r="H282" s="17" t="str">
        <f>IF(G282="","",SUMPRODUCT(IF(J282="",0,INDEX('Appendix 1 Rules'!$B$2:$B$16,MATCH(G282,'Appendix 1 Rules'!$A$2:$A$16))))+(IF(L282="",0,INDEX('Appendix 1 Rules'!$C$2:$C$16,MATCH(G282,'Appendix 1 Rules'!$A$2:$A$16))))+(IF(N282="",0,INDEX('Appendix 1 Rules'!$D$2:$D$16,MATCH(G282,'Appendix 1 Rules'!$A$2:$A$16))))+(IF(P282="",0,INDEX('Appendix 1 Rules'!$E$2:$E$16,MATCH(G282,'Appendix 1 Rules'!$A$2:$A$16))))+(IF(R282="",0,INDEX('Appendix 1 Rules'!$F$2:$F$16,MATCH(G282,'Appendix 1 Rules'!$A$2:$A$16))))+(IF(T282="",0,INDEX('Appendix 1 Rules'!$G$2:$G$16,MATCH(G282,'Appendix 1 Rules'!$A$2:$A$16))))+(IF(V282="",0,INDEX('Appendix 1 Rules'!$H$2:$H$16,MATCH(G282,'Appendix 1 Rules'!$A$2:$A$16))))+(IF(X282="",0,INDEX('Appendix 1 Rules'!$I$2:$I$16,MATCH(G282,'Appendix 1 Rules'!$A$2:$A$16))))+(IF(Z282="",0,INDEX('Appendix 1 Rules'!$J$2:$J$16,MATCH(G282,'Appendix 1 Rules'!$A$2:$A$16))))+(IF(AB282="",0,INDEX('Appendix 1 Rules'!$K$2:$K$16,MATCH(G282,'Appendix 1 Rules'!$A$2:$A$16))))+(IF(AD282="",0,INDEX('Appendix 1 Rules'!$L$2:$L$16,MATCH(G282,'Appendix 1 Rules'!$A$2:$A$16))))+(IF(AF282="",0,INDEX('Appendix 1 Rules'!$M$2:$M$16,MATCH(G282,'Appendix 1 Rules'!$A$2:$A$16))))+IF(G282="b1",VLOOKUP(G282,'Appendix 1 Rules'!$A$1:$N$16,14))+IF(G282="b2",VLOOKUP(G282,'Appendix 1 Rules'!$A$1:$N$16,14))+IF(G282="d",VLOOKUP(G282,'Appendix 1 Rules'!$A$1:$N$16,14))+IF(G282="f1",VLOOKUP(G282,'Appendix 1 Rules'!$A$1:$N$16,14))+IF(G282="f2",VLOOKUP(G282,'Appendix 1 Rules'!$A$1:$N$16,14))+IF(G282="g",VLOOKUP(G282,'Appendix 1 Rules'!$A$1:$N$16,14))+IF(G282="h",VLOOKUP(G282,'Appendix 1 Rules'!$A$1:$N$16,14))+IF(G282="i1",VLOOKUP(G282,'Appendix 1 Rules'!$A$1:$N$16,14))+IF(G282="i2",VLOOKUP(G282,'Appendix 1 Rules'!$A$1:$N$16,14))+IF(G282="j",VLOOKUP(G282,'Appendix 1 Rules'!$A$1:$N$16,14))+IF(G282="k",VLOOKUP(G282,'Appendix 1 Rules'!$A$1:$N$16,14)))</f>
        <v/>
      </c>
      <c r="I282" s="72" t="str">
        <f>IF(G282="","",IF(OR(G282="b1",G282="b2",G282="d",G282="f1",G282="f2",G282="h",G282="i1",G282="i2",G282="j",G282="k"),MIN(H282,VLOOKUP(G282,'Appx 1 (Res) Rules'!$A:$D,4,0)),MIN(H282,VLOOKUP(G282,'Appx 1 (Res) Rules'!$A:$D,4,0),SUMPRODUCT(IF(J282="",0,INDEX('Appendix 1 Rules'!$B$2:$B$16,MATCH(G282,'Appendix 1 Rules'!$A$2:$A$16))))+(IF(L282="",0,INDEX('Appendix 1 Rules'!$C$2:$C$16,MATCH(G282,'Appendix 1 Rules'!$A$2:$A$16))))+(IF(N282="",0,INDEX('Appendix 1 Rules'!$D$2:$D$16,MATCH(G282,'Appendix 1 Rules'!$A$2:$A$16))))+(IF(P282="",0,INDEX('Appendix 1 Rules'!$E$2:$E$16,MATCH(G282,'Appendix 1 Rules'!$A$2:$A$16))))+(IF(R282="",0,INDEX('Appendix 1 Rules'!$F$2:$F$16,MATCH(G282,'Appendix 1 Rules'!$A$2:$A$16))))+(IF(T282="",0,INDEX('Appendix 1 Rules'!$G$2:$G$16,MATCH(G282,'Appendix 1 Rules'!$A$2:$A$16))))+(IF(V282="",0,INDEX('Appendix 1 Rules'!$H$2:$H$16,MATCH(G282,'Appendix 1 Rules'!$A$2:$A$16))))+(IF(X282="",0,INDEX('Appendix 1 Rules'!$I$2:$I$16,MATCH(G282,'Appendix 1 Rules'!$A$2:$A$16))))+(IF(Z282="",0,INDEX('Appendix 1 Rules'!$J$2:$J$16,MATCH(G282,'Appendix 1 Rules'!$A$2:$A$16))))+(IF(AB282="",0,INDEX('Appendix 1 Rules'!$K$2:$K$16,MATCH(G282,'Appendix 1 Rules'!$A$2:$A$16))))+(IF(AD282="",0,INDEX('Appendix 1 Rules'!$L$2:$L$16,MATCH(G282,'Appendix 1 Rules'!$A$2:$A$16))))+(IF(AF282="",0,INDEX('Appendix 1 Rules'!$M$2:$M$16,MATCH(G282,'Appendix 1 Rules'!$A$2:$A$16))))+IF(G282="b1",VLOOKUP(G282,'Appendix 1 Rules'!$A$1:$N$16,14))+IF(G282="b2",VLOOKUP(G282,'Appendix 1 Rules'!$A$1:$N$16,14))+IF(G282="d",VLOOKUP(G282,'Appendix 1 Rules'!$A$1:$N$16,14))+IF(G282="f1",VLOOKUP(G282,'Appendix 1 Rules'!$A$1:$N$16,14))+IF(G282="f2",VLOOKUP(G282,'Appendix 1 Rules'!$A$1:$N$16,14))+IF(G282="g",VLOOKUP(G282,'Appendix 1 Rules'!$A$1:$N$16,14))+IF(G282="h",VLOOKUP(G282,'Appendix 1 Rules'!$A$1:$N$16,14))+IF(G282="i1",VLOOKUP(G282,'Appendix 1 Rules'!$A$1:$N$16,14))+IF(G282="i2",VLOOKUP(G282,'Appendix 1 Rules'!$A$1:$N$16,14))+IF(G282="j",VLOOKUP(G282,'Appendix 1 Rules'!$A$1:$N$16,14))+IF(G282="k",VLOOKUP(G282,'Appendix 1 Rules'!$A$1:$N$16,14)))))</f>
        <v/>
      </c>
      <c r="J282" s="11"/>
      <c r="K282" s="14"/>
      <c r="L282" s="11"/>
      <c r="M282" s="14"/>
      <c r="N282" s="11"/>
      <c r="O282" s="14"/>
      <c r="P282" s="11"/>
      <c r="Q282" s="14"/>
      <c r="R282" s="63"/>
      <c r="S282" s="14"/>
      <c r="T282" s="11"/>
      <c r="U282" s="14"/>
      <c r="V282" s="11"/>
      <c r="W282" s="14"/>
      <c r="X282" s="64"/>
      <c r="Y282" s="14"/>
      <c r="Z282" s="64"/>
      <c r="AA282" s="14"/>
      <c r="AB282" s="9"/>
      <c r="AC282" s="13"/>
      <c r="AD282" s="9"/>
      <c r="AE282" s="13"/>
      <c r="AF282" s="9"/>
      <c r="AG282" s="13"/>
    </row>
    <row r="283" spans="1:33" ht="18" customHeight="1" x14ac:dyDescent="0.25">
      <c r="B283" s="84"/>
      <c r="C283" s="69"/>
      <c r="D283" s="10"/>
      <c r="E283" s="10"/>
      <c r="F283" s="10"/>
      <c r="G283" s="9"/>
      <c r="H283" s="17" t="str">
        <f>IF(G283="","",SUMPRODUCT(IF(J283="",0,INDEX('Appendix 1 Rules'!$B$2:$B$16,MATCH(G283,'Appendix 1 Rules'!$A$2:$A$16))))+(IF(L283="",0,INDEX('Appendix 1 Rules'!$C$2:$C$16,MATCH(G283,'Appendix 1 Rules'!$A$2:$A$16))))+(IF(N283="",0,INDEX('Appendix 1 Rules'!$D$2:$D$16,MATCH(G283,'Appendix 1 Rules'!$A$2:$A$16))))+(IF(P283="",0,INDEX('Appendix 1 Rules'!$E$2:$E$16,MATCH(G283,'Appendix 1 Rules'!$A$2:$A$16))))+(IF(R283="",0,INDEX('Appendix 1 Rules'!$F$2:$F$16,MATCH(G283,'Appendix 1 Rules'!$A$2:$A$16))))+(IF(T283="",0,INDEX('Appendix 1 Rules'!$G$2:$G$16,MATCH(G283,'Appendix 1 Rules'!$A$2:$A$16))))+(IF(V283="",0,INDEX('Appendix 1 Rules'!$H$2:$H$16,MATCH(G283,'Appendix 1 Rules'!$A$2:$A$16))))+(IF(X283="",0,INDEX('Appendix 1 Rules'!$I$2:$I$16,MATCH(G283,'Appendix 1 Rules'!$A$2:$A$16))))+(IF(Z283="",0,INDEX('Appendix 1 Rules'!$J$2:$J$16,MATCH(G283,'Appendix 1 Rules'!$A$2:$A$16))))+(IF(AB283="",0,INDEX('Appendix 1 Rules'!$K$2:$K$16,MATCH(G283,'Appendix 1 Rules'!$A$2:$A$16))))+(IF(AD283="",0,INDEX('Appendix 1 Rules'!$L$2:$L$16,MATCH(G283,'Appendix 1 Rules'!$A$2:$A$16))))+(IF(AF283="",0,INDEX('Appendix 1 Rules'!$M$2:$M$16,MATCH(G283,'Appendix 1 Rules'!$A$2:$A$16))))+IF(G283="b1",VLOOKUP(G283,'Appendix 1 Rules'!$A$1:$N$16,14))+IF(G283="b2",VLOOKUP(G283,'Appendix 1 Rules'!$A$1:$N$16,14))+IF(G283="d",VLOOKUP(G283,'Appendix 1 Rules'!$A$1:$N$16,14))+IF(G283="f1",VLOOKUP(G283,'Appendix 1 Rules'!$A$1:$N$16,14))+IF(G283="f2",VLOOKUP(G283,'Appendix 1 Rules'!$A$1:$N$16,14))+IF(G283="g",VLOOKUP(G283,'Appendix 1 Rules'!$A$1:$N$16,14))+IF(G283="h",VLOOKUP(G283,'Appendix 1 Rules'!$A$1:$N$16,14))+IF(G283="i1",VLOOKUP(G283,'Appendix 1 Rules'!$A$1:$N$16,14))+IF(G283="i2",VLOOKUP(G283,'Appendix 1 Rules'!$A$1:$N$16,14))+IF(G283="j",VLOOKUP(G283,'Appendix 1 Rules'!$A$1:$N$16,14))+IF(G283="k",VLOOKUP(G283,'Appendix 1 Rules'!$A$1:$N$16,14)))</f>
        <v/>
      </c>
      <c r="I283" s="72" t="str">
        <f>IF(G283="","",IF(OR(G283="b1",G283="b2",G283="d",G283="f1",G283="f2",G283="h",G283="i1",G283="i2",G283="j",G283="k"),MIN(H283,VLOOKUP(G283,'Appx 1 (Res) Rules'!$A:$D,4,0)),MIN(H283,VLOOKUP(G283,'Appx 1 (Res) Rules'!$A:$D,4,0),SUMPRODUCT(IF(J283="",0,INDEX('Appendix 1 Rules'!$B$2:$B$16,MATCH(G283,'Appendix 1 Rules'!$A$2:$A$16))))+(IF(L283="",0,INDEX('Appendix 1 Rules'!$C$2:$C$16,MATCH(G283,'Appendix 1 Rules'!$A$2:$A$16))))+(IF(N283="",0,INDEX('Appendix 1 Rules'!$D$2:$D$16,MATCH(G283,'Appendix 1 Rules'!$A$2:$A$16))))+(IF(P283="",0,INDEX('Appendix 1 Rules'!$E$2:$E$16,MATCH(G283,'Appendix 1 Rules'!$A$2:$A$16))))+(IF(R283="",0,INDEX('Appendix 1 Rules'!$F$2:$F$16,MATCH(G283,'Appendix 1 Rules'!$A$2:$A$16))))+(IF(T283="",0,INDEX('Appendix 1 Rules'!$G$2:$G$16,MATCH(G283,'Appendix 1 Rules'!$A$2:$A$16))))+(IF(V283="",0,INDEX('Appendix 1 Rules'!$H$2:$H$16,MATCH(G283,'Appendix 1 Rules'!$A$2:$A$16))))+(IF(X283="",0,INDEX('Appendix 1 Rules'!$I$2:$I$16,MATCH(G283,'Appendix 1 Rules'!$A$2:$A$16))))+(IF(Z283="",0,INDEX('Appendix 1 Rules'!$J$2:$J$16,MATCH(G283,'Appendix 1 Rules'!$A$2:$A$16))))+(IF(AB283="",0,INDEX('Appendix 1 Rules'!$K$2:$K$16,MATCH(G283,'Appendix 1 Rules'!$A$2:$A$16))))+(IF(AD283="",0,INDEX('Appendix 1 Rules'!$L$2:$L$16,MATCH(G283,'Appendix 1 Rules'!$A$2:$A$16))))+(IF(AF283="",0,INDEX('Appendix 1 Rules'!$M$2:$M$16,MATCH(G283,'Appendix 1 Rules'!$A$2:$A$16))))+IF(G283="b1",VLOOKUP(G283,'Appendix 1 Rules'!$A$1:$N$16,14))+IF(G283="b2",VLOOKUP(G283,'Appendix 1 Rules'!$A$1:$N$16,14))+IF(G283="d",VLOOKUP(G283,'Appendix 1 Rules'!$A$1:$N$16,14))+IF(G283="f1",VLOOKUP(G283,'Appendix 1 Rules'!$A$1:$N$16,14))+IF(G283="f2",VLOOKUP(G283,'Appendix 1 Rules'!$A$1:$N$16,14))+IF(G283="g",VLOOKUP(G283,'Appendix 1 Rules'!$A$1:$N$16,14))+IF(G283="h",VLOOKUP(G283,'Appendix 1 Rules'!$A$1:$N$16,14))+IF(G283="i1",VLOOKUP(G283,'Appendix 1 Rules'!$A$1:$N$16,14))+IF(G283="i2",VLOOKUP(G283,'Appendix 1 Rules'!$A$1:$N$16,14))+IF(G283="j",VLOOKUP(G283,'Appendix 1 Rules'!$A$1:$N$16,14))+IF(G283="k",VLOOKUP(G283,'Appendix 1 Rules'!$A$1:$N$16,14)))))</f>
        <v/>
      </c>
      <c r="J283" s="12"/>
      <c r="K283" s="13"/>
      <c r="L283" s="12"/>
      <c r="M283" s="13"/>
      <c r="N283" s="12"/>
      <c r="O283" s="13"/>
      <c r="P283" s="12"/>
      <c r="Q283" s="13"/>
      <c r="R283" s="12"/>
      <c r="S283" s="13"/>
      <c r="T283" s="12"/>
      <c r="U283" s="13"/>
      <c r="V283" s="12"/>
      <c r="W283" s="13"/>
      <c r="X283" s="12"/>
      <c r="Y283" s="13"/>
      <c r="Z283" s="12"/>
      <c r="AA283" s="13"/>
      <c r="AB283" s="9"/>
      <c r="AC283" s="13"/>
      <c r="AD283" s="9"/>
      <c r="AE283" s="13"/>
      <c r="AF283" s="9"/>
      <c r="AG283" s="13"/>
    </row>
    <row r="284" spans="1:33" ht="18" customHeight="1" x14ac:dyDescent="0.25">
      <c r="B284" s="84"/>
      <c r="C284" s="69"/>
      <c r="D284" s="10"/>
      <c r="E284" s="10"/>
      <c r="F284" s="10"/>
      <c r="G284" s="9"/>
      <c r="H284" s="17" t="str">
        <f>IF(G284="","",SUMPRODUCT(IF(J284="",0,INDEX('Appendix 1 Rules'!$B$2:$B$16,MATCH(G284,'Appendix 1 Rules'!$A$2:$A$16))))+(IF(L284="",0,INDEX('Appendix 1 Rules'!$C$2:$C$16,MATCH(G284,'Appendix 1 Rules'!$A$2:$A$16))))+(IF(N284="",0,INDEX('Appendix 1 Rules'!$D$2:$D$16,MATCH(G284,'Appendix 1 Rules'!$A$2:$A$16))))+(IF(P284="",0,INDEX('Appendix 1 Rules'!$E$2:$E$16,MATCH(G284,'Appendix 1 Rules'!$A$2:$A$16))))+(IF(R284="",0,INDEX('Appendix 1 Rules'!$F$2:$F$16,MATCH(G284,'Appendix 1 Rules'!$A$2:$A$16))))+(IF(T284="",0,INDEX('Appendix 1 Rules'!$G$2:$G$16,MATCH(G284,'Appendix 1 Rules'!$A$2:$A$16))))+(IF(V284="",0,INDEX('Appendix 1 Rules'!$H$2:$H$16,MATCH(G284,'Appendix 1 Rules'!$A$2:$A$16))))+(IF(X284="",0,INDEX('Appendix 1 Rules'!$I$2:$I$16,MATCH(G284,'Appendix 1 Rules'!$A$2:$A$16))))+(IF(Z284="",0,INDEX('Appendix 1 Rules'!$J$2:$J$16,MATCH(G284,'Appendix 1 Rules'!$A$2:$A$16))))+(IF(AB284="",0,INDEX('Appendix 1 Rules'!$K$2:$K$16,MATCH(G284,'Appendix 1 Rules'!$A$2:$A$16))))+(IF(AD284="",0,INDEX('Appendix 1 Rules'!$L$2:$L$16,MATCH(G284,'Appendix 1 Rules'!$A$2:$A$16))))+(IF(AF284="",0,INDEX('Appendix 1 Rules'!$M$2:$M$16,MATCH(G284,'Appendix 1 Rules'!$A$2:$A$16))))+IF(G284="b1",VLOOKUP(G284,'Appendix 1 Rules'!$A$1:$N$16,14))+IF(G284="b2",VLOOKUP(G284,'Appendix 1 Rules'!$A$1:$N$16,14))+IF(G284="d",VLOOKUP(G284,'Appendix 1 Rules'!$A$1:$N$16,14))+IF(G284="f1",VLOOKUP(G284,'Appendix 1 Rules'!$A$1:$N$16,14))+IF(G284="f2",VLOOKUP(G284,'Appendix 1 Rules'!$A$1:$N$16,14))+IF(G284="g",VLOOKUP(G284,'Appendix 1 Rules'!$A$1:$N$16,14))+IF(G284="h",VLOOKUP(G284,'Appendix 1 Rules'!$A$1:$N$16,14))+IF(G284="i1",VLOOKUP(G284,'Appendix 1 Rules'!$A$1:$N$16,14))+IF(G284="i2",VLOOKUP(G284,'Appendix 1 Rules'!$A$1:$N$16,14))+IF(G284="j",VLOOKUP(G284,'Appendix 1 Rules'!$A$1:$N$16,14))+IF(G284="k",VLOOKUP(G284,'Appendix 1 Rules'!$A$1:$N$16,14)))</f>
        <v/>
      </c>
      <c r="I284" s="72" t="str">
        <f>IF(G284="","",IF(OR(G284="b1",G284="b2",G284="d",G284="f1",G284="f2",G284="h",G284="i1",G284="i2",G284="j",G284="k"),MIN(H284,VLOOKUP(G284,'Appx 1 (Res) Rules'!$A:$D,4,0)),MIN(H284,VLOOKUP(G284,'Appx 1 (Res) Rules'!$A:$D,4,0),SUMPRODUCT(IF(J284="",0,INDEX('Appendix 1 Rules'!$B$2:$B$16,MATCH(G284,'Appendix 1 Rules'!$A$2:$A$16))))+(IF(L284="",0,INDEX('Appendix 1 Rules'!$C$2:$C$16,MATCH(G284,'Appendix 1 Rules'!$A$2:$A$16))))+(IF(N284="",0,INDEX('Appendix 1 Rules'!$D$2:$D$16,MATCH(G284,'Appendix 1 Rules'!$A$2:$A$16))))+(IF(P284="",0,INDEX('Appendix 1 Rules'!$E$2:$E$16,MATCH(G284,'Appendix 1 Rules'!$A$2:$A$16))))+(IF(R284="",0,INDEX('Appendix 1 Rules'!$F$2:$F$16,MATCH(G284,'Appendix 1 Rules'!$A$2:$A$16))))+(IF(T284="",0,INDEX('Appendix 1 Rules'!$G$2:$G$16,MATCH(G284,'Appendix 1 Rules'!$A$2:$A$16))))+(IF(V284="",0,INDEX('Appendix 1 Rules'!$H$2:$H$16,MATCH(G284,'Appendix 1 Rules'!$A$2:$A$16))))+(IF(X284="",0,INDEX('Appendix 1 Rules'!$I$2:$I$16,MATCH(G284,'Appendix 1 Rules'!$A$2:$A$16))))+(IF(Z284="",0,INDEX('Appendix 1 Rules'!$J$2:$J$16,MATCH(G284,'Appendix 1 Rules'!$A$2:$A$16))))+(IF(AB284="",0,INDEX('Appendix 1 Rules'!$K$2:$K$16,MATCH(G284,'Appendix 1 Rules'!$A$2:$A$16))))+(IF(AD284="",0,INDEX('Appendix 1 Rules'!$L$2:$L$16,MATCH(G284,'Appendix 1 Rules'!$A$2:$A$16))))+(IF(AF284="",0,INDEX('Appendix 1 Rules'!$M$2:$M$16,MATCH(G284,'Appendix 1 Rules'!$A$2:$A$16))))+IF(G284="b1",VLOOKUP(G284,'Appendix 1 Rules'!$A$1:$N$16,14))+IF(G284="b2",VLOOKUP(G284,'Appendix 1 Rules'!$A$1:$N$16,14))+IF(G284="d",VLOOKUP(G284,'Appendix 1 Rules'!$A$1:$N$16,14))+IF(G284="f1",VLOOKUP(G284,'Appendix 1 Rules'!$A$1:$N$16,14))+IF(G284="f2",VLOOKUP(G284,'Appendix 1 Rules'!$A$1:$N$16,14))+IF(G284="g",VLOOKUP(G284,'Appendix 1 Rules'!$A$1:$N$16,14))+IF(G284="h",VLOOKUP(G284,'Appendix 1 Rules'!$A$1:$N$16,14))+IF(G284="i1",VLOOKUP(G284,'Appendix 1 Rules'!$A$1:$N$16,14))+IF(G284="i2",VLOOKUP(G284,'Appendix 1 Rules'!$A$1:$N$16,14))+IF(G284="j",VLOOKUP(G284,'Appendix 1 Rules'!$A$1:$N$16,14))+IF(G284="k",VLOOKUP(G284,'Appendix 1 Rules'!$A$1:$N$16,14)))))</f>
        <v/>
      </c>
      <c r="J284" s="11"/>
      <c r="K284" s="14"/>
      <c r="L284" s="11"/>
      <c r="M284" s="14"/>
      <c r="N284" s="11"/>
      <c r="O284" s="14"/>
      <c r="P284" s="11"/>
      <c r="Q284" s="14"/>
      <c r="R284" s="63"/>
      <c r="S284" s="14"/>
      <c r="T284" s="11"/>
      <c r="U284" s="14"/>
      <c r="V284" s="11"/>
      <c r="W284" s="14"/>
      <c r="X284" s="64"/>
      <c r="Y284" s="14"/>
      <c r="Z284" s="64"/>
      <c r="AA284" s="14"/>
      <c r="AB284" s="9"/>
      <c r="AC284" s="13"/>
      <c r="AD284" s="9"/>
      <c r="AE284" s="13"/>
      <c r="AF284" s="9"/>
      <c r="AG284" s="13"/>
    </row>
    <row r="285" spans="1:33" ht="18" customHeight="1" x14ac:dyDescent="0.25">
      <c r="B285" s="84"/>
      <c r="C285" s="69"/>
      <c r="D285" s="10"/>
      <c r="E285" s="10"/>
      <c r="F285" s="10"/>
      <c r="G285" s="9"/>
      <c r="H285" s="17" t="str">
        <f>IF(G285="","",SUMPRODUCT(IF(J285="",0,INDEX('Appendix 1 Rules'!$B$2:$B$16,MATCH(G285,'Appendix 1 Rules'!$A$2:$A$16))))+(IF(L285="",0,INDEX('Appendix 1 Rules'!$C$2:$C$16,MATCH(G285,'Appendix 1 Rules'!$A$2:$A$16))))+(IF(N285="",0,INDEX('Appendix 1 Rules'!$D$2:$D$16,MATCH(G285,'Appendix 1 Rules'!$A$2:$A$16))))+(IF(P285="",0,INDEX('Appendix 1 Rules'!$E$2:$E$16,MATCH(G285,'Appendix 1 Rules'!$A$2:$A$16))))+(IF(R285="",0,INDEX('Appendix 1 Rules'!$F$2:$F$16,MATCH(G285,'Appendix 1 Rules'!$A$2:$A$16))))+(IF(T285="",0,INDEX('Appendix 1 Rules'!$G$2:$G$16,MATCH(G285,'Appendix 1 Rules'!$A$2:$A$16))))+(IF(V285="",0,INDEX('Appendix 1 Rules'!$H$2:$H$16,MATCH(G285,'Appendix 1 Rules'!$A$2:$A$16))))+(IF(X285="",0,INDEX('Appendix 1 Rules'!$I$2:$I$16,MATCH(G285,'Appendix 1 Rules'!$A$2:$A$16))))+(IF(Z285="",0,INDEX('Appendix 1 Rules'!$J$2:$J$16,MATCH(G285,'Appendix 1 Rules'!$A$2:$A$16))))+(IF(AB285="",0,INDEX('Appendix 1 Rules'!$K$2:$K$16,MATCH(G285,'Appendix 1 Rules'!$A$2:$A$16))))+(IF(AD285="",0,INDEX('Appendix 1 Rules'!$L$2:$L$16,MATCH(G285,'Appendix 1 Rules'!$A$2:$A$16))))+(IF(AF285="",0,INDEX('Appendix 1 Rules'!$M$2:$M$16,MATCH(G285,'Appendix 1 Rules'!$A$2:$A$16))))+IF(G285="b1",VLOOKUP(G285,'Appendix 1 Rules'!$A$1:$N$16,14))+IF(G285="b2",VLOOKUP(G285,'Appendix 1 Rules'!$A$1:$N$16,14))+IF(G285="d",VLOOKUP(G285,'Appendix 1 Rules'!$A$1:$N$16,14))+IF(G285="f1",VLOOKUP(G285,'Appendix 1 Rules'!$A$1:$N$16,14))+IF(G285="f2",VLOOKUP(G285,'Appendix 1 Rules'!$A$1:$N$16,14))+IF(G285="g",VLOOKUP(G285,'Appendix 1 Rules'!$A$1:$N$16,14))+IF(G285="h",VLOOKUP(G285,'Appendix 1 Rules'!$A$1:$N$16,14))+IF(G285="i1",VLOOKUP(G285,'Appendix 1 Rules'!$A$1:$N$16,14))+IF(G285="i2",VLOOKUP(G285,'Appendix 1 Rules'!$A$1:$N$16,14))+IF(G285="j",VLOOKUP(G285,'Appendix 1 Rules'!$A$1:$N$16,14))+IF(G285="k",VLOOKUP(G285,'Appendix 1 Rules'!$A$1:$N$16,14)))</f>
        <v/>
      </c>
      <c r="I285" s="72" t="str">
        <f>IF(G285="","",IF(OR(G285="b1",G285="b2",G285="d",G285="f1",G285="f2",G285="h",G285="i1",G285="i2",G285="j",G285="k"),MIN(H285,VLOOKUP(G285,'Appx 1 (Res) Rules'!$A:$D,4,0)),MIN(H285,VLOOKUP(G285,'Appx 1 (Res) Rules'!$A:$D,4,0),SUMPRODUCT(IF(J285="",0,INDEX('Appendix 1 Rules'!$B$2:$B$16,MATCH(G285,'Appendix 1 Rules'!$A$2:$A$16))))+(IF(L285="",0,INDEX('Appendix 1 Rules'!$C$2:$C$16,MATCH(G285,'Appendix 1 Rules'!$A$2:$A$16))))+(IF(N285="",0,INDEX('Appendix 1 Rules'!$D$2:$D$16,MATCH(G285,'Appendix 1 Rules'!$A$2:$A$16))))+(IF(P285="",0,INDEX('Appendix 1 Rules'!$E$2:$E$16,MATCH(G285,'Appendix 1 Rules'!$A$2:$A$16))))+(IF(R285="",0,INDEX('Appendix 1 Rules'!$F$2:$F$16,MATCH(G285,'Appendix 1 Rules'!$A$2:$A$16))))+(IF(T285="",0,INDEX('Appendix 1 Rules'!$G$2:$G$16,MATCH(G285,'Appendix 1 Rules'!$A$2:$A$16))))+(IF(V285="",0,INDEX('Appendix 1 Rules'!$H$2:$H$16,MATCH(G285,'Appendix 1 Rules'!$A$2:$A$16))))+(IF(X285="",0,INDEX('Appendix 1 Rules'!$I$2:$I$16,MATCH(G285,'Appendix 1 Rules'!$A$2:$A$16))))+(IF(Z285="",0,INDEX('Appendix 1 Rules'!$J$2:$J$16,MATCH(G285,'Appendix 1 Rules'!$A$2:$A$16))))+(IF(AB285="",0,INDEX('Appendix 1 Rules'!$K$2:$K$16,MATCH(G285,'Appendix 1 Rules'!$A$2:$A$16))))+(IF(AD285="",0,INDEX('Appendix 1 Rules'!$L$2:$L$16,MATCH(G285,'Appendix 1 Rules'!$A$2:$A$16))))+(IF(AF285="",0,INDEX('Appendix 1 Rules'!$M$2:$M$16,MATCH(G285,'Appendix 1 Rules'!$A$2:$A$16))))+IF(G285="b1",VLOOKUP(G285,'Appendix 1 Rules'!$A$1:$N$16,14))+IF(G285="b2",VLOOKUP(G285,'Appendix 1 Rules'!$A$1:$N$16,14))+IF(G285="d",VLOOKUP(G285,'Appendix 1 Rules'!$A$1:$N$16,14))+IF(G285="f1",VLOOKUP(G285,'Appendix 1 Rules'!$A$1:$N$16,14))+IF(G285="f2",VLOOKUP(G285,'Appendix 1 Rules'!$A$1:$N$16,14))+IF(G285="g",VLOOKUP(G285,'Appendix 1 Rules'!$A$1:$N$16,14))+IF(G285="h",VLOOKUP(G285,'Appendix 1 Rules'!$A$1:$N$16,14))+IF(G285="i1",VLOOKUP(G285,'Appendix 1 Rules'!$A$1:$N$16,14))+IF(G285="i2",VLOOKUP(G285,'Appendix 1 Rules'!$A$1:$N$16,14))+IF(G285="j",VLOOKUP(G285,'Appendix 1 Rules'!$A$1:$N$16,14))+IF(G285="k",VLOOKUP(G285,'Appendix 1 Rules'!$A$1:$N$16,14)))))</f>
        <v/>
      </c>
      <c r="J285" s="12"/>
      <c r="K285" s="13"/>
      <c r="L285" s="12"/>
      <c r="M285" s="13"/>
      <c r="N285" s="12"/>
      <c r="O285" s="13"/>
      <c r="P285" s="12"/>
      <c r="Q285" s="13"/>
      <c r="R285" s="12"/>
      <c r="S285" s="13"/>
      <c r="T285" s="12"/>
      <c r="U285" s="13"/>
      <c r="V285" s="12"/>
      <c r="W285" s="13"/>
      <c r="X285" s="12"/>
      <c r="Y285" s="13"/>
      <c r="Z285" s="12"/>
      <c r="AA285" s="13"/>
      <c r="AB285" s="9"/>
      <c r="AC285" s="13"/>
      <c r="AD285" s="9"/>
      <c r="AE285" s="13"/>
      <c r="AF285" s="9"/>
      <c r="AG285" s="13"/>
    </row>
    <row r="286" spans="1:33" ht="18" customHeight="1" x14ac:dyDescent="0.25">
      <c r="B286" s="84"/>
      <c r="C286" s="69"/>
      <c r="D286" s="10"/>
      <c r="E286" s="10"/>
      <c r="F286" s="10"/>
      <c r="G286" s="9"/>
      <c r="H286" s="17" t="str">
        <f>IF(G286="","",SUMPRODUCT(IF(J286="",0,INDEX('Appendix 1 Rules'!$B$2:$B$16,MATCH(G286,'Appendix 1 Rules'!$A$2:$A$16))))+(IF(L286="",0,INDEX('Appendix 1 Rules'!$C$2:$C$16,MATCH(G286,'Appendix 1 Rules'!$A$2:$A$16))))+(IF(N286="",0,INDEX('Appendix 1 Rules'!$D$2:$D$16,MATCH(G286,'Appendix 1 Rules'!$A$2:$A$16))))+(IF(P286="",0,INDEX('Appendix 1 Rules'!$E$2:$E$16,MATCH(G286,'Appendix 1 Rules'!$A$2:$A$16))))+(IF(R286="",0,INDEX('Appendix 1 Rules'!$F$2:$F$16,MATCH(G286,'Appendix 1 Rules'!$A$2:$A$16))))+(IF(T286="",0,INDEX('Appendix 1 Rules'!$G$2:$G$16,MATCH(G286,'Appendix 1 Rules'!$A$2:$A$16))))+(IF(V286="",0,INDEX('Appendix 1 Rules'!$H$2:$H$16,MATCH(G286,'Appendix 1 Rules'!$A$2:$A$16))))+(IF(X286="",0,INDEX('Appendix 1 Rules'!$I$2:$I$16,MATCH(G286,'Appendix 1 Rules'!$A$2:$A$16))))+(IF(Z286="",0,INDEX('Appendix 1 Rules'!$J$2:$J$16,MATCH(G286,'Appendix 1 Rules'!$A$2:$A$16))))+(IF(AB286="",0,INDEX('Appendix 1 Rules'!$K$2:$K$16,MATCH(G286,'Appendix 1 Rules'!$A$2:$A$16))))+(IF(AD286="",0,INDEX('Appendix 1 Rules'!$L$2:$L$16,MATCH(G286,'Appendix 1 Rules'!$A$2:$A$16))))+(IF(AF286="",0,INDEX('Appendix 1 Rules'!$M$2:$M$16,MATCH(G286,'Appendix 1 Rules'!$A$2:$A$16))))+IF(G286="b1",VLOOKUP(G286,'Appendix 1 Rules'!$A$1:$N$16,14))+IF(G286="b2",VLOOKUP(G286,'Appendix 1 Rules'!$A$1:$N$16,14))+IF(G286="d",VLOOKUP(G286,'Appendix 1 Rules'!$A$1:$N$16,14))+IF(G286="f1",VLOOKUP(G286,'Appendix 1 Rules'!$A$1:$N$16,14))+IF(G286="f2",VLOOKUP(G286,'Appendix 1 Rules'!$A$1:$N$16,14))+IF(G286="g",VLOOKUP(G286,'Appendix 1 Rules'!$A$1:$N$16,14))+IF(G286="h",VLOOKUP(G286,'Appendix 1 Rules'!$A$1:$N$16,14))+IF(G286="i1",VLOOKUP(G286,'Appendix 1 Rules'!$A$1:$N$16,14))+IF(G286="i2",VLOOKUP(G286,'Appendix 1 Rules'!$A$1:$N$16,14))+IF(G286="j",VLOOKUP(G286,'Appendix 1 Rules'!$A$1:$N$16,14))+IF(G286="k",VLOOKUP(G286,'Appendix 1 Rules'!$A$1:$N$16,14)))</f>
        <v/>
      </c>
      <c r="I286" s="72" t="str">
        <f>IF(G286="","",IF(OR(G286="b1",G286="b2",G286="d",G286="f1",G286="f2",G286="h",G286="i1",G286="i2",G286="j",G286="k"),MIN(H286,VLOOKUP(G286,'Appx 1 (Res) Rules'!$A:$D,4,0)),MIN(H286,VLOOKUP(G286,'Appx 1 (Res) Rules'!$A:$D,4,0),SUMPRODUCT(IF(J286="",0,INDEX('Appendix 1 Rules'!$B$2:$B$16,MATCH(G286,'Appendix 1 Rules'!$A$2:$A$16))))+(IF(L286="",0,INDEX('Appendix 1 Rules'!$C$2:$C$16,MATCH(G286,'Appendix 1 Rules'!$A$2:$A$16))))+(IF(N286="",0,INDEX('Appendix 1 Rules'!$D$2:$D$16,MATCH(G286,'Appendix 1 Rules'!$A$2:$A$16))))+(IF(P286="",0,INDEX('Appendix 1 Rules'!$E$2:$E$16,MATCH(G286,'Appendix 1 Rules'!$A$2:$A$16))))+(IF(R286="",0,INDEX('Appendix 1 Rules'!$F$2:$F$16,MATCH(G286,'Appendix 1 Rules'!$A$2:$A$16))))+(IF(T286="",0,INDEX('Appendix 1 Rules'!$G$2:$G$16,MATCH(G286,'Appendix 1 Rules'!$A$2:$A$16))))+(IF(V286="",0,INDEX('Appendix 1 Rules'!$H$2:$H$16,MATCH(G286,'Appendix 1 Rules'!$A$2:$A$16))))+(IF(X286="",0,INDEX('Appendix 1 Rules'!$I$2:$I$16,MATCH(G286,'Appendix 1 Rules'!$A$2:$A$16))))+(IF(Z286="",0,INDEX('Appendix 1 Rules'!$J$2:$J$16,MATCH(G286,'Appendix 1 Rules'!$A$2:$A$16))))+(IF(AB286="",0,INDEX('Appendix 1 Rules'!$K$2:$K$16,MATCH(G286,'Appendix 1 Rules'!$A$2:$A$16))))+(IF(AD286="",0,INDEX('Appendix 1 Rules'!$L$2:$L$16,MATCH(G286,'Appendix 1 Rules'!$A$2:$A$16))))+(IF(AF286="",0,INDEX('Appendix 1 Rules'!$M$2:$M$16,MATCH(G286,'Appendix 1 Rules'!$A$2:$A$16))))+IF(G286="b1",VLOOKUP(G286,'Appendix 1 Rules'!$A$1:$N$16,14))+IF(G286="b2",VLOOKUP(G286,'Appendix 1 Rules'!$A$1:$N$16,14))+IF(G286="d",VLOOKUP(G286,'Appendix 1 Rules'!$A$1:$N$16,14))+IF(G286="f1",VLOOKUP(G286,'Appendix 1 Rules'!$A$1:$N$16,14))+IF(G286="f2",VLOOKUP(G286,'Appendix 1 Rules'!$A$1:$N$16,14))+IF(G286="g",VLOOKUP(G286,'Appendix 1 Rules'!$A$1:$N$16,14))+IF(G286="h",VLOOKUP(G286,'Appendix 1 Rules'!$A$1:$N$16,14))+IF(G286="i1",VLOOKUP(G286,'Appendix 1 Rules'!$A$1:$N$16,14))+IF(G286="i2",VLOOKUP(G286,'Appendix 1 Rules'!$A$1:$N$16,14))+IF(G286="j",VLOOKUP(G286,'Appendix 1 Rules'!$A$1:$N$16,14))+IF(G286="k",VLOOKUP(G286,'Appendix 1 Rules'!$A$1:$N$16,14)))))</f>
        <v/>
      </c>
      <c r="J286" s="11"/>
      <c r="K286" s="14"/>
      <c r="L286" s="11"/>
      <c r="M286" s="14"/>
      <c r="N286" s="11"/>
      <c r="O286" s="14"/>
      <c r="P286" s="11"/>
      <c r="Q286" s="14"/>
      <c r="R286" s="63"/>
      <c r="S286" s="14"/>
      <c r="T286" s="11"/>
      <c r="U286" s="14"/>
      <c r="V286" s="11"/>
      <c r="W286" s="14"/>
      <c r="X286" s="64"/>
      <c r="Y286" s="14"/>
      <c r="Z286" s="64"/>
      <c r="AA286" s="14"/>
      <c r="AB286" s="9"/>
      <c r="AC286" s="13"/>
      <c r="AD286" s="9"/>
      <c r="AE286" s="13"/>
      <c r="AF286" s="9"/>
      <c r="AG286" s="13"/>
    </row>
    <row r="287" spans="1:33" ht="18" customHeight="1" x14ac:dyDescent="0.25">
      <c r="B287" s="84"/>
      <c r="C287" s="69"/>
      <c r="D287" s="10"/>
      <c r="E287" s="10"/>
      <c r="F287" s="10"/>
      <c r="G287" s="9"/>
      <c r="H287" s="17" t="str">
        <f>IF(G287="","",SUMPRODUCT(IF(J287="",0,INDEX('Appendix 1 Rules'!$B$2:$B$16,MATCH(G287,'Appendix 1 Rules'!$A$2:$A$16))))+(IF(L287="",0,INDEX('Appendix 1 Rules'!$C$2:$C$16,MATCH(G287,'Appendix 1 Rules'!$A$2:$A$16))))+(IF(N287="",0,INDEX('Appendix 1 Rules'!$D$2:$D$16,MATCH(G287,'Appendix 1 Rules'!$A$2:$A$16))))+(IF(P287="",0,INDEX('Appendix 1 Rules'!$E$2:$E$16,MATCH(G287,'Appendix 1 Rules'!$A$2:$A$16))))+(IF(R287="",0,INDEX('Appendix 1 Rules'!$F$2:$F$16,MATCH(G287,'Appendix 1 Rules'!$A$2:$A$16))))+(IF(T287="",0,INDEX('Appendix 1 Rules'!$G$2:$G$16,MATCH(G287,'Appendix 1 Rules'!$A$2:$A$16))))+(IF(V287="",0,INDEX('Appendix 1 Rules'!$H$2:$H$16,MATCH(G287,'Appendix 1 Rules'!$A$2:$A$16))))+(IF(X287="",0,INDEX('Appendix 1 Rules'!$I$2:$I$16,MATCH(G287,'Appendix 1 Rules'!$A$2:$A$16))))+(IF(Z287="",0,INDEX('Appendix 1 Rules'!$J$2:$J$16,MATCH(G287,'Appendix 1 Rules'!$A$2:$A$16))))+(IF(AB287="",0,INDEX('Appendix 1 Rules'!$K$2:$K$16,MATCH(G287,'Appendix 1 Rules'!$A$2:$A$16))))+(IF(AD287="",0,INDEX('Appendix 1 Rules'!$L$2:$L$16,MATCH(G287,'Appendix 1 Rules'!$A$2:$A$16))))+(IF(AF287="",0,INDEX('Appendix 1 Rules'!$M$2:$M$16,MATCH(G287,'Appendix 1 Rules'!$A$2:$A$16))))+IF(G287="b1",VLOOKUP(G287,'Appendix 1 Rules'!$A$1:$N$16,14))+IF(G287="b2",VLOOKUP(G287,'Appendix 1 Rules'!$A$1:$N$16,14))+IF(G287="d",VLOOKUP(G287,'Appendix 1 Rules'!$A$1:$N$16,14))+IF(G287="f1",VLOOKUP(G287,'Appendix 1 Rules'!$A$1:$N$16,14))+IF(G287="f2",VLOOKUP(G287,'Appendix 1 Rules'!$A$1:$N$16,14))+IF(G287="g",VLOOKUP(G287,'Appendix 1 Rules'!$A$1:$N$16,14))+IF(G287="h",VLOOKUP(G287,'Appendix 1 Rules'!$A$1:$N$16,14))+IF(G287="i1",VLOOKUP(G287,'Appendix 1 Rules'!$A$1:$N$16,14))+IF(G287="i2",VLOOKUP(G287,'Appendix 1 Rules'!$A$1:$N$16,14))+IF(G287="j",VLOOKUP(G287,'Appendix 1 Rules'!$A$1:$N$16,14))+IF(G287="k",VLOOKUP(G287,'Appendix 1 Rules'!$A$1:$N$16,14)))</f>
        <v/>
      </c>
      <c r="I287" s="72" t="str">
        <f>IF(G287="","",IF(OR(G287="b1",G287="b2",G287="d",G287="f1",G287="f2",G287="h",G287="i1",G287="i2",G287="j",G287="k"),MIN(H287,VLOOKUP(G287,'Appx 1 (Res) Rules'!$A:$D,4,0)),MIN(H287,VLOOKUP(G287,'Appx 1 (Res) Rules'!$A:$D,4,0),SUMPRODUCT(IF(J287="",0,INDEX('Appendix 1 Rules'!$B$2:$B$16,MATCH(G287,'Appendix 1 Rules'!$A$2:$A$16))))+(IF(L287="",0,INDEX('Appendix 1 Rules'!$C$2:$C$16,MATCH(G287,'Appendix 1 Rules'!$A$2:$A$16))))+(IF(N287="",0,INDEX('Appendix 1 Rules'!$D$2:$D$16,MATCH(G287,'Appendix 1 Rules'!$A$2:$A$16))))+(IF(P287="",0,INDEX('Appendix 1 Rules'!$E$2:$E$16,MATCH(G287,'Appendix 1 Rules'!$A$2:$A$16))))+(IF(R287="",0,INDEX('Appendix 1 Rules'!$F$2:$F$16,MATCH(G287,'Appendix 1 Rules'!$A$2:$A$16))))+(IF(T287="",0,INDEX('Appendix 1 Rules'!$G$2:$G$16,MATCH(G287,'Appendix 1 Rules'!$A$2:$A$16))))+(IF(V287="",0,INDEX('Appendix 1 Rules'!$H$2:$H$16,MATCH(G287,'Appendix 1 Rules'!$A$2:$A$16))))+(IF(X287="",0,INDEX('Appendix 1 Rules'!$I$2:$I$16,MATCH(G287,'Appendix 1 Rules'!$A$2:$A$16))))+(IF(Z287="",0,INDEX('Appendix 1 Rules'!$J$2:$J$16,MATCH(G287,'Appendix 1 Rules'!$A$2:$A$16))))+(IF(AB287="",0,INDEX('Appendix 1 Rules'!$K$2:$K$16,MATCH(G287,'Appendix 1 Rules'!$A$2:$A$16))))+(IF(AD287="",0,INDEX('Appendix 1 Rules'!$L$2:$L$16,MATCH(G287,'Appendix 1 Rules'!$A$2:$A$16))))+(IF(AF287="",0,INDEX('Appendix 1 Rules'!$M$2:$M$16,MATCH(G287,'Appendix 1 Rules'!$A$2:$A$16))))+IF(G287="b1",VLOOKUP(G287,'Appendix 1 Rules'!$A$1:$N$16,14))+IF(G287="b2",VLOOKUP(G287,'Appendix 1 Rules'!$A$1:$N$16,14))+IF(G287="d",VLOOKUP(G287,'Appendix 1 Rules'!$A$1:$N$16,14))+IF(G287="f1",VLOOKUP(G287,'Appendix 1 Rules'!$A$1:$N$16,14))+IF(G287="f2",VLOOKUP(G287,'Appendix 1 Rules'!$A$1:$N$16,14))+IF(G287="g",VLOOKUP(G287,'Appendix 1 Rules'!$A$1:$N$16,14))+IF(G287="h",VLOOKUP(G287,'Appendix 1 Rules'!$A$1:$N$16,14))+IF(G287="i1",VLOOKUP(G287,'Appendix 1 Rules'!$A$1:$N$16,14))+IF(G287="i2",VLOOKUP(G287,'Appendix 1 Rules'!$A$1:$N$16,14))+IF(G287="j",VLOOKUP(G287,'Appendix 1 Rules'!$A$1:$N$16,14))+IF(G287="k",VLOOKUP(G287,'Appendix 1 Rules'!$A$1:$N$16,14)))))</f>
        <v/>
      </c>
      <c r="J287" s="12"/>
      <c r="K287" s="13"/>
      <c r="L287" s="12"/>
      <c r="M287" s="13"/>
      <c r="N287" s="12"/>
      <c r="O287" s="13"/>
      <c r="P287" s="12"/>
      <c r="Q287" s="13"/>
      <c r="R287" s="12"/>
      <c r="S287" s="13"/>
      <c r="T287" s="12"/>
      <c r="U287" s="13"/>
      <c r="V287" s="12"/>
      <c r="W287" s="13"/>
      <c r="X287" s="12"/>
      <c r="Y287" s="13"/>
      <c r="Z287" s="12"/>
      <c r="AA287" s="13"/>
      <c r="AB287" s="9"/>
      <c r="AC287" s="13"/>
      <c r="AD287" s="9"/>
      <c r="AE287" s="13"/>
      <c r="AF287" s="9"/>
      <c r="AG287" s="13"/>
    </row>
    <row r="288" spans="1:33" ht="18" customHeight="1" x14ac:dyDescent="0.25">
      <c r="B288" s="84"/>
      <c r="C288" s="69"/>
      <c r="D288" s="10"/>
      <c r="E288" s="10"/>
      <c r="F288" s="10"/>
      <c r="G288" s="9"/>
      <c r="H288" s="17" t="str">
        <f>IF(G288="","",SUMPRODUCT(IF(J288="",0,INDEX('Appendix 1 Rules'!$B$2:$B$16,MATCH(G288,'Appendix 1 Rules'!$A$2:$A$16))))+(IF(L288="",0,INDEX('Appendix 1 Rules'!$C$2:$C$16,MATCH(G288,'Appendix 1 Rules'!$A$2:$A$16))))+(IF(N288="",0,INDEX('Appendix 1 Rules'!$D$2:$D$16,MATCH(G288,'Appendix 1 Rules'!$A$2:$A$16))))+(IF(P288="",0,INDEX('Appendix 1 Rules'!$E$2:$E$16,MATCH(G288,'Appendix 1 Rules'!$A$2:$A$16))))+(IF(R288="",0,INDEX('Appendix 1 Rules'!$F$2:$F$16,MATCH(G288,'Appendix 1 Rules'!$A$2:$A$16))))+(IF(T288="",0,INDEX('Appendix 1 Rules'!$G$2:$G$16,MATCH(G288,'Appendix 1 Rules'!$A$2:$A$16))))+(IF(V288="",0,INDEX('Appendix 1 Rules'!$H$2:$H$16,MATCH(G288,'Appendix 1 Rules'!$A$2:$A$16))))+(IF(X288="",0,INDEX('Appendix 1 Rules'!$I$2:$I$16,MATCH(G288,'Appendix 1 Rules'!$A$2:$A$16))))+(IF(Z288="",0,INDEX('Appendix 1 Rules'!$J$2:$J$16,MATCH(G288,'Appendix 1 Rules'!$A$2:$A$16))))+(IF(AB288="",0,INDEX('Appendix 1 Rules'!$K$2:$K$16,MATCH(G288,'Appendix 1 Rules'!$A$2:$A$16))))+(IF(AD288="",0,INDEX('Appendix 1 Rules'!$L$2:$L$16,MATCH(G288,'Appendix 1 Rules'!$A$2:$A$16))))+(IF(AF288="",0,INDEX('Appendix 1 Rules'!$M$2:$M$16,MATCH(G288,'Appendix 1 Rules'!$A$2:$A$16))))+IF(G288="b1",VLOOKUP(G288,'Appendix 1 Rules'!$A$1:$N$16,14))+IF(G288="b2",VLOOKUP(G288,'Appendix 1 Rules'!$A$1:$N$16,14))+IF(G288="d",VLOOKUP(G288,'Appendix 1 Rules'!$A$1:$N$16,14))+IF(G288="f1",VLOOKUP(G288,'Appendix 1 Rules'!$A$1:$N$16,14))+IF(G288="f2",VLOOKUP(G288,'Appendix 1 Rules'!$A$1:$N$16,14))+IF(G288="g",VLOOKUP(G288,'Appendix 1 Rules'!$A$1:$N$16,14))+IF(G288="h",VLOOKUP(G288,'Appendix 1 Rules'!$A$1:$N$16,14))+IF(G288="i1",VLOOKUP(G288,'Appendix 1 Rules'!$A$1:$N$16,14))+IF(G288="i2",VLOOKUP(G288,'Appendix 1 Rules'!$A$1:$N$16,14))+IF(G288="j",VLOOKUP(G288,'Appendix 1 Rules'!$A$1:$N$16,14))+IF(G288="k",VLOOKUP(G288,'Appendix 1 Rules'!$A$1:$N$16,14)))</f>
        <v/>
      </c>
      <c r="I288" s="72" t="str">
        <f>IF(G288="","",IF(OR(G288="b1",G288="b2",G288="d",G288="f1",G288="f2",G288="h",G288="i1",G288="i2",G288="j",G288="k"),MIN(H288,VLOOKUP(G288,'Appx 1 (Res) Rules'!$A:$D,4,0)),MIN(H288,VLOOKUP(G288,'Appx 1 (Res) Rules'!$A:$D,4,0),SUMPRODUCT(IF(J288="",0,INDEX('Appendix 1 Rules'!$B$2:$B$16,MATCH(G288,'Appendix 1 Rules'!$A$2:$A$16))))+(IF(L288="",0,INDEX('Appendix 1 Rules'!$C$2:$C$16,MATCH(G288,'Appendix 1 Rules'!$A$2:$A$16))))+(IF(N288="",0,INDEX('Appendix 1 Rules'!$D$2:$D$16,MATCH(G288,'Appendix 1 Rules'!$A$2:$A$16))))+(IF(P288="",0,INDEX('Appendix 1 Rules'!$E$2:$E$16,MATCH(G288,'Appendix 1 Rules'!$A$2:$A$16))))+(IF(R288="",0,INDEX('Appendix 1 Rules'!$F$2:$F$16,MATCH(G288,'Appendix 1 Rules'!$A$2:$A$16))))+(IF(T288="",0,INDEX('Appendix 1 Rules'!$G$2:$G$16,MATCH(G288,'Appendix 1 Rules'!$A$2:$A$16))))+(IF(V288="",0,INDEX('Appendix 1 Rules'!$H$2:$H$16,MATCH(G288,'Appendix 1 Rules'!$A$2:$A$16))))+(IF(X288="",0,INDEX('Appendix 1 Rules'!$I$2:$I$16,MATCH(G288,'Appendix 1 Rules'!$A$2:$A$16))))+(IF(Z288="",0,INDEX('Appendix 1 Rules'!$J$2:$J$16,MATCH(G288,'Appendix 1 Rules'!$A$2:$A$16))))+(IF(AB288="",0,INDEX('Appendix 1 Rules'!$K$2:$K$16,MATCH(G288,'Appendix 1 Rules'!$A$2:$A$16))))+(IF(AD288="",0,INDEX('Appendix 1 Rules'!$L$2:$L$16,MATCH(G288,'Appendix 1 Rules'!$A$2:$A$16))))+(IF(AF288="",0,INDEX('Appendix 1 Rules'!$M$2:$M$16,MATCH(G288,'Appendix 1 Rules'!$A$2:$A$16))))+IF(G288="b1",VLOOKUP(G288,'Appendix 1 Rules'!$A$1:$N$16,14))+IF(G288="b2",VLOOKUP(G288,'Appendix 1 Rules'!$A$1:$N$16,14))+IF(G288="d",VLOOKUP(G288,'Appendix 1 Rules'!$A$1:$N$16,14))+IF(G288="f1",VLOOKUP(G288,'Appendix 1 Rules'!$A$1:$N$16,14))+IF(G288="f2",VLOOKUP(G288,'Appendix 1 Rules'!$A$1:$N$16,14))+IF(G288="g",VLOOKUP(G288,'Appendix 1 Rules'!$A$1:$N$16,14))+IF(G288="h",VLOOKUP(G288,'Appendix 1 Rules'!$A$1:$N$16,14))+IF(G288="i1",VLOOKUP(G288,'Appendix 1 Rules'!$A$1:$N$16,14))+IF(G288="i2",VLOOKUP(G288,'Appendix 1 Rules'!$A$1:$N$16,14))+IF(G288="j",VLOOKUP(G288,'Appendix 1 Rules'!$A$1:$N$16,14))+IF(G288="k",VLOOKUP(G288,'Appendix 1 Rules'!$A$1:$N$16,14)))))</f>
        <v/>
      </c>
      <c r="J288" s="11"/>
      <c r="K288" s="14"/>
      <c r="L288" s="11"/>
      <c r="M288" s="14"/>
      <c r="N288" s="11"/>
      <c r="O288" s="14"/>
      <c r="P288" s="11"/>
      <c r="Q288" s="14"/>
      <c r="R288" s="63"/>
      <c r="S288" s="14"/>
      <c r="T288" s="11"/>
      <c r="U288" s="14"/>
      <c r="V288" s="11"/>
      <c r="W288" s="14"/>
      <c r="X288" s="64"/>
      <c r="Y288" s="14"/>
      <c r="Z288" s="64"/>
      <c r="AA288" s="14"/>
      <c r="AB288" s="9"/>
      <c r="AC288" s="13"/>
      <c r="AD288" s="9"/>
      <c r="AE288" s="13"/>
      <c r="AF288" s="9"/>
      <c r="AG288" s="13"/>
    </row>
    <row r="289" spans="1:33" ht="18" customHeight="1" x14ac:dyDescent="0.25">
      <c r="B289" s="84"/>
      <c r="C289" s="69"/>
      <c r="D289" s="10"/>
      <c r="E289" s="10"/>
      <c r="F289" s="10"/>
      <c r="G289" s="9"/>
      <c r="H289" s="17" t="str">
        <f>IF(G289="","",SUMPRODUCT(IF(J289="",0,INDEX('Appendix 1 Rules'!$B$2:$B$16,MATCH(G289,'Appendix 1 Rules'!$A$2:$A$16))))+(IF(L289="",0,INDEX('Appendix 1 Rules'!$C$2:$C$16,MATCH(G289,'Appendix 1 Rules'!$A$2:$A$16))))+(IF(N289="",0,INDEX('Appendix 1 Rules'!$D$2:$D$16,MATCH(G289,'Appendix 1 Rules'!$A$2:$A$16))))+(IF(P289="",0,INDEX('Appendix 1 Rules'!$E$2:$E$16,MATCH(G289,'Appendix 1 Rules'!$A$2:$A$16))))+(IF(R289="",0,INDEX('Appendix 1 Rules'!$F$2:$F$16,MATCH(G289,'Appendix 1 Rules'!$A$2:$A$16))))+(IF(T289="",0,INDEX('Appendix 1 Rules'!$G$2:$G$16,MATCH(G289,'Appendix 1 Rules'!$A$2:$A$16))))+(IF(V289="",0,INDEX('Appendix 1 Rules'!$H$2:$H$16,MATCH(G289,'Appendix 1 Rules'!$A$2:$A$16))))+(IF(X289="",0,INDEX('Appendix 1 Rules'!$I$2:$I$16,MATCH(G289,'Appendix 1 Rules'!$A$2:$A$16))))+(IF(Z289="",0,INDEX('Appendix 1 Rules'!$J$2:$J$16,MATCH(G289,'Appendix 1 Rules'!$A$2:$A$16))))+(IF(AB289="",0,INDEX('Appendix 1 Rules'!$K$2:$K$16,MATCH(G289,'Appendix 1 Rules'!$A$2:$A$16))))+(IF(AD289="",0,INDEX('Appendix 1 Rules'!$L$2:$L$16,MATCH(G289,'Appendix 1 Rules'!$A$2:$A$16))))+(IF(AF289="",0,INDEX('Appendix 1 Rules'!$M$2:$M$16,MATCH(G289,'Appendix 1 Rules'!$A$2:$A$16))))+IF(G289="b1",VLOOKUP(G289,'Appendix 1 Rules'!$A$1:$N$16,14))+IF(G289="b2",VLOOKUP(G289,'Appendix 1 Rules'!$A$1:$N$16,14))+IF(G289="d",VLOOKUP(G289,'Appendix 1 Rules'!$A$1:$N$16,14))+IF(G289="f1",VLOOKUP(G289,'Appendix 1 Rules'!$A$1:$N$16,14))+IF(G289="f2",VLOOKUP(G289,'Appendix 1 Rules'!$A$1:$N$16,14))+IF(G289="g",VLOOKUP(G289,'Appendix 1 Rules'!$A$1:$N$16,14))+IF(G289="h",VLOOKUP(G289,'Appendix 1 Rules'!$A$1:$N$16,14))+IF(G289="i1",VLOOKUP(G289,'Appendix 1 Rules'!$A$1:$N$16,14))+IF(G289="i2",VLOOKUP(G289,'Appendix 1 Rules'!$A$1:$N$16,14))+IF(G289="j",VLOOKUP(G289,'Appendix 1 Rules'!$A$1:$N$16,14))+IF(G289="k",VLOOKUP(G289,'Appendix 1 Rules'!$A$1:$N$16,14)))</f>
        <v/>
      </c>
      <c r="I289" s="72" t="str">
        <f>IF(G289="","",IF(OR(G289="b1",G289="b2",G289="d",G289="f1",G289="f2",G289="h",G289="i1",G289="i2",G289="j",G289="k"),MIN(H289,VLOOKUP(G289,'Appx 1 (Res) Rules'!$A:$D,4,0)),MIN(H289,VLOOKUP(G289,'Appx 1 (Res) Rules'!$A:$D,4,0),SUMPRODUCT(IF(J289="",0,INDEX('Appendix 1 Rules'!$B$2:$B$16,MATCH(G289,'Appendix 1 Rules'!$A$2:$A$16))))+(IF(L289="",0,INDEX('Appendix 1 Rules'!$C$2:$C$16,MATCH(G289,'Appendix 1 Rules'!$A$2:$A$16))))+(IF(N289="",0,INDEX('Appendix 1 Rules'!$D$2:$D$16,MATCH(G289,'Appendix 1 Rules'!$A$2:$A$16))))+(IF(P289="",0,INDEX('Appendix 1 Rules'!$E$2:$E$16,MATCH(G289,'Appendix 1 Rules'!$A$2:$A$16))))+(IF(R289="",0,INDEX('Appendix 1 Rules'!$F$2:$F$16,MATCH(G289,'Appendix 1 Rules'!$A$2:$A$16))))+(IF(T289="",0,INDEX('Appendix 1 Rules'!$G$2:$G$16,MATCH(G289,'Appendix 1 Rules'!$A$2:$A$16))))+(IF(V289="",0,INDEX('Appendix 1 Rules'!$H$2:$H$16,MATCH(G289,'Appendix 1 Rules'!$A$2:$A$16))))+(IF(X289="",0,INDEX('Appendix 1 Rules'!$I$2:$I$16,MATCH(G289,'Appendix 1 Rules'!$A$2:$A$16))))+(IF(Z289="",0,INDEX('Appendix 1 Rules'!$J$2:$J$16,MATCH(G289,'Appendix 1 Rules'!$A$2:$A$16))))+(IF(AB289="",0,INDEX('Appendix 1 Rules'!$K$2:$K$16,MATCH(G289,'Appendix 1 Rules'!$A$2:$A$16))))+(IF(AD289="",0,INDEX('Appendix 1 Rules'!$L$2:$L$16,MATCH(G289,'Appendix 1 Rules'!$A$2:$A$16))))+(IF(AF289="",0,INDEX('Appendix 1 Rules'!$M$2:$M$16,MATCH(G289,'Appendix 1 Rules'!$A$2:$A$16))))+IF(G289="b1",VLOOKUP(G289,'Appendix 1 Rules'!$A$1:$N$16,14))+IF(G289="b2",VLOOKUP(G289,'Appendix 1 Rules'!$A$1:$N$16,14))+IF(G289="d",VLOOKUP(G289,'Appendix 1 Rules'!$A$1:$N$16,14))+IF(G289="f1",VLOOKUP(G289,'Appendix 1 Rules'!$A$1:$N$16,14))+IF(G289="f2",VLOOKUP(G289,'Appendix 1 Rules'!$A$1:$N$16,14))+IF(G289="g",VLOOKUP(G289,'Appendix 1 Rules'!$A$1:$N$16,14))+IF(G289="h",VLOOKUP(G289,'Appendix 1 Rules'!$A$1:$N$16,14))+IF(G289="i1",VLOOKUP(G289,'Appendix 1 Rules'!$A$1:$N$16,14))+IF(G289="i2",VLOOKUP(G289,'Appendix 1 Rules'!$A$1:$N$16,14))+IF(G289="j",VLOOKUP(G289,'Appendix 1 Rules'!$A$1:$N$16,14))+IF(G289="k",VLOOKUP(G289,'Appendix 1 Rules'!$A$1:$N$16,14)))))</f>
        <v/>
      </c>
      <c r="J289" s="12"/>
      <c r="K289" s="13"/>
      <c r="L289" s="12"/>
      <c r="M289" s="13"/>
      <c r="N289" s="12"/>
      <c r="O289" s="13"/>
      <c r="P289" s="12"/>
      <c r="Q289" s="13"/>
      <c r="R289" s="12"/>
      <c r="S289" s="13"/>
      <c r="T289" s="12"/>
      <c r="U289" s="13"/>
      <c r="V289" s="12"/>
      <c r="W289" s="13"/>
      <c r="X289" s="12"/>
      <c r="Y289" s="13"/>
      <c r="Z289" s="12"/>
      <c r="AA289" s="13"/>
      <c r="AB289" s="9"/>
      <c r="AC289" s="13"/>
      <c r="AD289" s="9"/>
      <c r="AE289" s="13"/>
      <c r="AF289" s="9"/>
      <c r="AG289" s="13"/>
    </row>
    <row r="290" spans="1:33" ht="18" customHeight="1" x14ac:dyDescent="0.25">
      <c r="B290" s="84"/>
      <c r="C290" s="69"/>
      <c r="D290" s="10"/>
      <c r="E290" s="10"/>
      <c r="F290" s="10"/>
      <c r="G290" s="9"/>
      <c r="H290" s="17" t="str">
        <f>IF(G290="","",SUMPRODUCT(IF(J290="",0,INDEX('Appendix 1 Rules'!$B$2:$B$16,MATCH(G290,'Appendix 1 Rules'!$A$2:$A$16))))+(IF(L290="",0,INDEX('Appendix 1 Rules'!$C$2:$C$16,MATCH(G290,'Appendix 1 Rules'!$A$2:$A$16))))+(IF(N290="",0,INDEX('Appendix 1 Rules'!$D$2:$D$16,MATCH(G290,'Appendix 1 Rules'!$A$2:$A$16))))+(IF(P290="",0,INDEX('Appendix 1 Rules'!$E$2:$E$16,MATCH(G290,'Appendix 1 Rules'!$A$2:$A$16))))+(IF(R290="",0,INDEX('Appendix 1 Rules'!$F$2:$F$16,MATCH(G290,'Appendix 1 Rules'!$A$2:$A$16))))+(IF(T290="",0,INDEX('Appendix 1 Rules'!$G$2:$G$16,MATCH(G290,'Appendix 1 Rules'!$A$2:$A$16))))+(IF(V290="",0,INDEX('Appendix 1 Rules'!$H$2:$H$16,MATCH(G290,'Appendix 1 Rules'!$A$2:$A$16))))+(IF(X290="",0,INDEX('Appendix 1 Rules'!$I$2:$I$16,MATCH(G290,'Appendix 1 Rules'!$A$2:$A$16))))+(IF(Z290="",0,INDEX('Appendix 1 Rules'!$J$2:$J$16,MATCH(G290,'Appendix 1 Rules'!$A$2:$A$16))))+(IF(AB290="",0,INDEX('Appendix 1 Rules'!$K$2:$K$16,MATCH(G290,'Appendix 1 Rules'!$A$2:$A$16))))+(IF(AD290="",0,INDEX('Appendix 1 Rules'!$L$2:$L$16,MATCH(G290,'Appendix 1 Rules'!$A$2:$A$16))))+(IF(AF290="",0,INDEX('Appendix 1 Rules'!$M$2:$M$16,MATCH(G290,'Appendix 1 Rules'!$A$2:$A$16))))+IF(G290="b1",VLOOKUP(G290,'Appendix 1 Rules'!$A$1:$N$16,14))+IF(G290="b2",VLOOKUP(G290,'Appendix 1 Rules'!$A$1:$N$16,14))+IF(G290="d",VLOOKUP(G290,'Appendix 1 Rules'!$A$1:$N$16,14))+IF(G290="f1",VLOOKUP(G290,'Appendix 1 Rules'!$A$1:$N$16,14))+IF(G290="f2",VLOOKUP(G290,'Appendix 1 Rules'!$A$1:$N$16,14))+IF(G290="g",VLOOKUP(G290,'Appendix 1 Rules'!$A$1:$N$16,14))+IF(G290="h",VLOOKUP(G290,'Appendix 1 Rules'!$A$1:$N$16,14))+IF(G290="i1",VLOOKUP(G290,'Appendix 1 Rules'!$A$1:$N$16,14))+IF(G290="i2",VLOOKUP(G290,'Appendix 1 Rules'!$A$1:$N$16,14))+IF(G290="j",VLOOKUP(G290,'Appendix 1 Rules'!$A$1:$N$16,14))+IF(G290="k",VLOOKUP(G290,'Appendix 1 Rules'!$A$1:$N$16,14)))</f>
        <v/>
      </c>
      <c r="I290" s="72" t="str">
        <f>IF(G290="","",IF(OR(G290="b1",G290="b2",G290="d",G290="f1",G290="f2",G290="h",G290="i1",G290="i2",G290="j",G290="k"),MIN(H290,VLOOKUP(G290,'Appx 1 (Res) Rules'!$A:$D,4,0)),MIN(H290,VLOOKUP(G290,'Appx 1 (Res) Rules'!$A:$D,4,0),SUMPRODUCT(IF(J290="",0,INDEX('Appendix 1 Rules'!$B$2:$B$16,MATCH(G290,'Appendix 1 Rules'!$A$2:$A$16))))+(IF(L290="",0,INDEX('Appendix 1 Rules'!$C$2:$C$16,MATCH(G290,'Appendix 1 Rules'!$A$2:$A$16))))+(IF(N290="",0,INDEX('Appendix 1 Rules'!$D$2:$D$16,MATCH(G290,'Appendix 1 Rules'!$A$2:$A$16))))+(IF(P290="",0,INDEX('Appendix 1 Rules'!$E$2:$E$16,MATCH(G290,'Appendix 1 Rules'!$A$2:$A$16))))+(IF(R290="",0,INDEX('Appendix 1 Rules'!$F$2:$F$16,MATCH(G290,'Appendix 1 Rules'!$A$2:$A$16))))+(IF(T290="",0,INDEX('Appendix 1 Rules'!$G$2:$G$16,MATCH(G290,'Appendix 1 Rules'!$A$2:$A$16))))+(IF(V290="",0,INDEX('Appendix 1 Rules'!$H$2:$H$16,MATCH(G290,'Appendix 1 Rules'!$A$2:$A$16))))+(IF(X290="",0,INDEX('Appendix 1 Rules'!$I$2:$I$16,MATCH(G290,'Appendix 1 Rules'!$A$2:$A$16))))+(IF(Z290="",0,INDEX('Appendix 1 Rules'!$J$2:$J$16,MATCH(G290,'Appendix 1 Rules'!$A$2:$A$16))))+(IF(AB290="",0,INDEX('Appendix 1 Rules'!$K$2:$K$16,MATCH(G290,'Appendix 1 Rules'!$A$2:$A$16))))+(IF(AD290="",0,INDEX('Appendix 1 Rules'!$L$2:$L$16,MATCH(G290,'Appendix 1 Rules'!$A$2:$A$16))))+(IF(AF290="",0,INDEX('Appendix 1 Rules'!$M$2:$M$16,MATCH(G290,'Appendix 1 Rules'!$A$2:$A$16))))+IF(G290="b1",VLOOKUP(G290,'Appendix 1 Rules'!$A$1:$N$16,14))+IF(G290="b2",VLOOKUP(G290,'Appendix 1 Rules'!$A$1:$N$16,14))+IF(G290="d",VLOOKUP(G290,'Appendix 1 Rules'!$A$1:$N$16,14))+IF(G290="f1",VLOOKUP(G290,'Appendix 1 Rules'!$A$1:$N$16,14))+IF(G290="f2",VLOOKUP(G290,'Appendix 1 Rules'!$A$1:$N$16,14))+IF(G290="g",VLOOKUP(G290,'Appendix 1 Rules'!$A$1:$N$16,14))+IF(G290="h",VLOOKUP(G290,'Appendix 1 Rules'!$A$1:$N$16,14))+IF(G290="i1",VLOOKUP(G290,'Appendix 1 Rules'!$A$1:$N$16,14))+IF(G290="i2",VLOOKUP(G290,'Appendix 1 Rules'!$A$1:$N$16,14))+IF(G290="j",VLOOKUP(G290,'Appendix 1 Rules'!$A$1:$N$16,14))+IF(G290="k",VLOOKUP(G290,'Appendix 1 Rules'!$A$1:$N$16,14)))))</f>
        <v/>
      </c>
      <c r="J290" s="11"/>
      <c r="K290" s="14"/>
      <c r="L290" s="11"/>
      <c r="M290" s="14"/>
      <c r="N290" s="11"/>
      <c r="O290" s="14"/>
      <c r="P290" s="11"/>
      <c r="Q290" s="14"/>
      <c r="R290" s="63"/>
      <c r="S290" s="14"/>
      <c r="T290" s="11"/>
      <c r="U290" s="14"/>
      <c r="V290" s="11"/>
      <c r="W290" s="14"/>
      <c r="X290" s="64"/>
      <c r="Y290" s="14"/>
      <c r="Z290" s="64"/>
      <c r="AA290" s="14"/>
      <c r="AB290" s="9"/>
      <c r="AC290" s="13"/>
      <c r="AD290" s="9"/>
      <c r="AE290" s="13"/>
      <c r="AF290" s="9"/>
      <c r="AG290" s="13"/>
    </row>
    <row r="291" spans="1:33" ht="18" customHeight="1" x14ac:dyDescent="0.25">
      <c r="B291" s="84"/>
      <c r="C291" s="69"/>
      <c r="D291" s="10"/>
      <c r="E291" s="10"/>
      <c r="F291" s="10"/>
      <c r="G291" s="9"/>
      <c r="H291" s="17" t="str">
        <f>IF(G291="","",SUMPRODUCT(IF(J291="",0,INDEX('Appendix 1 Rules'!$B$2:$B$16,MATCH(G291,'Appendix 1 Rules'!$A$2:$A$16))))+(IF(L291="",0,INDEX('Appendix 1 Rules'!$C$2:$C$16,MATCH(G291,'Appendix 1 Rules'!$A$2:$A$16))))+(IF(N291="",0,INDEX('Appendix 1 Rules'!$D$2:$D$16,MATCH(G291,'Appendix 1 Rules'!$A$2:$A$16))))+(IF(P291="",0,INDEX('Appendix 1 Rules'!$E$2:$E$16,MATCH(G291,'Appendix 1 Rules'!$A$2:$A$16))))+(IF(R291="",0,INDEX('Appendix 1 Rules'!$F$2:$F$16,MATCH(G291,'Appendix 1 Rules'!$A$2:$A$16))))+(IF(T291="",0,INDEX('Appendix 1 Rules'!$G$2:$G$16,MATCH(G291,'Appendix 1 Rules'!$A$2:$A$16))))+(IF(V291="",0,INDEX('Appendix 1 Rules'!$H$2:$H$16,MATCH(G291,'Appendix 1 Rules'!$A$2:$A$16))))+(IF(X291="",0,INDEX('Appendix 1 Rules'!$I$2:$I$16,MATCH(G291,'Appendix 1 Rules'!$A$2:$A$16))))+(IF(Z291="",0,INDEX('Appendix 1 Rules'!$J$2:$J$16,MATCH(G291,'Appendix 1 Rules'!$A$2:$A$16))))+(IF(AB291="",0,INDEX('Appendix 1 Rules'!$K$2:$K$16,MATCH(G291,'Appendix 1 Rules'!$A$2:$A$16))))+(IF(AD291="",0,INDEX('Appendix 1 Rules'!$L$2:$L$16,MATCH(G291,'Appendix 1 Rules'!$A$2:$A$16))))+(IF(AF291="",0,INDEX('Appendix 1 Rules'!$M$2:$M$16,MATCH(G291,'Appendix 1 Rules'!$A$2:$A$16))))+IF(G291="b1",VLOOKUP(G291,'Appendix 1 Rules'!$A$1:$N$16,14))+IF(G291="b2",VLOOKUP(G291,'Appendix 1 Rules'!$A$1:$N$16,14))+IF(G291="d",VLOOKUP(G291,'Appendix 1 Rules'!$A$1:$N$16,14))+IF(G291="f1",VLOOKUP(G291,'Appendix 1 Rules'!$A$1:$N$16,14))+IF(G291="f2",VLOOKUP(G291,'Appendix 1 Rules'!$A$1:$N$16,14))+IF(G291="g",VLOOKUP(G291,'Appendix 1 Rules'!$A$1:$N$16,14))+IF(G291="h",VLOOKUP(G291,'Appendix 1 Rules'!$A$1:$N$16,14))+IF(G291="i1",VLOOKUP(G291,'Appendix 1 Rules'!$A$1:$N$16,14))+IF(G291="i2",VLOOKUP(G291,'Appendix 1 Rules'!$A$1:$N$16,14))+IF(G291="j",VLOOKUP(G291,'Appendix 1 Rules'!$A$1:$N$16,14))+IF(G291="k",VLOOKUP(G291,'Appendix 1 Rules'!$A$1:$N$16,14)))</f>
        <v/>
      </c>
      <c r="I291" s="72" t="str">
        <f>IF(G291="","",IF(OR(G291="b1",G291="b2",G291="d",G291="f1",G291="f2",G291="h",G291="i1",G291="i2",G291="j",G291="k"),MIN(H291,VLOOKUP(G291,'Appx 1 (Res) Rules'!$A:$D,4,0)),MIN(H291,VLOOKUP(G291,'Appx 1 (Res) Rules'!$A:$D,4,0),SUMPRODUCT(IF(J291="",0,INDEX('Appendix 1 Rules'!$B$2:$B$16,MATCH(G291,'Appendix 1 Rules'!$A$2:$A$16))))+(IF(L291="",0,INDEX('Appendix 1 Rules'!$C$2:$C$16,MATCH(G291,'Appendix 1 Rules'!$A$2:$A$16))))+(IF(N291="",0,INDEX('Appendix 1 Rules'!$D$2:$D$16,MATCH(G291,'Appendix 1 Rules'!$A$2:$A$16))))+(IF(P291="",0,INDEX('Appendix 1 Rules'!$E$2:$E$16,MATCH(G291,'Appendix 1 Rules'!$A$2:$A$16))))+(IF(R291="",0,INDEX('Appendix 1 Rules'!$F$2:$F$16,MATCH(G291,'Appendix 1 Rules'!$A$2:$A$16))))+(IF(T291="",0,INDEX('Appendix 1 Rules'!$G$2:$G$16,MATCH(G291,'Appendix 1 Rules'!$A$2:$A$16))))+(IF(V291="",0,INDEX('Appendix 1 Rules'!$H$2:$H$16,MATCH(G291,'Appendix 1 Rules'!$A$2:$A$16))))+(IF(X291="",0,INDEX('Appendix 1 Rules'!$I$2:$I$16,MATCH(G291,'Appendix 1 Rules'!$A$2:$A$16))))+(IF(Z291="",0,INDEX('Appendix 1 Rules'!$J$2:$J$16,MATCH(G291,'Appendix 1 Rules'!$A$2:$A$16))))+(IF(AB291="",0,INDEX('Appendix 1 Rules'!$K$2:$K$16,MATCH(G291,'Appendix 1 Rules'!$A$2:$A$16))))+(IF(AD291="",0,INDEX('Appendix 1 Rules'!$L$2:$L$16,MATCH(G291,'Appendix 1 Rules'!$A$2:$A$16))))+(IF(AF291="",0,INDEX('Appendix 1 Rules'!$M$2:$M$16,MATCH(G291,'Appendix 1 Rules'!$A$2:$A$16))))+IF(G291="b1",VLOOKUP(G291,'Appendix 1 Rules'!$A$1:$N$16,14))+IF(G291="b2",VLOOKUP(G291,'Appendix 1 Rules'!$A$1:$N$16,14))+IF(G291="d",VLOOKUP(G291,'Appendix 1 Rules'!$A$1:$N$16,14))+IF(G291="f1",VLOOKUP(G291,'Appendix 1 Rules'!$A$1:$N$16,14))+IF(G291="f2",VLOOKUP(G291,'Appendix 1 Rules'!$A$1:$N$16,14))+IF(G291="g",VLOOKUP(G291,'Appendix 1 Rules'!$A$1:$N$16,14))+IF(G291="h",VLOOKUP(G291,'Appendix 1 Rules'!$A$1:$N$16,14))+IF(G291="i1",VLOOKUP(G291,'Appendix 1 Rules'!$A$1:$N$16,14))+IF(G291="i2",VLOOKUP(G291,'Appendix 1 Rules'!$A$1:$N$16,14))+IF(G291="j",VLOOKUP(G291,'Appendix 1 Rules'!$A$1:$N$16,14))+IF(G291="k",VLOOKUP(G291,'Appendix 1 Rules'!$A$1:$N$16,14)))))</f>
        <v/>
      </c>
      <c r="J291" s="12"/>
      <c r="K291" s="13"/>
      <c r="L291" s="12"/>
      <c r="M291" s="13"/>
      <c r="N291" s="12"/>
      <c r="O291" s="13"/>
      <c r="P291" s="12"/>
      <c r="Q291" s="13"/>
      <c r="R291" s="12"/>
      <c r="S291" s="13"/>
      <c r="T291" s="12"/>
      <c r="U291" s="13"/>
      <c r="V291" s="12"/>
      <c r="W291" s="13"/>
      <c r="X291" s="12"/>
      <c r="Y291" s="13"/>
      <c r="Z291" s="12"/>
      <c r="AA291" s="13"/>
      <c r="AB291" s="9"/>
      <c r="AC291" s="13"/>
      <c r="AD291" s="9"/>
      <c r="AE291" s="13"/>
      <c r="AF291" s="9"/>
      <c r="AG291" s="13"/>
    </row>
    <row r="292" spans="1:33" ht="18" customHeight="1" x14ac:dyDescent="0.25">
      <c r="B292" s="84"/>
      <c r="C292" s="69"/>
      <c r="D292" s="10"/>
      <c r="E292" s="10"/>
      <c r="F292" s="10"/>
      <c r="G292" s="9"/>
      <c r="H292" s="17" t="str">
        <f>IF(G292="","",SUMPRODUCT(IF(J292="",0,INDEX('Appendix 1 Rules'!$B$2:$B$16,MATCH(G292,'Appendix 1 Rules'!$A$2:$A$16))))+(IF(L292="",0,INDEX('Appendix 1 Rules'!$C$2:$C$16,MATCH(G292,'Appendix 1 Rules'!$A$2:$A$16))))+(IF(N292="",0,INDEX('Appendix 1 Rules'!$D$2:$D$16,MATCH(G292,'Appendix 1 Rules'!$A$2:$A$16))))+(IF(P292="",0,INDEX('Appendix 1 Rules'!$E$2:$E$16,MATCH(G292,'Appendix 1 Rules'!$A$2:$A$16))))+(IF(R292="",0,INDEX('Appendix 1 Rules'!$F$2:$F$16,MATCH(G292,'Appendix 1 Rules'!$A$2:$A$16))))+(IF(T292="",0,INDEX('Appendix 1 Rules'!$G$2:$G$16,MATCH(G292,'Appendix 1 Rules'!$A$2:$A$16))))+(IF(V292="",0,INDEX('Appendix 1 Rules'!$H$2:$H$16,MATCH(G292,'Appendix 1 Rules'!$A$2:$A$16))))+(IF(X292="",0,INDEX('Appendix 1 Rules'!$I$2:$I$16,MATCH(G292,'Appendix 1 Rules'!$A$2:$A$16))))+(IF(Z292="",0,INDEX('Appendix 1 Rules'!$J$2:$J$16,MATCH(G292,'Appendix 1 Rules'!$A$2:$A$16))))+(IF(AB292="",0,INDEX('Appendix 1 Rules'!$K$2:$K$16,MATCH(G292,'Appendix 1 Rules'!$A$2:$A$16))))+(IF(AD292="",0,INDEX('Appendix 1 Rules'!$L$2:$L$16,MATCH(G292,'Appendix 1 Rules'!$A$2:$A$16))))+(IF(AF292="",0,INDEX('Appendix 1 Rules'!$M$2:$M$16,MATCH(G292,'Appendix 1 Rules'!$A$2:$A$16))))+IF(G292="b1",VLOOKUP(G292,'Appendix 1 Rules'!$A$1:$N$16,14))+IF(G292="b2",VLOOKUP(G292,'Appendix 1 Rules'!$A$1:$N$16,14))+IF(G292="d",VLOOKUP(G292,'Appendix 1 Rules'!$A$1:$N$16,14))+IF(G292="f1",VLOOKUP(G292,'Appendix 1 Rules'!$A$1:$N$16,14))+IF(G292="f2",VLOOKUP(G292,'Appendix 1 Rules'!$A$1:$N$16,14))+IF(G292="g",VLOOKUP(G292,'Appendix 1 Rules'!$A$1:$N$16,14))+IF(G292="h",VLOOKUP(G292,'Appendix 1 Rules'!$A$1:$N$16,14))+IF(G292="i1",VLOOKUP(G292,'Appendix 1 Rules'!$A$1:$N$16,14))+IF(G292="i2",VLOOKUP(G292,'Appendix 1 Rules'!$A$1:$N$16,14))+IF(G292="j",VLOOKUP(G292,'Appendix 1 Rules'!$A$1:$N$16,14))+IF(G292="k",VLOOKUP(G292,'Appendix 1 Rules'!$A$1:$N$16,14)))</f>
        <v/>
      </c>
      <c r="I292" s="72" t="str">
        <f>IF(G292="","",IF(OR(G292="b1",G292="b2",G292="d",G292="f1",G292="f2",G292="h",G292="i1",G292="i2",G292="j",G292="k"),MIN(H292,VLOOKUP(G292,'Appx 1 (Res) Rules'!$A:$D,4,0)),MIN(H292,VLOOKUP(G292,'Appx 1 (Res) Rules'!$A:$D,4,0),SUMPRODUCT(IF(J292="",0,INDEX('Appendix 1 Rules'!$B$2:$B$16,MATCH(G292,'Appendix 1 Rules'!$A$2:$A$16))))+(IF(L292="",0,INDEX('Appendix 1 Rules'!$C$2:$C$16,MATCH(G292,'Appendix 1 Rules'!$A$2:$A$16))))+(IF(N292="",0,INDEX('Appendix 1 Rules'!$D$2:$D$16,MATCH(G292,'Appendix 1 Rules'!$A$2:$A$16))))+(IF(P292="",0,INDEX('Appendix 1 Rules'!$E$2:$E$16,MATCH(G292,'Appendix 1 Rules'!$A$2:$A$16))))+(IF(R292="",0,INDEX('Appendix 1 Rules'!$F$2:$F$16,MATCH(G292,'Appendix 1 Rules'!$A$2:$A$16))))+(IF(T292="",0,INDEX('Appendix 1 Rules'!$G$2:$G$16,MATCH(G292,'Appendix 1 Rules'!$A$2:$A$16))))+(IF(V292="",0,INDEX('Appendix 1 Rules'!$H$2:$H$16,MATCH(G292,'Appendix 1 Rules'!$A$2:$A$16))))+(IF(X292="",0,INDEX('Appendix 1 Rules'!$I$2:$I$16,MATCH(G292,'Appendix 1 Rules'!$A$2:$A$16))))+(IF(Z292="",0,INDEX('Appendix 1 Rules'!$J$2:$J$16,MATCH(G292,'Appendix 1 Rules'!$A$2:$A$16))))+(IF(AB292="",0,INDEX('Appendix 1 Rules'!$K$2:$K$16,MATCH(G292,'Appendix 1 Rules'!$A$2:$A$16))))+(IF(AD292="",0,INDEX('Appendix 1 Rules'!$L$2:$L$16,MATCH(G292,'Appendix 1 Rules'!$A$2:$A$16))))+(IF(AF292="",0,INDEX('Appendix 1 Rules'!$M$2:$M$16,MATCH(G292,'Appendix 1 Rules'!$A$2:$A$16))))+IF(G292="b1",VLOOKUP(G292,'Appendix 1 Rules'!$A$1:$N$16,14))+IF(G292="b2",VLOOKUP(G292,'Appendix 1 Rules'!$A$1:$N$16,14))+IF(G292="d",VLOOKUP(G292,'Appendix 1 Rules'!$A$1:$N$16,14))+IF(G292="f1",VLOOKUP(G292,'Appendix 1 Rules'!$A$1:$N$16,14))+IF(G292="f2",VLOOKUP(G292,'Appendix 1 Rules'!$A$1:$N$16,14))+IF(G292="g",VLOOKUP(G292,'Appendix 1 Rules'!$A$1:$N$16,14))+IF(G292="h",VLOOKUP(G292,'Appendix 1 Rules'!$A$1:$N$16,14))+IF(G292="i1",VLOOKUP(G292,'Appendix 1 Rules'!$A$1:$N$16,14))+IF(G292="i2",VLOOKUP(G292,'Appendix 1 Rules'!$A$1:$N$16,14))+IF(G292="j",VLOOKUP(G292,'Appendix 1 Rules'!$A$1:$N$16,14))+IF(G292="k",VLOOKUP(G292,'Appendix 1 Rules'!$A$1:$N$16,14)))))</f>
        <v/>
      </c>
      <c r="J292" s="11"/>
      <c r="K292" s="14"/>
      <c r="L292" s="11"/>
      <c r="M292" s="14"/>
      <c r="N292" s="11"/>
      <c r="O292" s="14"/>
      <c r="P292" s="11"/>
      <c r="Q292" s="14"/>
      <c r="R292" s="63"/>
      <c r="S292" s="14"/>
      <c r="T292" s="11"/>
      <c r="U292" s="14"/>
      <c r="V292" s="11"/>
      <c r="W292" s="14"/>
      <c r="X292" s="64"/>
      <c r="Y292" s="14"/>
      <c r="Z292" s="64"/>
      <c r="AA292" s="14"/>
      <c r="AB292" s="9"/>
      <c r="AC292" s="13"/>
      <c r="AD292" s="9"/>
      <c r="AE292" s="13"/>
      <c r="AF292" s="9"/>
      <c r="AG292" s="13"/>
    </row>
    <row r="293" spans="1:33" ht="18" customHeight="1" x14ac:dyDescent="0.25">
      <c r="B293" s="84"/>
      <c r="C293" s="69"/>
      <c r="D293" s="10"/>
      <c r="E293" s="10"/>
      <c r="F293" s="10"/>
      <c r="G293" s="9"/>
      <c r="H293" s="17" t="str">
        <f>IF(G293="","",SUMPRODUCT(IF(J293="",0,INDEX('Appendix 1 Rules'!$B$2:$B$16,MATCH(G293,'Appendix 1 Rules'!$A$2:$A$16))))+(IF(L293="",0,INDEX('Appendix 1 Rules'!$C$2:$C$16,MATCH(G293,'Appendix 1 Rules'!$A$2:$A$16))))+(IF(N293="",0,INDEX('Appendix 1 Rules'!$D$2:$D$16,MATCH(G293,'Appendix 1 Rules'!$A$2:$A$16))))+(IF(P293="",0,INDEX('Appendix 1 Rules'!$E$2:$E$16,MATCH(G293,'Appendix 1 Rules'!$A$2:$A$16))))+(IF(R293="",0,INDEX('Appendix 1 Rules'!$F$2:$F$16,MATCH(G293,'Appendix 1 Rules'!$A$2:$A$16))))+(IF(T293="",0,INDEX('Appendix 1 Rules'!$G$2:$G$16,MATCH(G293,'Appendix 1 Rules'!$A$2:$A$16))))+(IF(V293="",0,INDEX('Appendix 1 Rules'!$H$2:$H$16,MATCH(G293,'Appendix 1 Rules'!$A$2:$A$16))))+(IF(X293="",0,INDEX('Appendix 1 Rules'!$I$2:$I$16,MATCH(G293,'Appendix 1 Rules'!$A$2:$A$16))))+(IF(Z293="",0,INDEX('Appendix 1 Rules'!$J$2:$J$16,MATCH(G293,'Appendix 1 Rules'!$A$2:$A$16))))+(IF(AB293="",0,INDEX('Appendix 1 Rules'!$K$2:$K$16,MATCH(G293,'Appendix 1 Rules'!$A$2:$A$16))))+(IF(AD293="",0,INDEX('Appendix 1 Rules'!$L$2:$L$16,MATCH(G293,'Appendix 1 Rules'!$A$2:$A$16))))+(IF(AF293="",0,INDEX('Appendix 1 Rules'!$M$2:$M$16,MATCH(G293,'Appendix 1 Rules'!$A$2:$A$16))))+IF(G293="b1",VLOOKUP(G293,'Appendix 1 Rules'!$A$1:$N$16,14))+IF(G293="b2",VLOOKUP(G293,'Appendix 1 Rules'!$A$1:$N$16,14))+IF(G293="d",VLOOKUP(G293,'Appendix 1 Rules'!$A$1:$N$16,14))+IF(G293="f1",VLOOKUP(G293,'Appendix 1 Rules'!$A$1:$N$16,14))+IF(G293="f2",VLOOKUP(G293,'Appendix 1 Rules'!$A$1:$N$16,14))+IF(G293="g",VLOOKUP(G293,'Appendix 1 Rules'!$A$1:$N$16,14))+IF(G293="h",VLOOKUP(G293,'Appendix 1 Rules'!$A$1:$N$16,14))+IF(G293="i1",VLOOKUP(G293,'Appendix 1 Rules'!$A$1:$N$16,14))+IF(G293="i2",VLOOKUP(G293,'Appendix 1 Rules'!$A$1:$N$16,14))+IF(G293="j",VLOOKUP(G293,'Appendix 1 Rules'!$A$1:$N$16,14))+IF(G293="k",VLOOKUP(G293,'Appendix 1 Rules'!$A$1:$N$16,14)))</f>
        <v/>
      </c>
      <c r="I293" s="72" t="str">
        <f>IF(G293="","",IF(OR(G293="b1",G293="b2",G293="d",G293="f1",G293="f2",G293="h",G293="i1",G293="i2",G293="j",G293="k"),MIN(H293,VLOOKUP(G293,'Appx 1 (Res) Rules'!$A:$D,4,0)),MIN(H293,VLOOKUP(G293,'Appx 1 (Res) Rules'!$A:$D,4,0),SUMPRODUCT(IF(J293="",0,INDEX('Appendix 1 Rules'!$B$2:$B$16,MATCH(G293,'Appendix 1 Rules'!$A$2:$A$16))))+(IF(L293="",0,INDEX('Appendix 1 Rules'!$C$2:$C$16,MATCH(G293,'Appendix 1 Rules'!$A$2:$A$16))))+(IF(N293="",0,INDEX('Appendix 1 Rules'!$D$2:$D$16,MATCH(G293,'Appendix 1 Rules'!$A$2:$A$16))))+(IF(P293="",0,INDEX('Appendix 1 Rules'!$E$2:$E$16,MATCH(G293,'Appendix 1 Rules'!$A$2:$A$16))))+(IF(R293="",0,INDEX('Appendix 1 Rules'!$F$2:$F$16,MATCH(G293,'Appendix 1 Rules'!$A$2:$A$16))))+(IF(T293="",0,INDEX('Appendix 1 Rules'!$G$2:$G$16,MATCH(G293,'Appendix 1 Rules'!$A$2:$A$16))))+(IF(V293="",0,INDEX('Appendix 1 Rules'!$H$2:$H$16,MATCH(G293,'Appendix 1 Rules'!$A$2:$A$16))))+(IF(X293="",0,INDEX('Appendix 1 Rules'!$I$2:$I$16,MATCH(G293,'Appendix 1 Rules'!$A$2:$A$16))))+(IF(Z293="",0,INDEX('Appendix 1 Rules'!$J$2:$J$16,MATCH(G293,'Appendix 1 Rules'!$A$2:$A$16))))+(IF(AB293="",0,INDEX('Appendix 1 Rules'!$K$2:$K$16,MATCH(G293,'Appendix 1 Rules'!$A$2:$A$16))))+(IF(AD293="",0,INDEX('Appendix 1 Rules'!$L$2:$L$16,MATCH(G293,'Appendix 1 Rules'!$A$2:$A$16))))+(IF(AF293="",0,INDEX('Appendix 1 Rules'!$M$2:$M$16,MATCH(G293,'Appendix 1 Rules'!$A$2:$A$16))))+IF(G293="b1",VLOOKUP(G293,'Appendix 1 Rules'!$A$1:$N$16,14))+IF(G293="b2",VLOOKUP(G293,'Appendix 1 Rules'!$A$1:$N$16,14))+IF(G293="d",VLOOKUP(G293,'Appendix 1 Rules'!$A$1:$N$16,14))+IF(G293="f1",VLOOKUP(G293,'Appendix 1 Rules'!$A$1:$N$16,14))+IF(G293="f2",VLOOKUP(G293,'Appendix 1 Rules'!$A$1:$N$16,14))+IF(G293="g",VLOOKUP(G293,'Appendix 1 Rules'!$A$1:$N$16,14))+IF(G293="h",VLOOKUP(G293,'Appendix 1 Rules'!$A$1:$N$16,14))+IF(G293="i1",VLOOKUP(G293,'Appendix 1 Rules'!$A$1:$N$16,14))+IF(G293="i2",VLOOKUP(G293,'Appendix 1 Rules'!$A$1:$N$16,14))+IF(G293="j",VLOOKUP(G293,'Appendix 1 Rules'!$A$1:$N$16,14))+IF(G293="k",VLOOKUP(G293,'Appendix 1 Rules'!$A$1:$N$16,14)))))</f>
        <v/>
      </c>
      <c r="J293" s="12"/>
      <c r="K293" s="13"/>
      <c r="L293" s="12"/>
      <c r="M293" s="13"/>
      <c r="N293" s="12"/>
      <c r="O293" s="13"/>
      <c r="P293" s="12"/>
      <c r="Q293" s="13"/>
      <c r="R293" s="12"/>
      <c r="S293" s="13"/>
      <c r="T293" s="12"/>
      <c r="U293" s="13"/>
      <c r="V293" s="12"/>
      <c r="W293" s="13"/>
      <c r="X293" s="12"/>
      <c r="Y293" s="13"/>
      <c r="Z293" s="12"/>
      <c r="AA293" s="13"/>
      <c r="AB293" s="9"/>
      <c r="AC293" s="13"/>
      <c r="AD293" s="9"/>
      <c r="AE293" s="13"/>
      <c r="AF293" s="9"/>
      <c r="AG293" s="13"/>
    </row>
    <row r="294" spans="1:33" ht="18" customHeight="1" x14ac:dyDescent="0.25">
      <c r="B294" s="84"/>
      <c r="C294" s="65"/>
      <c r="D294" s="53"/>
      <c r="E294" s="53"/>
      <c r="F294" s="53"/>
      <c r="G294" s="47"/>
      <c r="H294" s="48" t="str">
        <f>IF(G294="","",SUMPRODUCT(IF(J294="",0,INDEX('Appendix 1 Rules'!$B$2:$B$16,MATCH(G294,'Appendix 1 Rules'!$A$2:$A$16))))+(IF(L294="",0,INDEX('Appendix 1 Rules'!$C$2:$C$16,MATCH(G294,'Appendix 1 Rules'!$A$2:$A$16))))+(IF(N294="",0,INDEX('Appendix 1 Rules'!$D$2:$D$16,MATCH(G294,'Appendix 1 Rules'!$A$2:$A$16))))+(IF(P294="",0,INDEX('Appendix 1 Rules'!$E$2:$E$16,MATCH(G294,'Appendix 1 Rules'!$A$2:$A$16))))+(IF(R294="",0,INDEX('Appendix 1 Rules'!$F$2:$F$16,MATCH(G294,'Appendix 1 Rules'!$A$2:$A$16))))+(IF(T294="",0,INDEX('Appendix 1 Rules'!$G$2:$G$16,MATCH(G294,'Appendix 1 Rules'!$A$2:$A$16))))+(IF(V294="",0,INDEX('Appendix 1 Rules'!$H$2:$H$16,MATCH(G294,'Appendix 1 Rules'!$A$2:$A$16))))+(IF(X294="",0,INDEX('Appendix 1 Rules'!$I$2:$I$16,MATCH(G294,'Appendix 1 Rules'!$A$2:$A$16))))+(IF(Z294="",0,INDEX('Appendix 1 Rules'!$J$2:$J$16,MATCH(G294,'Appendix 1 Rules'!$A$2:$A$16))))+(IF(AB294="",0,INDEX('Appendix 1 Rules'!$K$2:$K$16,MATCH(G294,'Appendix 1 Rules'!$A$2:$A$16))))+(IF(AD294="",0,INDEX('Appendix 1 Rules'!$L$2:$L$16,MATCH(G294,'Appendix 1 Rules'!$A$2:$A$16))))+(IF(AF294="",0,INDEX('Appendix 1 Rules'!$M$2:$M$16,MATCH(G294,'Appendix 1 Rules'!$A$2:$A$16))))+IF(G294="b1",VLOOKUP(G294,'Appendix 1 Rules'!$A$1:$N$16,14))+IF(G294="b2",VLOOKUP(G294,'Appendix 1 Rules'!$A$1:$N$16,14))+IF(G294="d",VLOOKUP(G294,'Appendix 1 Rules'!$A$1:$N$16,14))+IF(G294="f1",VLOOKUP(G294,'Appendix 1 Rules'!$A$1:$N$16,14))+IF(G294="f2",VLOOKUP(G294,'Appendix 1 Rules'!$A$1:$N$16,14))+IF(G294="g",VLOOKUP(G294,'Appendix 1 Rules'!$A$1:$N$16,14))+IF(G294="h",VLOOKUP(G294,'Appendix 1 Rules'!$A$1:$N$16,14))+IF(G294="i1",VLOOKUP(G294,'Appendix 1 Rules'!$A$1:$N$16,14))+IF(G294="i2",VLOOKUP(G294,'Appendix 1 Rules'!$A$1:$N$16,14))+IF(G294="j",VLOOKUP(G294,'Appendix 1 Rules'!$A$1:$N$16,14))+IF(G294="k",VLOOKUP(G294,'Appendix 1 Rules'!$A$1:$N$16,14)))</f>
        <v/>
      </c>
      <c r="I294" s="72" t="str">
        <f>IF(G294="","",IF(OR(G294="b1",G294="b2",G294="d",G294="f1",G294="f2",G294="h",G294="i1",G294="i2",G294="j",G294="k"),MIN(H294,VLOOKUP(G294,'Appx 1 (Res) Rules'!$A:$D,4,0)),MIN(H294,VLOOKUP(G294,'Appx 1 (Res) Rules'!$A:$D,4,0),SUMPRODUCT(IF(J294="",0,INDEX('Appendix 1 Rules'!$B$2:$B$16,MATCH(G294,'Appendix 1 Rules'!$A$2:$A$16))))+(IF(L294="",0,INDEX('Appendix 1 Rules'!$C$2:$C$16,MATCH(G294,'Appendix 1 Rules'!$A$2:$A$16))))+(IF(N294="",0,INDEX('Appendix 1 Rules'!$D$2:$D$16,MATCH(G294,'Appendix 1 Rules'!$A$2:$A$16))))+(IF(P294="",0,INDEX('Appendix 1 Rules'!$E$2:$E$16,MATCH(G294,'Appendix 1 Rules'!$A$2:$A$16))))+(IF(R294="",0,INDEX('Appendix 1 Rules'!$F$2:$F$16,MATCH(G294,'Appendix 1 Rules'!$A$2:$A$16))))+(IF(T294="",0,INDEX('Appendix 1 Rules'!$G$2:$G$16,MATCH(G294,'Appendix 1 Rules'!$A$2:$A$16))))+(IF(V294="",0,INDEX('Appendix 1 Rules'!$H$2:$H$16,MATCH(G294,'Appendix 1 Rules'!$A$2:$A$16))))+(IF(X294="",0,INDEX('Appendix 1 Rules'!$I$2:$I$16,MATCH(G294,'Appendix 1 Rules'!$A$2:$A$16))))+(IF(Z294="",0,INDEX('Appendix 1 Rules'!$J$2:$J$16,MATCH(G294,'Appendix 1 Rules'!$A$2:$A$16))))+(IF(AB294="",0,INDEX('Appendix 1 Rules'!$K$2:$K$16,MATCH(G294,'Appendix 1 Rules'!$A$2:$A$16))))+(IF(AD294="",0,INDEX('Appendix 1 Rules'!$L$2:$L$16,MATCH(G294,'Appendix 1 Rules'!$A$2:$A$16))))+(IF(AF294="",0,INDEX('Appendix 1 Rules'!$M$2:$M$16,MATCH(G294,'Appendix 1 Rules'!$A$2:$A$16))))+IF(G294="b1",VLOOKUP(G294,'Appendix 1 Rules'!$A$1:$N$16,14))+IF(G294="b2",VLOOKUP(G294,'Appendix 1 Rules'!$A$1:$N$16,14))+IF(G294="d",VLOOKUP(G294,'Appendix 1 Rules'!$A$1:$N$16,14))+IF(G294="f1",VLOOKUP(G294,'Appendix 1 Rules'!$A$1:$N$16,14))+IF(G294="f2",VLOOKUP(G294,'Appendix 1 Rules'!$A$1:$N$16,14))+IF(G294="g",VLOOKUP(G294,'Appendix 1 Rules'!$A$1:$N$16,14))+IF(G294="h",VLOOKUP(G294,'Appendix 1 Rules'!$A$1:$N$16,14))+IF(G294="i1",VLOOKUP(G294,'Appendix 1 Rules'!$A$1:$N$16,14))+IF(G294="i2",VLOOKUP(G294,'Appendix 1 Rules'!$A$1:$N$16,14))+IF(G294="j",VLOOKUP(G294,'Appendix 1 Rules'!$A$1:$N$16,14))+IF(G294="k",VLOOKUP(G294,'Appendix 1 Rules'!$A$1:$N$16,14)))))</f>
        <v/>
      </c>
      <c r="J294" s="56"/>
      <c r="K294" s="57"/>
      <c r="L294" s="56"/>
      <c r="M294" s="57"/>
      <c r="N294" s="56"/>
      <c r="O294" s="57"/>
      <c r="P294" s="56"/>
      <c r="Q294" s="57"/>
      <c r="R294" s="70"/>
      <c r="S294" s="57"/>
      <c r="T294" s="56"/>
      <c r="U294" s="57"/>
      <c r="V294" s="56"/>
      <c r="W294" s="57"/>
      <c r="X294" s="71"/>
      <c r="Y294" s="57"/>
      <c r="Z294" s="71"/>
      <c r="AA294" s="57"/>
      <c r="AB294" s="47"/>
      <c r="AC294" s="49"/>
      <c r="AD294" s="47"/>
      <c r="AE294" s="49"/>
      <c r="AF294" s="47"/>
      <c r="AG294" s="49"/>
    </row>
    <row r="295" spans="1:33" ht="18" customHeight="1" x14ac:dyDescent="0.25">
      <c r="A295" s="76"/>
      <c r="B295" s="84"/>
      <c r="C295" s="66"/>
      <c r="D295" s="50"/>
      <c r="E295" s="50"/>
      <c r="F295" s="50"/>
      <c r="G295" s="44"/>
      <c r="H295" s="45" t="str">
        <f>IF(G295="","",SUMPRODUCT(IF(J295="",0,INDEX('Appendix 1 Rules'!$B$2:$B$16,MATCH(G295,'Appendix 1 Rules'!$A$2:$A$16))))+(IF(L295="",0,INDEX('Appendix 1 Rules'!$C$2:$C$16,MATCH(G295,'Appendix 1 Rules'!$A$2:$A$16))))+(IF(N295="",0,INDEX('Appendix 1 Rules'!$D$2:$D$16,MATCH(G295,'Appendix 1 Rules'!$A$2:$A$16))))+(IF(P295="",0,INDEX('Appendix 1 Rules'!$E$2:$E$16,MATCH(G295,'Appendix 1 Rules'!$A$2:$A$16))))+(IF(R295="",0,INDEX('Appendix 1 Rules'!$F$2:$F$16,MATCH(G295,'Appendix 1 Rules'!$A$2:$A$16))))+(IF(T295="",0,INDEX('Appendix 1 Rules'!$G$2:$G$16,MATCH(G295,'Appendix 1 Rules'!$A$2:$A$16))))+(IF(V295="",0,INDEX('Appendix 1 Rules'!$H$2:$H$16,MATCH(G295,'Appendix 1 Rules'!$A$2:$A$16))))+(IF(X295="",0,INDEX('Appendix 1 Rules'!$I$2:$I$16,MATCH(G295,'Appendix 1 Rules'!$A$2:$A$16))))+(IF(Z295="",0,INDEX('Appendix 1 Rules'!$J$2:$J$16,MATCH(G295,'Appendix 1 Rules'!$A$2:$A$16))))+(IF(AB295="",0,INDEX('Appendix 1 Rules'!$K$2:$K$16,MATCH(G295,'Appendix 1 Rules'!$A$2:$A$16))))+(IF(AD295="",0,INDEX('Appendix 1 Rules'!$L$2:$L$16,MATCH(G295,'Appendix 1 Rules'!$A$2:$A$16))))+(IF(AF295="",0,INDEX('Appendix 1 Rules'!$M$2:$M$16,MATCH(G295,'Appendix 1 Rules'!$A$2:$A$16))))+IF(G295="b1",VLOOKUP(G295,'Appendix 1 Rules'!$A$1:$N$16,14))+IF(G295="b2",VLOOKUP(G295,'Appendix 1 Rules'!$A$1:$N$16,14))+IF(G295="d",VLOOKUP(G295,'Appendix 1 Rules'!$A$1:$N$16,14))+IF(G295="f1",VLOOKUP(G295,'Appendix 1 Rules'!$A$1:$N$16,14))+IF(G295="f2",VLOOKUP(G295,'Appendix 1 Rules'!$A$1:$N$16,14))+IF(G295="g",VLOOKUP(G295,'Appendix 1 Rules'!$A$1:$N$16,14))+IF(G295="h",VLOOKUP(G295,'Appendix 1 Rules'!$A$1:$N$16,14))+IF(G295="i1",VLOOKUP(G295,'Appendix 1 Rules'!$A$1:$N$16,14))+IF(G295="i2",VLOOKUP(G295,'Appendix 1 Rules'!$A$1:$N$16,14))+IF(G295="j",VLOOKUP(G295,'Appendix 1 Rules'!$A$1:$N$16,14))+IF(G295="k",VLOOKUP(G295,'Appendix 1 Rules'!$A$1:$N$16,14)))</f>
        <v/>
      </c>
      <c r="I295" s="72" t="str">
        <f>IF(G295="","",IF(OR(G295="b1",G295="b2",G295="d",G295="f1",G295="f2",G295="h",G295="i1",G295="i2",G295="j",G295="k"),MIN(H295,VLOOKUP(G295,'Appx 1 (Res) Rules'!$A:$D,4,0)),MIN(H295,VLOOKUP(G295,'Appx 1 (Res) Rules'!$A:$D,4,0),SUMPRODUCT(IF(J295="",0,INDEX('Appendix 1 Rules'!$B$2:$B$16,MATCH(G295,'Appendix 1 Rules'!$A$2:$A$16))))+(IF(L295="",0,INDEX('Appendix 1 Rules'!$C$2:$C$16,MATCH(G295,'Appendix 1 Rules'!$A$2:$A$16))))+(IF(N295="",0,INDEX('Appendix 1 Rules'!$D$2:$D$16,MATCH(G295,'Appendix 1 Rules'!$A$2:$A$16))))+(IF(P295="",0,INDEX('Appendix 1 Rules'!$E$2:$E$16,MATCH(G295,'Appendix 1 Rules'!$A$2:$A$16))))+(IF(R295="",0,INDEX('Appendix 1 Rules'!$F$2:$F$16,MATCH(G295,'Appendix 1 Rules'!$A$2:$A$16))))+(IF(T295="",0,INDEX('Appendix 1 Rules'!$G$2:$G$16,MATCH(G295,'Appendix 1 Rules'!$A$2:$A$16))))+(IF(V295="",0,INDEX('Appendix 1 Rules'!$H$2:$H$16,MATCH(G295,'Appendix 1 Rules'!$A$2:$A$16))))+(IF(X295="",0,INDEX('Appendix 1 Rules'!$I$2:$I$16,MATCH(G295,'Appendix 1 Rules'!$A$2:$A$16))))+(IF(Z295="",0,INDEX('Appendix 1 Rules'!$J$2:$J$16,MATCH(G295,'Appendix 1 Rules'!$A$2:$A$16))))+(IF(AB295="",0,INDEX('Appendix 1 Rules'!$K$2:$K$16,MATCH(G295,'Appendix 1 Rules'!$A$2:$A$16))))+(IF(AD295="",0,INDEX('Appendix 1 Rules'!$L$2:$L$16,MATCH(G295,'Appendix 1 Rules'!$A$2:$A$16))))+(IF(AF295="",0,INDEX('Appendix 1 Rules'!$M$2:$M$16,MATCH(G295,'Appendix 1 Rules'!$A$2:$A$16))))+IF(G295="b1",VLOOKUP(G295,'Appendix 1 Rules'!$A$1:$N$16,14))+IF(G295="b2",VLOOKUP(G295,'Appendix 1 Rules'!$A$1:$N$16,14))+IF(G295="d",VLOOKUP(G295,'Appendix 1 Rules'!$A$1:$N$16,14))+IF(G295="f1",VLOOKUP(G295,'Appendix 1 Rules'!$A$1:$N$16,14))+IF(G295="f2",VLOOKUP(G295,'Appendix 1 Rules'!$A$1:$N$16,14))+IF(G295="g",VLOOKUP(G295,'Appendix 1 Rules'!$A$1:$N$16,14))+IF(G295="h",VLOOKUP(G295,'Appendix 1 Rules'!$A$1:$N$16,14))+IF(G295="i1",VLOOKUP(G295,'Appendix 1 Rules'!$A$1:$N$16,14))+IF(G295="i2",VLOOKUP(G295,'Appendix 1 Rules'!$A$1:$N$16,14))+IF(G295="j",VLOOKUP(G295,'Appendix 1 Rules'!$A$1:$N$16,14))+IF(G295="k",VLOOKUP(G295,'Appendix 1 Rules'!$A$1:$N$16,14)))))</f>
        <v/>
      </c>
      <c r="J295" s="55"/>
      <c r="K295" s="46"/>
      <c r="L295" s="55"/>
      <c r="M295" s="46"/>
      <c r="N295" s="55"/>
      <c r="O295" s="46"/>
      <c r="P295" s="55"/>
      <c r="Q295" s="46"/>
      <c r="R295" s="55"/>
      <c r="S295" s="46"/>
      <c r="T295" s="55"/>
      <c r="U295" s="46"/>
      <c r="V295" s="55"/>
      <c r="W295" s="46"/>
      <c r="X295" s="55"/>
      <c r="Y295" s="46"/>
      <c r="Z295" s="55"/>
      <c r="AA295" s="46"/>
      <c r="AB295" s="44"/>
      <c r="AC295" s="46"/>
      <c r="AD295" s="44"/>
      <c r="AE295" s="46"/>
      <c r="AF295" s="44"/>
      <c r="AG295" s="46"/>
    </row>
    <row r="296" spans="1:33" ht="18" customHeight="1" x14ac:dyDescent="0.25">
      <c r="B296" s="84"/>
      <c r="C296" s="69"/>
      <c r="D296" s="10"/>
      <c r="E296" s="10"/>
      <c r="F296" s="10"/>
      <c r="G296" s="9"/>
      <c r="H296" s="17" t="str">
        <f>IF(G296="","",SUMPRODUCT(IF(J296="",0,INDEX('Appendix 1 Rules'!$B$2:$B$16,MATCH(G296,'Appendix 1 Rules'!$A$2:$A$16))))+(IF(L296="",0,INDEX('Appendix 1 Rules'!$C$2:$C$16,MATCH(G296,'Appendix 1 Rules'!$A$2:$A$16))))+(IF(N296="",0,INDEX('Appendix 1 Rules'!$D$2:$D$16,MATCH(G296,'Appendix 1 Rules'!$A$2:$A$16))))+(IF(P296="",0,INDEX('Appendix 1 Rules'!$E$2:$E$16,MATCH(G296,'Appendix 1 Rules'!$A$2:$A$16))))+(IF(R296="",0,INDEX('Appendix 1 Rules'!$F$2:$F$16,MATCH(G296,'Appendix 1 Rules'!$A$2:$A$16))))+(IF(T296="",0,INDEX('Appendix 1 Rules'!$G$2:$G$16,MATCH(G296,'Appendix 1 Rules'!$A$2:$A$16))))+(IF(V296="",0,INDEX('Appendix 1 Rules'!$H$2:$H$16,MATCH(G296,'Appendix 1 Rules'!$A$2:$A$16))))+(IF(X296="",0,INDEX('Appendix 1 Rules'!$I$2:$I$16,MATCH(G296,'Appendix 1 Rules'!$A$2:$A$16))))+(IF(Z296="",0,INDEX('Appendix 1 Rules'!$J$2:$J$16,MATCH(G296,'Appendix 1 Rules'!$A$2:$A$16))))+(IF(AB296="",0,INDEX('Appendix 1 Rules'!$K$2:$K$16,MATCH(G296,'Appendix 1 Rules'!$A$2:$A$16))))+(IF(AD296="",0,INDEX('Appendix 1 Rules'!$L$2:$L$16,MATCH(G296,'Appendix 1 Rules'!$A$2:$A$16))))+(IF(AF296="",0,INDEX('Appendix 1 Rules'!$M$2:$M$16,MATCH(G296,'Appendix 1 Rules'!$A$2:$A$16))))+IF(G296="b1",VLOOKUP(G296,'Appendix 1 Rules'!$A$1:$N$16,14))+IF(G296="b2",VLOOKUP(G296,'Appendix 1 Rules'!$A$1:$N$16,14))+IF(G296="d",VLOOKUP(G296,'Appendix 1 Rules'!$A$1:$N$16,14))+IF(G296="f1",VLOOKUP(G296,'Appendix 1 Rules'!$A$1:$N$16,14))+IF(G296="f2",VLOOKUP(G296,'Appendix 1 Rules'!$A$1:$N$16,14))+IF(G296="g",VLOOKUP(G296,'Appendix 1 Rules'!$A$1:$N$16,14))+IF(G296="h",VLOOKUP(G296,'Appendix 1 Rules'!$A$1:$N$16,14))+IF(G296="i1",VLOOKUP(G296,'Appendix 1 Rules'!$A$1:$N$16,14))+IF(G296="i2",VLOOKUP(G296,'Appendix 1 Rules'!$A$1:$N$16,14))+IF(G296="j",VLOOKUP(G296,'Appendix 1 Rules'!$A$1:$N$16,14))+IF(G296="k",VLOOKUP(G296,'Appendix 1 Rules'!$A$1:$N$16,14)))</f>
        <v/>
      </c>
      <c r="I296" s="72" t="str">
        <f>IF(G296="","",IF(OR(G296="b1",G296="b2",G296="d",G296="f1",G296="f2",G296="h",G296="i1",G296="i2",G296="j",G296="k"),MIN(H296,VLOOKUP(G296,'Appx 1 (Res) Rules'!$A:$D,4,0)),MIN(H296,VLOOKUP(G296,'Appx 1 (Res) Rules'!$A:$D,4,0),SUMPRODUCT(IF(J296="",0,INDEX('Appendix 1 Rules'!$B$2:$B$16,MATCH(G296,'Appendix 1 Rules'!$A$2:$A$16))))+(IF(L296="",0,INDEX('Appendix 1 Rules'!$C$2:$C$16,MATCH(G296,'Appendix 1 Rules'!$A$2:$A$16))))+(IF(N296="",0,INDEX('Appendix 1 Rules'!$D$2:$D$16,MATCH(G296,'Appendix 1 Rules'!$A$2:$A$16))))+(IF(P296="",0,INDEX('Appendix 1 Rules'!$E$2:$E$16,MATCH(G296,'Appendix 1 Rules'!$A$2:$A$16))))+(IF(R296="",0,INDEX('Appendix 1 Rules'!$F$2:$F$16,MATCH(G296,'Appendix 1 Rules'!$A$2:$A$16))))+(IF(T296="",0,INDEX('Appendix 1 Rules'!$G$2:$G$16,MATCH(G296,'Appendix 1 Rules'!$A$2:$A$16))))+(IF(V296="",0,INDEX('Appendix 1 Rules'!$H$2:$H$16,MATCH(G296,'Appendix 1 Rules'!$A$2:$A$16))))+(IF(X296="",0,INDEX('Appendix 1 Rules'!$I$2:$I$16,MATCH(G296,'Appendix 1 Rules'!$A$2:$A$16))))+(IF(Z296="",0,INDEX('Appendix 1 Rules'!$J$2:$J$16,MATCH(G296,'Appendix 1 Rules'!$A$2:$A$16))))+(IF(AB296="",0,INDEX('Appendix 1 Rules'!$K$2:$K$16,MATCH(G296,'Appendix 1 Rules'!$A$2:$A$16))))+(IF(AD296="",0,INDEX('Appendix 1 Rules'!$L$2:$L$16,MATCH(G296,'Appendix 1 Rules'!$A$2:$A$16))))+(IF(AF296="",0,INDEX('Appendix 1 Rules'!$M$2:$M$16,MATCH(G296,'Appendix 1 Rules'!$A$2:$A$16))))+IF(G296="b1",VLOOKUP(G296,'Appendix 1 Rules'!$A$1:$N$16,14))+IF(G296="b2",VLOOKUP(G296,'Appendix 1 Rules'!$A$1:$N$16,14))+IF(G296="d",VLOOKUP(G296,'Appendix 1 Rules'!$A$1:$N$16,14))+IF(G296="f1",VLOOKUP(G296,'Appendix 1 Rules'!$A$1:$N$16,14))+IF(G296="f2",VLOOKUP(G296,'Appendix 1 Rules'!$A$1:$N$16,14))+IF(G296="g",VLOOKUP(G296,'Appendix 1 Rules'!$A$1:$N$16,14))+IF(G296="h",VLOOKUP(G296,'Appendix 1 Rules'!$A$1:$N$16,14))+IF(G296="i1",VLOOKUP(G296,'Appendix 1 Rules'!$A$1:$N$16,14))+IF(G296="i2",VLOOKUP(G296,'Appendix 1 Rules'!$A$1:$N$16,14))+IF(G296="j",VLOOKUP(G296,'Appendix 1 Rules'!$A$1:$N$16,14))+IF(G296="k",VLOOKUP(G296,'Appendix 1 Rules'!$A$1:$N$16,14)))))</f>
        <v/>
      </c>
      <c r="J296" s="11"/>
      <c r="K296" s="14"/>
      <c r="L296" s="11"/>
      <c r="M296" s="14"/>
      <c r="N296" s="11"/>
      <c r="O296" s="14"/>
      <c r="P296" s="11"/>
      <c r="Q296" s="14"/>
      <c r="R296" s="63"/>
      <c r="S296" s="14"/>
      <c r="T296" s="11"/>
      <c r="U296" s="14"/>
      <c r="V296" s="11"/>
      <c r="W296" s="14"/>
      <c r="X296" s="64"/>
      <c r="Y296" s="14"/>
      <c r="Z296" s="64"/>
      <c r="AA296" s="14"/>
      <c r="AB296" s="9"/>
      <c r="AC296" s="13"/>
      <c r="AD296" s="9"/>
      <c r="AE296" s="13"/>
      <c r="AF296" s="9"/>
      <c r="AG296" s="13"/>
    </row>
    <row r="297" spans="1:33" ht="18" customHeight="1" x14ac:dyDescent="0.25">
      <c r="B297" s="84"/>
      <c r="C297" s="69"/>
      <c r="D297" s="10"/>
      <c r="E297" s="10"/>
      <c r="F297" s="10"/>
      <c r="G297" s="9"/>
      <c r="H297" s="17" t="str">
        <f>IF(G297="","",SUMPRODUCT(IF(J297="",0,INDEX('Appendix 1 Rules'!$B$2:$B$16,MATCH(G297,'Appendix 1 Rules'!$A$2:$A$16))))+(IF(L297="",0,INDEX('Appendix 1 Rules'!$C$2:$C$16,MATCH(G297,'Appendix 1 Rules'!$A$2:$A$16))))+(IF(N297="",0,INDEX('Appendix 1 Rules'!$D$2:$D$16,MATCH(G297,'Appendix 1 Rules'!$A$2:$A$16))))+(IF(P297="",0,INDEX('Appendix 1 Rules'!$E$2:$E$16,MATCH(G297,'Appendix 1 Rules'!$A$2:$A$16))))+(IF(R297="",0,INDEX('Appendix 1 Rules'!$F$2:$F$16,MATCH(G297,'Appendix 1 Rules'!$A$2:$A$16))))+(IF(T297="",0,INDEX('Appendix 1 Rules'!$G$2:$G$16,MATCH(G297,'Appendix 1 Rules'!$A$2:$A$16))))+(IF(V297="",0,INDEX('Appendix 1 Rules'!$H$2:$H$16,MATCH(G297,'Appendix 1 Rules'!$A$2:$A$16))))+(IF(X297="",0,INDEX('Appendix 1 Rules'!$I$2:$I$16,MATCH(G297,'Appendix 1 Rules'!$A$2:$A$16))))+(IF(Z297="",0,INDEX('Appendix 1 Rules'!$J$2:$J$16,MATCH(G297,'Appendix 1 Rules'!$A$2:$A$16))))+(IF(AB297="",0,INDEX('Appendix 1 Rules'!$K$2:$K$16,MATCH(G297,'Appendix 1 Rules'!$A$2:$A$16))))+(IF(AD297="",0,INDEX('Appendix 1 Rules'!$L$2:$L$16,MATCH(G297,'Appendix 1 Rules'!$A$2:$A$16))))+(IF(AF297="",0,INDEX('Appendix 1 Rules'!$M$2:$M$16,MATCH(G297,'Appendix 1 Rules'!$A$2:$A$16))))+IF(G297="b1",VLOOKUP(G297,'Appendix 1 Rules'!$A$1:$N$16,14))+IF(G297="b2",VLOOKUP(G297,'Appendix 1 Rules'!$A$1:$N$16,14))+IF(G297="d",VLOOKUP(G297,'Appendix 1 Rules'!$A$1:$N$16,14))+IF(G297="f1",VLOOKUP(G297,'Appendix 1 Rules'!$A$1:$N$16,14))+IF(G297="f2",VLOOKUP(G297,'Appendix 1 Rules'!$A$1:$N$16,14))+IF(G297="g",VLOOKUP(G297,'Appendix 1 Rules'!$A$1:$N$16,14))+IF(G297="h",VLOOKUP(G297,'Appendix 1 Rules'!$A$1:$N$16,14))+IF(G297="i1",VLOOKUP(G297,'Appendix 1 Rules'!$A$1:$N$16,14))+IF(G297="i2",VLOOKUP(G297,'Appendix 1 Rules'!$A$1:$N$16,14))+IF(G297="j",VLOOKUP(G297,'Appendix 1 Rules'!$A$1:$N$16,14))+IF(G297="k",VLOOKUP(G297,'Appendix 1 Rules'!$A$1:$N$16,14)))</f>
        <v/>
      </c>
      <c r="I297" s="72" t="str">
        <f>IF(G297="","",IF(OR(G297="b1",G297="b2",G297="d",G297="f1",G297="f2",G297="h",G297="i1",G297="i2",G297="j",G297="k"),MIN(H297,VLOOKUP(G297,'Appx 1 (Res) Rules'!$A:$D,4,0)),MIN(H297,VLOOKUP(G297,'Appx 1 (Res) Rules'!$A:$D,4,0),SUMPRODUCT(IF(J297="",0,INDEX('Appendix 1 Rules'!$B$2:$B$16,MATCH(G297,'Appendix 1 Rules'!$A$2:$A$16))))+(IF(L297="",0,INDEX('Appendix 1 Rules'!$C$2:$C$16,MATCH(G297,'Appendix 1 Rules'!$A$2:$A$16))))+(IF(N297="",0,INDEX('Appendix 1 Rules'!$D$2:$D$16,MATCH(G297,'Appendix 1 Rules'!$A$2:$A$16))))+(IF(P297="",0,INDEX('Appendix 1 Rules'!$E$2:$E$16,MATCH(G297,'Appendix 1 Rules'!$A$2:$A$16))))+(IF(R297="",0,INDEX('Appendix 1 Rules'!$F$2:$F$16,MATCH(G297,'Appendix 1 Rules'!$A$2:$A$16))))+(IF(T297="",0,INDEX('Appendix 1 Rules'!$G$2:$G$16,MATCH(G297,'Appendix 1 Rules'!$A$2:$A$16))))+(IF(V297="",0,INDEX('Appendix 1 Rules'!$H$2:$H$16,MATCH(G297,'Appendix 1 Rules'!$A$2:$A$16))))+(IF(X297="",0,INDEX('Appendix 1 Rules'!$I$2:$I$16,MATCH(G297,'Appendix 1 Rules'!$A$2:$A$16))))+(IF(Z297="",0,INDEX('Appendix 1 Rules'!$J$2:$J$16,MATCH(G297,'Appendix 1 Rules'!$A$2:$A$16))))+(IF(AB297="",0,INDEX('Appendix 1 Rules'!$K$2:$K$16,MATCH(G297,'Appendix 1 Rules'!$A$2:$A$16))))+(IF(AD297="",0,INDEX('Appendix 1 Rules'!$L$2:$L$16,MATCH(G297,'Appendix 1 Rules'!$A$2:$A$16))))+(IF(AF297="",0,INDEX('Appendix 1 Rules'!$M$2:$M$16,MATCH(G297,'Appendix 1 Rules'!$A$2:$A$16))))+IF(G297="b1",VLOOKUP(G297,'Appendix 1 Rules'!$A$1:$N$16,14))+IF(G297="b2",VLOOKUP(G297,'Appendix 1 Rules'!$A$1:$N$16,14))+IF(G297="d",VLOOKUP(G297,'Appendix 1 Rules'!$A$1:$N$16,14))+IF(G297="f1",VLOOKUP(G297,'Appendix 1 Rules'!$A$1:$N$16,14))+IF(G297="f2",VLOOKUP(G297,'Appendix 1 Rules'!$A$1:$N$16,14))+IF(G297="g",VLOOKUP(G297,'Appendix 1 Rules'!$A$1:$N$16,14))+IF(G297="h",VLOOKUP(G297,'Appendix 1 Rules'!$A$1:$N$16,14))+IF(G297="i1",VLOOKUP(G297,'Appendix 1 Rules'!$A$1:$N$16,14))+IF(G297="i2",VLOOKUP(G297,'Appendix 1 Rules'!$A$1:$N$16,14))+IF(G297="j",VLOOKUP(G297,'Appendix 1 Rules'!$A$1:$N$16,14))+IF(G297="k",VLOOKUP(G297,'Appendix 1 Rules'!$A$1:$N$16,14)))))</f>
        <v/>
      </c>
      <c r="J297" s="12"/>
      <c r="K297" s="13"/>
      <c r="L297" s="12"/>
      <c r="M297" s="13"/>
      <c r="N297" s="12"/>
      <c r="O297" s="13"/>
      <c r="P297" s="12"/>
      <c r="Q297" s="13"/>
      <c r="R297" s="12"/>
      <c r="S297" s="13"/>
      <c r="T297" s="12"/>
      <c r="U297" s="13"/>
      <c r="V297" s="12"/>
      <c r="W297" s="13"/>
      <c r="X297" s="12"/>
      <c r="Y297" s="13"/>
      <c r="Z297" s="12"/>
      <c r="AA297" s="13"/>
      <c r="AB297" s="9"/>
      <c r="AC297" s="13"/>
      <c r="AD297" s="9"/>
      <c r="AE297" s="13"/>
      <c r="AF297" s="9"/>
      <c r="AG297" s="13"/>
    </row>
    <row r="298" spans="1:33" ht="18" customHeight="1" x14ac:dyDescent="0.25">
      <c r="B298" s="84"/>
      <c r="C298" s="69"/>
      <c r="D298" s="10"/>
      <c r="E298" s="10"/>
      <c r="F298" s="10"/>
      <c r="G298" s="9"/>
      <c r="H298" s="17" t="str">
        <f>IF(G298="","",SUMPRODUCT(IF(J298="",0,INDEX('Appendix 1 Rules'!$B$2:$B$16,MATCH(G298,'Appendix 1 Rules'!$A$2:$A$16))))+(IF(L298="",0,INDEX('Appendix 1 Rules'!$C$2:$C$16,MATCH(G298,'Appendix 1 Rules'!$A$2:$A$16))))+(IF(N298="",0,INDEX('Appendix 1 Rules'!$D$2:$D$16,MATCH(G298,'Appendix 1 Rules'!$A$2:$A$16))))+(IF(P298="",0,INDEX('Appendix 1 Rules'!$E$2:$E$16,MATCH(G298,'Appendix 1 Rules'!$A$2:$A$16))))+(IF(R298="",0,INDEX('Appendix 1 Rules'!$F$2:$F$16,MATCH(G298,'Appendix 1 Rules'!$A$2:$A$16))))+(IF(T298="",0,INDEX('Appendix 1 Rules'!$G$2:$G$16,MATCH(G298,'Appendix 1 Rules'!$A$2:$A$16))))+(IF(V298="",0,INDEX('Appendix 1 Rules'!$H$2:$H$16,MATCH(G298,'Appendix 1 Rules'!$A$2:$A$16))))+(IF(X298="",0,INDEX('Appendix 1 Rules'!$I$2:$I$16,MATCH(G298,'Appendix 1 Rules'!$A$2:$A$16))))+(IF(Z298="",0,INDEX('Appendix 1 Rules'!$J$2:$J$16,MATCH(G298,'Appendix 1 Rules'!$A$2:$A$16))))+(IF(AB298="",0,INDEX('Appendix 1 Rules'!$K$2:$K$16,MATCH(G298,'Appendix 1 Rules'!$A$2:$A$16))))+(IF(AD298="",0,INDEX('Appendix 1 Rules'!$L$2:$L$16,MATCH(G298,'Appendix 1 Rules'!$A$2:$A$16))))+(IF(AF298="",0,INDEX('Appendix 1 Rules'!$M$2:$M$16,MATCH(G298,'Appendix 1 Rules'!$A$2:$A$16))))+IF(G298="b1",VLOOKUP(G298,'Appendix 1 Rules'!$A$1:$N$16,14))+IF(G298="b2",VLOOKUP(G298,'Appendix 1 Rules'!$A$1:$N$16,14))+IF(G298="d",VLOOKUP(G298,'Appendix 1 Rules'!$A$1:$N$16,14))+IF(G298="f1",VLOOKUP(G298,'Appendix 1 Rules'!$A$1:$N$16,14))+IF(G298="f2",VLOOKUP(G298,'Appendix 1 Rules'!$A$1:$N$16,14))+IF(G298="g",VLOOKUP(G298,'Appendix 1 Rules'!$A$1:$N$16,14))+IF(G298="h",VLOOKUP(G298,'Appendix 1 Rules'!$A$1:$N$16,14))+IF(G298="i1",VLOOKUP(G298,'Appendix 1 Rules'!$A$1:$N$16,14))+IF(G298="i2",VLOOKUP(G298,'Appendix 1 Rules'!$A$1:$N$16,14))+IF(G298="j",VLOOKUP(G298,'Appendix 1 Rules'!$A$1:$N$16,14))+IF(G298="k",VLOOKUP(G298,'Appendix 1 Rules'!$A$1:$N$16,14)))</f>
        <v/>
      </c>
      <c r="I298" s="72" t="str">
        <f>IF(G298="","",IF(OR(G298="b1",G298="b2",G298="d",G298="f1",G298="f2",G298="h",G298="i1",G298="i2",G298="j",G298="k"),MIN(H298,VLOOKUP(G298,'Appx 1 (Res) Rules'!$A:$D,4,0)),MIN(H298,VLOOKUP(G298,'Appx 1 (Res) Rules'!$A:$D,4,0),SUMPRODUCT(IF(J298="",0,INDEX('Appendix 1 Rules'!$B$2:$B$16,MATCH(G298,'Appendix 1 Rules'!$A$2:$A$16))))+(IF(L298="",0,INDEX('Appendix 1 Rules'!$C$2:$C$16,MATCH(G298,'Appendix 1 Rules'!$A$2:$A$16))))+(IF(N298="",0,INDEX('Appendix 1 Rules'!$D$2:$D$16,MATCH(G298,'Appendix 1 Rules'!$A$2:$A$16))))+(IF(P298="",0,INDEX('Appendix 1 Rules'!$E$2:$E$16,MATCH(G298,'Appendix 1 Rules'!$A$2:$A$16))))+(IF(R298="",0,INDEX('Appendix 1 Rules'!$F$2:$F$16,MATCH(G298,'Appendix 1 Rules'!$A$2:$A$16))))+(IF(T298="",0,INDEX('Appendix 1 Rules'!$G$2:$G$16,MATCH(G298,'Appendix 1 Rules'!$A$2:$A$16))))+(IF(V298="",0,INDEX('Appendix 1 Rules'!$H$2:$H$16,MATCH(G298,'Appendix 1 Rules'!$A$2:$A$16))))+(IF(X298="",0,INDEX('Appendix 1 Rules'!$I$2:$I$16,MATCH(G298,'Appendix 1 Rules'!$A$2:$A$16))))+(IF(Z298="",0,INDEX('Appendix 1 Rules'!$J$2:$J$16,MATCH(G298,'Appendix 1 Rules'!$A$2:$A$16))))+(IF(AB298="",0,INDEX('Appendix 1 Rules'!$K$2:$K$16,MATCH(G298,'Appendix 1 Rules'!$A$2:$A$16))))+(IF(AD298="",0,INDEX('Appendix 1 Rules'!$L$2:$L$16,MATCH(G298,'Appendix 1 Rules'!$A$2:$A$16))))+(IF(AF298="",0,INDEX('Appendix 1 Rules'!$M$2:$M$16,MATCH(G298,'Appendix 1 Rules'!$A$2:$A$16))))+IF(G298="b1",VLOOKUP(G298,'Appendix 1 Rules'!$A$1:$N$16,14))+IF(G298="b2",VLOOKUP(G298,'Appendix 1 Rules'!$A$1:$N$16,14))+IF(G298="d",VLOOKUP(G298,'Appendix 1 Rules'!$A$1:$N$16,14))+IF(G298="f1",VLOOKUP(G298,'Appendix 1 Rules'!$A$1:$N$16,14))+IF(G298="f2",VLOOKUP(G298,'Appendix 1 Rules'!$A$1:$N$16,14))+IF(G298="g",VLOOKUP(G298,'Appendix 1 Rules'!$A$1:$N$16,14))+IF(G298="h",VLOOKUP(G298,'Appendix 1 Rules'!$A$1:$N$16,14))+IF(G298="i1",VLOOKUP(G298,'Appendix 1 Rules'!$A$1:$N$16,14))+IF(G298="i2",VLOOKUP(G298,'Appendix 1 Rules'!$A$1:$N$16,14))+IF(G298="j",VLOOKUP(G298,'Appendix 1 Rules'!$A$1:$N$16,14))+IF(G298="k",VLOOKUP(G298,'Appendix 1 Rules'!$A$1:$N$16,14)))))</f>
        <v/>
      </c>
      <c r="J298" s="11"/>
      <c r="K298" s="14"/>
      <c r="L298" s="11"/>
      <c r="M298" s="14"/>
      <c r="N298" s="11"/>
      <c r="O298" s="14"/>
      <c r="P298" s="11"/>
      <c r="Q298" s="14"/>
      <c r="R298" s="63"/>
      <c r="S298" s="14"/>
      <c r="T298" s="11"/>
      <c r="U298" s="14"/>
      <c r="V298" s="11"/>
      <c r="W298" s="14"/>
      <c r="X298" s="64"/>
      <c r="Y298" s="14"/>
      <c r="Z298" s="64"/>
      <c r="AA298" s="14"/>
      <c r="AB298" s="9"/>
      <c r="AC298" s="13"/>
      <c r="AD298" s="9"/>
      <c r="AE298" s="13"/>
      <c r="AF298" s="9"/>
      <c r="AG298" s="13"/>
    </row>
    <row r="299" spans="1:33" ht="18" customHeight="1" x14ac:dyDescent="0.25">
      <c r="B299" s="84"/>
      <c r="C299" s="69"/>
      <c r="D299" s="10"/>
      <c r="E299" s="10"/>
      <c r="F299" s="10"/>
      <c r="G299" s="9"/>
      <c r="H299" s="17" t="str">
        <f>IF(G299="","",SUMPRODUCT(IF(J299="",0,INDEX('Appendix 1 Rules'!$B$2:$B$16,MATCH(G299,'Appendix 1 Rules'!$A$2:$A$16))))+(IF(L299="",0,INDEX('Appendix 1 Rules'!$C$2:$C$16,MATCH(G299,'Appendix 1 Rules'!$A$2:$A$16))))+(IF(N299="",0,INDEX('Appendix 1 Rules'!$D$2:$D$16,MATCH(G299,'Appendix 1 Rules'!$A$2:$A$16))))+(IF(P299="",0,INDEX('Appendix 1 Rules'!$E$2:$E$16,MATCH(G299,'Appendix 1 Rules'!$A$2:$A$16))))+(IF(R299="",0,INDEX('Appendix 1 Rules'!$F$2:$F$16,MATCH(G299,'Appendix 1 Rules'!$A$2:$A$16))))+(IF(T299="",0,INDEX('Appendix 1 Rules'!$G$2:$G$16,MATCH(G299,'Appendix 1 Rules'!$A$2:$A$16))))+(IF(V299="",0,INDEX('Appendix 1 Rules'!$H$2:$H$16,MATCH(G299,'Appendix 1 Rules'!$A$2:$A$16))))+(IF(X299="",0,INDEX('Appendix 1 Rules'!$I$2:$I$16,MATCH(G299,'Appendix 1 Rules'!$A$2:$A$16))))+(IF(Z299="",0,INDEX('Appendix 1 Rules'!$J$2:$J$16,MATCH(G299,'Appendix 1 Rules'!$A$2:$A$16))))+(IF(AB299="",0,INDEX('Appendix 1 Rules'!$K$2:$K$16,MATCH(G299,'Appendix 1 Rules'!$A$2:$A$16))))+(IF(AD299="",0,INDEX('Appendix 1 Rules'!$L$2:$L$16,MATCH(G299,'Appendix 1 Rules'!$A$2:$A$16))))+(IF(AF299="",0,INDEX('Appendix 1 Rules'!$M$2:$M$16,MATCH(G299,'Appendix 1 Rules'!$A$2:$A$16))))+IF(G299="b1",VLOOKUP(G299,'Appendix 1 Rules'!$A$1:$N$16,14))+IF(G299="b2",VLOOKUP(G299,'Appendix 1 Rules'!$A$1:$N$16,14))+IF(G299="d",VLOOKUP(G299,'Appendix 1 Rules'!$A$1:$N$16,14))+IF(G299="f1",VLOOKUP(G299,'Appendix 1 Rules'!$A$1:$N$16,14))+IF(G299="f2",VLOOKUP(G299,'Appendix 1 Rules'!$A$1:$N$16,14))+IF(G299="g",VLOOKUP(G299,'Appendix 1 Rules'!$A$1:$N$16,14))+IF(G299="h",VLOOKUP(G299,'Appendix 1 Rules'!$A$1:$N$16,14))+IF(G299="i1",VLOOKUP(G299,'Appendix 1 Rules'!$A$1:$N$16,14))+IF(G299="i2",VLOOKUP(G299,'Appendix 1 Rules'!$A$1:$N$16,14))+IF(G299="j",VLOOKUP(G299,'Appendix 1 Rules'!$A$1:$N$16,14))+IF(G299="k",VLOOKUP(G299,'Appendix 1 Rules'!$A$1:$N$16,14)))</f>
        <v/>
      </c>
      <c r="I299" s="72" t="str">
        <f>IF(G299="","",IF(OR(G299="b1",G299="b2",G299="d",G299="f1",G299="f2",G299="h",G299="i1",G299="i2",G299="j",G299="k"),MIN(H299,VLOOKUP(G299,'Appx 1 (Res) Rules'!$A:$D,4,0)),MIN(H299,VLOOKUP(G299,'Appx 1 (Res) Rules'!$A:$D,4,0),SUMPRODUCT(IF(J299="",0,INDEX('Appendix 1 Rules'!$B$2:$B$16,MATCH(G299,'Appendix 1 Rules'!$A$2:$A$16))))+(IF(L299="",0,INDEX('Appendix 1 Rules'!$C$2:$C$16,MATCH(G299,'Appendix 1 Rules'!$A$2:$A$16))))+(IF(N299="",0,INDEX('Appendix 1 Rules'!$D$2:$D$16,MATCH(G299,'Appendix 1 Rules'!$A$2:$A$16))))+(IF(P299="",0,INDEX('Appendix 1 Rules'!$E$2:$E$16,MATCH(G299,'Appendix 1 Rules'!$A$2:$A$16))))+(IF(R299="",0,INDEX('Appendix 1 Rules'!$F$2:$F$16,MATCH(G299,'Appendix 1 Rules'!$A$2:$A$16))))+(IF(T299="",0,INDEX('Appendix 1 Rules'!$G$2:$G$16,MATCH(G299,'Appendix 1 Rules'!$A$2:$A$16))))+(IF(V299="",0,INDEX('Appendix 1 Rules'!$H$2:$H$16,MATCH(G299,'Appendix 1 Rules'!$A$2:$A$16))))+(IF(X299="",0,INDEX('Appendix 1 Rules'!$I$2:$I$16,MATCH(G299,'Appendix 1 Rules'!$A$2:$A$16))))+(IF(Z299="",0,INDEX('Appendix 1 Rules'!$J$2:$J$16,MATCH(G299,'Appendix 1 Rules'!$A$2:$A$16))))+(IF(AB299="",0,INDEX('Appendix 1 Rules'!$K$2:$K$16,MATCH(G299,'Appendix 1 Rules'!$A$2:$A$16))))+(IF(AD299="",0,INDEX('Appendix 1 Rules'!$L$2:$L$16,MATCH(G299,'Appendix 1 Rules'!$A$2:$A$16))))+(IF(AF299="",0,INDEX('Appendix 1 Rules'!$M$2:$M$16,MATCH(G299,'Appendix 1 Rules'!$A$2:$A$16))))+IF(G299="b1",VLOOKUP(G299,'Appendix 1 Rules'!$A$1:$N$16,14))+IF(G299="b2",VLOOKUP(G299,'Appendix 1 Rules'!$A$1:$N$16,14))+IF(G299="d",VLOOKUP(G299,'Appendix 1 Rules'!$A$1:$N$16,14))+IF(G299="f1",VLOOKUP(G299,'Appendix 1 Rules'!$A$1:$N$16,14))+IF(G299="f2",VLOOKUP(G299,'Appendix 1 Rules'!$A$1:$N$16,14))+IF(G299="g",VLOOKUP(G299,'Appendix 1 Rules'!$A$1:$N$16,14))+IF(G299="h",VLOOKUP(G299,'Appendix 1 Rules'!$A$1:$N$16,14))+IF(G299="i1",VLOOKUP(G299,'Appendix 1 Rules'!$A$1:$N$16,14))+IF(G299="i2",VLOOKUP(G299,'Appendix 1 Rules'!$A$1:$N$16,14))+IF(G299="j",VLOOKUP(G299,'Appendix 1 Rules'!$A$1:$N$16,14))+IF(G299="k",VLOOKUP(G299,'Appendix 1 Rules'!$A$1:$N$16,14)))))</f>
        <v/>
      </c>
      <c r="J299" s="12"/>
      <c r="K299" s="13"/>
      <c r="L299" s="12"/>
      <c r="M299" s="13"/>
      <c r="N299" s="12"/>
      <c r="O299" s="13"/>
      <c r="P299" s="12"/>
      <c r="Q299" s="13"/>
      <c r="R299" s="12"/>
      <c r="S299" s="13"/>
      <c r="T299" s="12"/>
      <c r="U299" s="13"/>
      <c r="V299" s="12"/>
      <c r="W299" s="13"/>
      <c r="X299" s="12"/>
      <c r="Y299" s="13"/>
      <c r="Z299" s="12"/>
      <c r="AA299" s="13"/>
      <c r="AB299" s="9"/>
      <c r="AC299" s="13"/>
      <c r="AD299" s="9"/>
      <c r="AE299" s="13"/>
      <c r="AF299" s="9"/>
      <c r="AG299" s="13"/>
    </row>
    <row r="300" spans="1:33" ht="18" customHeight="1" x14ac:dyDescent="0.25">
      <c r="B300" s="84"/>
      <c r="C300" s="69"/>
      <c r="D300" s="10"/>
      <c r="E300" s="10"/>
      <c r="F300" s="10"/>
      <c r="G300" s="9"/>
      <c r="H300" s="17" t="str">
        <f>IF(G300="","",SUMPRODUCT(IF(J300="",0,INDEX('Appendix 1 Rules'!$B$2:$B$16,MATCH(G300,'Appendix 1 Rules'!$A$2:$A$16))))+(IF(L300="",0,INDEX('Appendix 1 Rules'!$C$2:$C$16,MATCH(G300,'Appendix 1 Rules'!$A$2:$A$16))))+(IF(N300="",0,INDEX('Appendix 1 Rules'!$D$2:$D$16,MATCH(G300,'Appendix 1 Rules'!$A$2:$A$16))))+(IF(P300="",0,INDEX('Appendix 1 Rules'!$E$2:$E$16,MATCH(G300,'Appendix 1 Rules'!$A$2:$A$16))))+(IF(R300="",0,INDEX('Appendix 1 Rules'!$F$2:$F$16,MATCH(G300,'Appendix 1 Rules'!$A$2:$A$16))))+(IF(T300="",0,INDEX('Appendix 1 Rules'!$G$2:$G$16,MATCH(G300,'Appendix 1 Rules'!$A$2:$A$16))))+(IF(V300="",0,INDEX('Appendix 1 Rules'!$H$2:$H$16,MATCH(G300,'Appendix 1 Rules'!$A$2:$A$16))))+(IF(X300="",0,INDEX('Appendix 1 Rules'!$I$2:$I$16,MATCH(G300,'Appendix 1 Rules'!$A$2:$A$16))))+(IF(Z300="",0,INDEX('Appendix 1 Rules'!$J$2:$J$16,MATCH(G300,'Appendix 1 Rules'!$A$2:$A$16))))+(IF(AB300="",0,INDEX('Appendix 1 Rules'!$K$2:$K$16,MATCH(G300,'Appendix 1 Rules'!$A$2:$A$16))))+(IF(AD300="",0,INDEX('Appendix 1 Rules'!$L$2:$L$16,MATCH(G300,'Appendix 1 Rules'!$A$2:$A$16))))+(IF(AF300="",0,INDEX('Appendix 1 Rules'!$M$2:$M$16,MATCH(G300,'Appendix 1 Rules'!$A$2:$A$16))))+IF(G300="b1",VLOOKUP(G300,'Appendix 1 Rules'!$A$1:$N$16,14))+IF(G300="b2",VLOOKUP(G300,'Appendix 1 Rules'!$A$1:$N$16,14))+IF(G300="d",VLOOKUP(G300,'Appendix 1 Rules'!$A$1:$N$16,14))+IF(G300="f1",VLOOKUP(G300,'Appendix 1 Rules'!$A$1:$N$16,14))+IF(G300="f2",VLOOKUP(G300,'Appendix 1 Rules'!$A$1:$N$16,14))+IF(G300="g",VLOOKUP(G300,'Appendix 1 Rules'!$A$1:$N$16,14))+IF(G300="h",VLOOKUP(G300,'Appendix 1 Rules'!$A$1:$N$16,14))+IF(G300="i1",VLOOKUP(G300,'Appendix 1 Rules'!$A$1:$N$16,14))+IF(G300="i2",VLOOKUP(G300,'Appendix 1 Rules'!$A$1:$N$16,14))+IF(G300="j",VLOOKUP(G300,'Appendix 1 Rules'!$A$1:$N$16,14))+IF(G300="k",VLOOKUP(G300,'Appendix 1 Rules'!$A$1:$N$16,14)))</f>
        <v/>
      </c>
      <c r="I300" s="72" t="str">
        <f>IF(G300="","",IF(OR(G300="b1",G300="b2",G300="d",G300="f1",G300="f2",G300="h",G300="i1",G300="i2",G300="j",G300="k"),MIN(H300,VLOOKUP(G300,'Appx 1 (Res) Rules'!$A:$D,4,0)),MIN(H300,VLOOKUP(G300,'Appx 1 (Res) Rules'!$A:$D,4,0),SUMPRODUCT(IF(J300="",0,INDEX('Appendix 1 Rules'!$B$2:$B$16,MATCH(G300,'Appendix 1 Rules'!$A$2:$A$16))))+(IF(L300="",0,INDEX('Appendix 1 Rules'!$C$2:$C$16,MATCH(G300,'Appendix 1 Rules'!$A$2:$A$16))))+(IF(N300="",0,INDEX('Appendix 1 Rules'!$D$2:$D$16,MATCH(G300,'Appendix 1 Rules'!$A$2:$A$16))))+(IF(P300="",0,INDEX('Appendix 1 Rules'!$E$2:$E$16,MATCH(G300,'Appendix 1 Rules'!$A$2:$A$16))))+(IF(R300="",0,INDEX('Appendix 1 Rules'!$F$2:$F$16,MATCH(G300,'Appendix 1 Rules'!$A$2:$A$16))))+(IF(T300="",0,INDEX('Appendix 1 Rules'!$G$2:$G$16,MATCH(G300,'Appendix 1 Rules'!$A$2:$A$16))))+(IF(V300="",0,INDEX('Appendix 1 Rules'!$H$2:$H$16,MATCH(G300,'Appendix 1 Rules'!$A$2:$A$16))))+(IF(X300="",0,INDEX('Appendix 1 Rules'!$I$2:$I$16,MATCH(G300,'Appendix 1 Rules'!$A$2:$A$16))))+(IF(Z300="",0,INDEX('Appendix 1 Rules'!$J$2:$J$16,MATCH(G300,'Appendix 1 Rules'!$A$2:$A$16))))+(IF(AB300="",0,INDEX('Appendix 1 Rules'!$K$2:$K$16,MATCH(G300,'Appendix 1 Rules'!$A$2:$A$16))))+(IF(AD300="",0,INDEX('Appendix 1 Rules'!$L$2:$L$16,MATCH(G300,'Appendix 1 Rules'!$A$2:$A$16))))+(IF(AF300="",0,INDEX('Appendix 1 Rules'!$M$2:$M$16,MATCH(G300,'Appendix 1 Rules'!$A$2:$A$16))))+IF(G300="b1",VLOOKUP(G300,'Appendix 1 Rules'!$A$1:$N$16,14))+IF(G300="b2",VLOOKUP(G300,'Appendix 1 Rules'!$A$1:$N$16,14))+IF(G300="d",VLOOKUP(G300,'Appendix 1 Rules'!$A$1:$N$16,14))+IF(G300="f1",VLOOKUP(G300,'Appendix 1 Rules'!$A$1:$N$16,14))+IF(G300="f2",VLOOKUP(G300,'Appendix 1 Rules'!$A$1:$N$16,14))+IF(G300="g",VLOOKUP(G300,'Appendix 1 Rules'!$A$1:$N$16,14))+IF(G300="h",VLOOKUP(G300,'Appendix 1 Rules'!$A$1:$N$16,14))+IF(G300="i1",VLOOKUP(G300,'Appendix 1 Rules'!$A$1:$N$16,14))+IF(G300="i2",VLOOKUP(G300,'Appendix 1 Rules'!$A$1:$N$16,14))+IF(G300="j",VLOOKUP(G300,'Appendix 1 Rules'!$A$1:$N$16,14))+IF(G300="k",VLOOKUP(G300,'Appendix 1 Rules'!$A$1:$N$16,14)))))</f>
        <v/>
      </c>
      <c r="J300" s="11"/>
      <c r="K300" s="14"/>
      <c r="L300" s="11"/>
      <c r="M300" s="14"/>
      <c r="N300" s="11"/>
      <c r="O300" s="14"/>
      <c r="P300" s="11"/>
      <c r="Q300" s="14"/>
      <c r="R300" s="63"/>
      <c r="S300" s="14"/>
      <c r="T300" s="11"/>
      <c r="U300" s="14"/>
      <c r="V300" s="11"/>
      <c r="W300" s="14"/>
      <c r="X300" s="64"/>
      <c r="Y300" s="14"/>
      <c r="Z300" s="64"/>
      <c r="AA300" s="14"/>
      <c r="AB300" s="9"/>
      <c r="AC300" s="13"/>
      <c r="AD300" s="9"/>
      <c r="AE300" s="13"/>
      <c r="AF300" s="9"/>
      <c r="AG300" s="13"/>
    </row>
    <row r="301" spans="1:33" ht="18" customHeight="1" x14ac:dyDescent="0.25">
      <c r="B301" s="84"/>
      <c r="C301" s="69"/>
      <c r="D301" s="10"/>
      <c r="E301" s="10"/>
      <c r="F301" s="10"/>
      <c r="G301" s="9"/>
      <c r="H301" s="17" t="str">
        <f>IF(G301="","",SUMPRODUCT(IF(J301="",0,INDEX('Appendix 1 Rules'!$B$2:$B$16,MATCH(G301,'Appendix 1 Rules'!$A$2:$A$16))))+(IF(L301="",0,INDEX('Appendix 1 Rules'!$C$2:$C$16,MATCH(G301,'Appendix 1 Rules'!$A$2:$A$16))))+(IF(N301="",0,INDEX('Appendix 1 Rules'!$D$2:$D$16,MATCH(G301,'Appendix 1 Rules'!$A$2:$A$16))))+(IF(P301="",0,INDEX('Appendix 1 Rules'!$E$2:$E$16,MATCH(G301,'Appendix 1 Rules'!$A$2:$A$16))))+(IF(R301="",0,INDEX('Appendix 1 Rules'!$F$2:$F$16,MATCH(G301,'Appendix 1 Rules'!$A$2:$A$16))))+(IF(T301="",0,INDEX('Appendix 1 Rules'!$G$2:$G$16,MATCH(G301,'Appendix 1 Rules'!$A$2:$A$16))))+(IF(V301="",0,INDEX('Appendix 1 Rules'!$H$2:$H$16,MATCH(G301,'Appendix 1 Rules'!$A$2:$A$16))))+(IF(X301="",0,INDEX('Appendix 1 Rules'!$I$2:$I$16,MATCH(G301,'Appendix 1 Rules'!$A$2:$A$16))))+(IF(Z301="",0,INDEX('Appendix 1 Rules'!$J$2:$J$16,MATCH(G301,'Appendix 1 Rules'!$A$2:$A$16))))+(IF(AB301="",0,INDEX('Appendix 1 Rules'!$K$2:$K$16,MATCH(G301,'Appendix 1 Rules'!$A$2:$A$16))))+(IF(AD301="",0,INDEX('Appendix 1 Rules'!$L$2:$L$16,MATCH(G301,'Appendix 1 Rules'!$A$2:$A$16))))+(IF(AF301="",0,INDEX('Appendix 1 Rules'!$M$2:$M$16,MATCH(G301,'Appendix 1 Rules'!$A$2:$A$16))))+IF(G301="b1",VLOOKUP(G301,'Appendix 1 Rules'!$A$1:$N$16,14))+IF(G301="b2",VLOOKUP(G301,'Appendix 1 Rules'!$A$1:$N$16,14))+IF(G301="d",VLOOKUP(G301,'Appendix 1 Rules'!$A$1:$N$16,14))+IF(G301="f1",VLOOKUP(G301,'Appendix 1 Rules'!$A$1:$N$16,14))+IF(G301="f2",VLOOKUP(G301,'Appendix 1 Rules'!$A$1:$N$16,14))+IF(G301="g",VLOOKUP(G301,'Appendix 1 Rules'!$A$1:$N$16,14))+IF(G301="h",VLOOKUP(G301,'Appendix 1 Rules'!$A$1:$N$16,14))+IF(G301="i1",VLOOKUP(G301,'Appendix 1 Rules'!$A$1:$N$16,14))+IF(G301="i2",VLOOKUP(G301,'Appendix 1 Rules'!$A$1:$N$16,14))+IF(G301="j",VLOOKUP(G301,'Appendix 1 Rules'!$A$1:$N$16,14))+IF(G301="k",VLOOKUP(G301,'Appendix 1 Rules'!$A$1:$N$16,14)))</f>
        <v/>
      </c>
      <c r="I301" s="72" t="str">
        <f>IF(G301="","",IF(OR(G301="b1",G301="b2",G301="d",G301="f1",G301="f2",G301="h",G301="i1",G301="i2",G301="j",G301="k"),MIN(H301,VLOOKUP(G301,'Appx 1 (Res) Rules'!$A:$D,4,0)),MIN(H301,VLOOKUP(G301,'Appx 1 (Res) Rules'!$A:$D,4,0),SUMPRODUCT(IF(J301="",0,INDEX('Appendix 1 Rules'!$B$2:$B$16,MATCH(G301,'Appendix 1 Rules'!$A$2:$A$16))))+(IF(L301="",0,INDEX('Appendix 1 Rules'!$C$2:$C$16,MATCH(G301,'Appendix 1 Rules'!$A$2:$A$16))))+(IF(N301="",0,INDEX('Appendix 1 Rules'!$D$2:$D$16,MATCH(G301,'Appendix 1 Rules'!$A$2:$A$16))))+(IF(P301="",0,INDEX('Appendix 1 Rules'!$E$2:$E$16,MATCH(G301,'Appendix 1 Rules'!$A$2:$A$16))))+(IF(R301="",0,INDEX('Appendix 1 Rules'!$F$2:$F$16,MATCH(G301,'Appendix 1 Rules'!$A$2:$A$16))))+(IF(T301="",0,INDEX('Appendix 1 Rules'!$G$2:$G$16,MATCH(G301,'Appendix 1 Rules'!$A$2:$A$16))))+(IF(V301="",0,INDEX('Appendix 1 Rules'!$H$2:$H$16,MATCH(G301,'Appendix 1 Rules'!$A$2:$A$16))))+(IF(X301="",0,INDEX('Appendix 1 Rules'!$I$2:$I$16,MATCH(G301,'Appendix 1 Rules'!$A$2:$A$16))))+(IF(Z301="",0,INDEX('Appendix 1 Rules'!$J$2:$J$16,MATCH(G301,'Appendix 1 Rules'!$A$2:$A$16))))+(IF(AB301="",0,INDEX('Appendix 1 Rules'!$K$2:$K$16,MATCH(G301,'Appendix 1 Rules'!$A$2:$A$16))))+(IF(AD301="",0,INDEX('Appendix 1 Rules'!$L$2:$L$16,MATCH(G301,'Appendix 1 Rules'!$A$2:$A$16))))+(IF(AF301="",0,INDEX('Appendix 1 Rules'!$M$2:$M$16,MATCH(G301,'Appendix 1 Rules'!$A$2:$A$16))))+IF(G301="b1",VLOOKUP(G301,'Appendix 1 Rules'!$A$1:$N$16,14))+IF(G301="b2",VLOOKUP(G301,'Appendix 1 Rules'!$A$1:$N$16,14))+IF(G301="d",VLOOKUP(G301,'Appendix 1 Rules'!$A$1:$N$16,14))+IF(G301="f1",VLOOKUP(G301,'Appendix 1 Rules'!$A$1:$N$16,14))+IF(G301="f2",VLOOKUP(G301,'Appendix 1 Rules'!$A$1:$N$16,14))+IF(G301="g",VLOOKUP(G301,'Appendix 1 Rules'!$A$1:$N$16,14))+IF(G301="h",VLOOKUP(G301,'Appendix 1 Rules'!$A$1:$N$16,14))+IF(G301="i1",VLOOKUP(G301,'Appendix 1 Rules'!$A$1:$N$16,14))+IF(G301="i2",VLOOKUP(G301,'Appendix 1 Rules'!$A$1:$N$16,14))+IF(G301="j",VLOOKUP(G301,'Appendix 1 Rules'!$A$1:$N$16,14))+IF(G301="k",VLOOKUP(G301,'Appendix 1 Rules'!$A$1:$N$16,14)))))</f>
        <v/>
      </c>
      <c r="J301" s="12"/>
      <c r="K301" s="13"/>
      <c r="L301" s="12"/>
      <c r="M301" s="13"/>
      <c r="N301" s="12"/>
      <c r="O301" s="13"/>
      <c r="P301" s="12"/>
      <c r="Q301" s="13"/>
      <c r="R301" s="12"/>
      <c r="S301" s="13"/>
      <c r="T301" s="12"/>
      <c r="U301" s="13"/>
      <c r="V301" s="12"/>
      <c r="W301" s="13"/>
      <c r="X301" s="12"/>
      <c r="Y301" s="13"/>
      <c r="Z301" s="12"/>
      <c r="AA301" s="13"/>
      <c r="AB301" s="9"/>
      <c r="AC301" s="13"/>
      <c r="AD301" s="9"/>
      <c r="AE301" s="13"/>
      <c r="AF301" s="9"/>
      <c r="AG301" s="13"/>
    </row>
    <row r="302" spans="1:33" ht="18" customHeight="1" x14ac:dyDescent="0.25">
      <c r="B302" s="84"/>
      <c r="C302" s="69"/>
      <c r="D302" s="10"/>
      <c r="E302" s="10"/>
      <c r="F302" s="10"/>
      <c r="G302" s="9"/>
      <c r="H302" s="17" t="str">
        <f>IF(G302="","",SUMPRODUCT(IF(J302="",0,INDEX('Appendix 1 Rules'!$B$2:$B$16,MATCH(G302,'Appendix 1 Rules'!$A$2:$A$16))))+(IF(L302="",0,INDEX('Appendix 1 Rules'!$C$2:$C$16,MATCH(G302,'Appendix 1 Rules'!$A$2:$A$16))))+(IF(N302="",0,INDEX('Appendix 1 Rules'!$D$2:$D$16,MATCH(G302,'Appendix 1 Rules'!$A$2:$A$16))))+(IF(P302="",0,INDEX('Appendix 1 Rules'!$E$2:$E$16,MATCH(G302,'Appendix 1 Rules'!$A$2:$A$16))))+(IF(R302="",0,INDEX('Appendix 1 Rules'!$F$2:$F$16,MATCH(G302,'Appendix 1 Rules'!$A$2:$A$16))))+(IF(T302="",0,INDEX('Appendix 1 Rules'!$G$2:$G$16,MATCH(G302,'Appendix 1 Rules'!$A$2:$A$16))))+(IF(V302="",0,INDEX('Appendix 1 Rules'!$H$2:$H$16,MATCH(G302,'Appendix 1 Rules'!$A$2:$A$16))))+(IF(X302="",0,INDEX('Appendix 1 Rules'!$I$2:$I$16,MATCH(G302,'Appendix 1 Rules'!$A$2:$A$16))))+(IF(Z302="",0,INDEX('Appendix 1 Rules'!$J$2:$J$16,MATCH(G302,'Appendix 1 Rules'!$A$2:$A$16))))+(IF(AB302="",0,INDEX('Appendix 1 Rules'!$K$2:$K$16,MATCH(G302,'Appendix 1 Rules'!$A$2:$A$16))))+(IF(AD302="",0,INDEX('Appendix 1 Rules'!$L$2:$L$16,MATCH(G302,'Appendix 1 Rules'!$A$2:$A$16))))+(IF(AF302="",0,INDEX('Appendix 1 Rules'!$M$2:$M$16,MATCH(G302,'Appendix 1 Rules'!$A$2:$A$16))))+IF(G302="b1",VLOOKUP(G302,'Appendix 1 Rules'!$A$1:$N$16,14))+IF(G302="b2",VLOOKUP(G302,'Appendix 1 Rules'!$A$1:$N$16,14))+IF(G302="d",VLOOKUP(G302,'Appendix 1 Rules'!$A$1:$N$16,14))+IF(G302="f1",VLOOKUP(G302,'Appendix 1 Rules'!$A$1:$N$16,14))+IF(G302="f2",VLOOKUP(G302,'Appendix 1 Rules'!$A$1:$N$16,14))+IF(G302="g",VLOOKUP(G302,'Appendix 1 Rules'!$A$1:$N$16,14))+IF(G302="h",VLOOKUP(G302,'Appendix 1 Rules'!$A$1:$N$16,14))+IF(G302="i1",VLOOKUP(G302,'Appendix 1 Rules'!$A$1:$N$16,14))+IF(G302="i2",VLOOKUP(G302,'Appendix 1 Rules'!$A$1:$N$16,14))+IF(G302="j",VLOOKUP(G302,'Appendix 1 Rules'!$A$1:$N$16,14))+IF(G302="k",VLOOKUP(G302,'Appendix 1 Rules'!$A$1:$N$16,14)))</f>
        <v/>
      </c>
      <c r="I302" s="72" t="str">
        <f>IF(G302="","",IF(OR(G302="b1",G302="b2",G302="d",G302="f1",G302="f2",G302="h",G302="i1",G302="i2",G302="j",G302="k"),MIN(H302,VLOOKUP(G302,'Appx 1 (Res) Rules'!$A:$D,4,0)),MIN(H302,VLOOKUP(G302,'Appx 1 (Res) Rules'!$A:$D,4,0),SUMPRODUCT(IF(J302="",0,INDEX('Appendix 1 Rules'!$B$2:$B$16,MATCH(G302,'Appendix 1 Rules'!$A$2:$A$16))))+(IF(L302="",0,INDEX('Appendix 1 Rules'!$C$2:$C$16,MATCH(G302,'Appendix 1 Rules'!$A$2:$A$16))))+(IF(N302="",0,INDEX('Appendix 1 Rules'!$D$2:$D$16,MATCH(G302,'Appendix 1 Rules'!$A$2:$A$16))))+(IF(P302="",0,INDEX('Appendix 1 Rules'!$E$2:$E$16,MATCH(G302,'Appendix 1 Rules'!$A$2:$A$16))))+(IF(R302="",0,INDEX('Appendix 1 Rules'!$F$2:$F$16,MATCH(G302,'Appendix 1 Rules'!$A$2:$A$16))))+(IF(T302="",0,INDEX('Appendix 1 Rules'!$G$2:$G$16,MATCH(G302,'Appendix 1 Rules'!$A$2:$A$16))))+(IF(V302="",0,INDEX('Appendix 1 Rules'!$H$2:$H$16,MATCH(G302,'Appendix 1 Rules'!$A$2:$A$16))))+(IF(X302="",0,INDEX('Appendix 1 Rules'!$I$2:$I$16,MATCH(G302,'Appendix 1 Rules'!$A$2:$A$16))))+(IF(Z302="",0,INDEX('Appendix 1 Rules'!$J$2:$J$16,MATCH(G302,'Appendix 1 Rules'!$A$2:$A$16))))+(IF(AB302="",0,INDEX('Appendix 1 Rules'!$K$2:$K$16,MATCH(G302,'Appendix 1 Rules'!$A$2:$A$16))))+(IF(AD302="",0,INDEX('Appendix 1 Rules'!$L$2:$L$16,MATCH(G302,'Appendix 1 Rules'!$A$2:$A$16))))+(IF(AF302="",0,INDEX('Appendix 1 Rules'!$M$2:$M$16,MATCH(G302,'Appendix 1 Rules'!$A$2:$A$16))))+IF(G302="b1",VLOOKUP(G302,'Appendix 1 Rules'!$A$1:$N$16,14))+IF(G302="b2",VLOOKUP(G302,'Appendix 1 Rules'!$A$1:$N$16,14))+IF(G302="d",VLOOKUP(G302,'Appendix 1 Rules'!$A$1:$N$16,14))+IF(G302="f1",VLOOKUP(G302,'Appendix 1 Rules'!$A$1:$N$16,14))+IF(G302="f2",VLOOKUP(G302,'Appendix 1 Rules'!$A$1:$N$16,14))+IF(G302="g",VLOOKUP(G302,'Appendix 1 Rules'!$A$1:$N$16,14))+IF(G302="h",VLOOKUP(G302,'Appendix 1 Rules'!$A$1:$N$16,14))+IF(G302="i1",VLOOKUP(G302,'Appendix 1 Rules'!$A$1:$N$16,14))+IF(G302="i2",VLOOKUP(G302,'Appendix 1 Rules'!$A$1:$N$16,14))+IF(G302="j",VLOOKUP(G302,'Appendix 1 Rules'!$A$1:$N$16,14))+IF(G302="k",VLOOKUP(G302,'Appendix 1 Rules'!$A$1:$N$16,14)))))</f>
        <v/>
      </c>
      <c r="J302" s="11"/>
      <c r="K302" s="14"/>
      <c r="L302" s="11"/>
      <c r="M302" s="14"/>
      <c r="N302" s="11"/>
      <c r="O302" s="14"/>
      <c r="P302" s="11"/>
      <c r="Q302" s="14"/>
      <c r="R302" s="63"/>
      <c r="S302" s="14"/>
      <c r="T302" s="11"/>
      <c r="U302" s="14"/>
      <c r="V302" s="11"/>
      <c r="W302" s="14"/>
      <c r="X302" s="64"/>
      <c r="Y302" s="14"/>
      <c r="Z302" s="64"/>
      <c r="AA302" s="14"/>
      <c r="AB302" s="9"/>
      <c r="AC302" s="13"/>
      <c r="AD302" s="9"/>
      <c r="AE302" s="13"/>
      <c r="AF302" s="9"/>
      <c r="AG302" s="13"/>
    </row>
    <row r="303" spans="1:33" ht="18" customHeight="1" x14ac:dyDescent="0.25">
      <c r="B303" s="84"/>
      <c r="C303" s="69"/>
      <c r="D303" s="10"/>
      <c r="E303" s="10"/>
      <c r="F303" s="10"/>
      <c r="G303" s="9"/>
      <c r="H303" s="17" t="str">
        <f>IF(G303="","",SUMPRODUCT(IF(J303="",0,INDEX('Appendix 1 Rules'!$B$2:$B$16,MATCH(G303,'Appendix 1 Rules'!$A$2:$A$16))))+(IF(L303="",0,INDEX('Appendix 1 Rules'!$C$2:$C$16,MATCH(G303,'Appendix 1 Rules'!$A$2:$A$16))))+(IF(N303="",0,INDEX('Appendix 1 Rules'!$D$2:$D$16,MATCH(G303,'Appendix 1 Rules'!$A$2:$A$16))))+(IF(P303="",0,INDEX('Appendix 1 Rules'!$E$2:$E$16,MATCH(G303,'Appendix 1 Rules'!$A$2:$A$16))))+(IF(R303="",0,INDEX('Appendix 1 Rules'!$F$2:$F$16,MATCH(G303,'Appendix 1 Rules'!$A$2:$A$16))))+(IF(T303="",0,INDEX('Appendix 1 Rules'!$G$2:$G$16,MATCH(G303,'Appendix 1 Rules'!$A$2:$A$16))))+(IF(V303="",0,INDEX('Appendix 1 Rules'!$H$2:$H$16,MATCH(G303,'Appendix 1 Rules'!$A$2:$A$16))))+(IF(X303="",0,INDEX('Appendix 1 Rules'!$I$2:$I$16,MATCH(G303,'Appendix 1 Rules'!$A$2:$A$16))))+(IF(Z303="",0,INDEX('Appendix 1 Rules'!$J$2:$J$16,MATCH(G303,'Appendix 1 Rules'!$A$2:$A$16))))+(IF(AB303="",0,INDEX('Appendix 1 Rules'!$K$2:$K$16,MATCH(G303,'Appendix 1 Rules'!$A$2:$A$16))))+(IF(AD303="",0,INDEX('Appendix 1 Rules'!$L$2:$L$16,MATCH(G303,'Appendix 1 Rules'!$A$2:$A$16))))+(IF(AF303="",0,INDEX('Appendix 1 Rules'!$M$2:$M$16,MATCH(G303,'Appendix 1 Rules'!$A$2:$A$16))))+IF(G303="b1",VLOOKUP(G303,'Appendix 1 Rules'!$A$1:$N$16,14))+IF(G303="b2",VLOOKUP(G303,'Appendix 1 Rules'!$A$1:$N$16,14))+IF(G303="d",VLOOKUP(G303,'Appendix 1 Rules'!$A$1:$N$16,14))+IF(G303="f1",VLOOKUP(G303,'Appendix 1 Rules'!$A$1:$N$16,14))+IF(G303="f2",VLOOKUP(G303,'Appendix 1 Rules'!$A$1:$N$16,14))+IF(G303="g",VLOOKUP(G303,'Appendix 1 Rules'!$A$1:$N$16,14))+IF(G303="h",VLOOKUP(G303,'Appendix 1 Rules'!$A$1:$N$16,14))+IF(G303="i1",VLOOKUP(G303,'Appendix 1 Rules'!$A$1:$N$16,14))+IF(G303="i2",VLOOKUP(G303,'Appendix 1 Rules'!$A$1:$N$16,14))+IF(G303="j",VLOOKUP(G303,'Appendix 1 Rules'!$A$1:$N$16,14))+IF(G303="k",VLOOKUP(G303,'Appendix 1 Rules'!$A$1:$N$16,14)))</f>
        <v/>
      </c>
      <c r="I303" s="72" t="str">
        <f>IF(G303="","",IF(OR(G303="b1",G303="b2",G303="d",G303="f1",G303="f2",G303="h",G303="i1",G303="i2",G303="j",G303="k"),MIN(H303,VLOOKUP(G303,'Appx 1 (Res) Rules'!$A:$D,4,0)),MIN(H303,VLOOKUP(G303,'Appx 1 (Res) Rules'!$A:$D,4,0),SUMPRODUCT(IF(J303="",0,INDEX('Appendix 1 Rules'!$B$2:$B$16,MATCH(G303,'Appendix 1 Rules'!$A$2:$A$16))))+(IF(L303="",0,INDEX('Appendix 1 Rules'!$C$2:$C$16,MATCH(G303,'Appendix 1 Rules'!$A$2:$A$16))))+(IF(N303="",0,INDEX('Appendix 1 Rules'!$D$2:$D$16,MATCH(G303,'Appendix 1 Rules'!$A$2:$A$16))))+(IF(P303="",0,INDEX('Appendix 1 Rules'!$E$2:$E$16,MATCH(G303,'Appendix 1 Rules'!$A$2:$A$16))))+(IF(R303="",0,INDEX('Appendix 1 Rules'!$F$2:$F$16,MATCH(G303,'Appendix 1 Rules'!$A$2:$A$16))))+(IF(T303="",0,INDEX('Appendix 1 Rules'!$G$2:$G$16,MATCH(G303,'Appendix 1 Rules'!$A$2:$A$16))))+(IF(V303="",0,INDEX('Appendix 1 Rules'!$H$2:$H$16,MATCH(G303,'Appendix 1 Rules'!$A$2:$A$16))))+(IF(X303="",0,INDEX('Appendix 1 Rules'!$I$2:$I$16,MATCH(G303,'Appendix 1 Rules'!$A$2:$A$16))))+(IF(Z303="",0,INDEX('Appendix 1 Rules'!$J$2:$J$16,MATCH(G303,'Appendix 1 Rules'!$A$2:$A$16))))+(IF(AB303="",0,INDEX('Appendix 1 Rules'!$K$2:$K$16,MATCH(G303,'Appendix 1 Rules'!$A$2:$A$16))))+(IF(AD303="",0,INDEX('Appendix 1 Rules'!$L$2:$L$16,MATCH(G303,'Appendix 1 Rules'!$A$2:$A$16))))+(IF(AF303="",0,INDEX('Appendix 1 Rules'!$M$2:$M$16,MATCH(G303,'Appendix 1 Rules'!$A$2:$A$16))))+IF(G303="b1",VLOOKUP(G303,'Appendix 1 Rules'!$A$1:$N$16,14))+IF(G303="b2",VLOOKUP(G303,'Appendix 1 Rules'!$A$1:$N$16,14))+IF(G303="d",VLOOKUP(G303,'Appendix 1 Rules'!$A$1:$N$16,14))+IF(G303="f1",VLOOKUP(G303,'Appendix 1 Rules'!$A$1:$N$16,14))+IF(G303="f2",VLOOKUP(G303,'Appendix 1 Rules'!$A$1:$N$16,14))+IF(G303="g",VLOOKUP(G303,'Appendix 1 Rules'!$A$1:$N$16,14))+IF(G303="h",VLOOKUP(G303,'Appendix 1 Rules'!$A$1:$N$16,14))+IF(G303="i1",VLOOKUP(G303,'Appendix 1 Rules'!$A$1:$N$16,14))+IF(G303="i2",VLOOKUP(G303,'Appendix 1 Rules'!$A$1:$N$16,14))+IF(G303="j",VLOOKUP(G303,'Appendix 1 Rules'!$A$1:$N$16,14))+IF(G303="k",VLOOKUP(G303,'Appendix 1 Rules'!$A$1:$N$16,14)))))</f>
        <v/>
      </c>
      <c r="J303" s="12"/>
      <c r="K303" s="13"/>
      <c r="L303" s="12"/>
      <c r="M303" s="13"/>
      <c r="N303" s="12"/>
      <c r="O303" s="13"/>
      <c r="P303" s="12"/>
      <c r="Q303" s="13"/>
      <c r="R303" s="12"/>
      <c r="S303" s="13"/>
      <c r="T303" s="12"/>
      <c r="U303" s="13"/>
      <c r="V303" s="12"/>
      <c r="W303" s="13"/>
      <c r="X303" s="12"/>
      <c r="Y303" s="13"/>
      <c r="Z303" s="12"/>
      <c r="AA303" s="13"/>
      <c r="AB303" s="9"/>
      <c r="AC303" s="13"/>
      <c r="AD303" s="9"/>
      <c r="AE303" s="13"/>
      <c r="AF303" s="9"/>
      <c r="AG303" s="13"/>
    </row>
    <row r="304" spans="1:33" ht="18" customHeight="1" x14ac:dyDescent="0.25">
      <c r="B304" s="84"/>
      <c r="C304" s="69"/>
      <c r="D304" s="10"/>
      <c r="E304" s="10"/>
      <c r="F304" s="10"/>
      <c r="G304" s="9"/>
      <c r="H304" s="17" t="str">
        <f>IF(G304="","",SUMPRODUCT(IF(J304="",0,INDEX('Appendix 1 Rules'!$B$2:$B$16,MATCH(G304,'Appendix 1 Rules'!$A$2:$A$16))))+(IF(L304="",0,INDEX('Appendix 1 Rules'!$C$2:$C$16,MATCH(G304,'Appendix 1 Rules'!$A$2:$A$16))))+(IF(N304="",0,INDEX('Appendix 1 Rules'!$D$2:$D$16,MATCH(G304,'Appendix 1 Rules'!$A$2:$A$16))))+(IF(P304="",0,INDEX('Appendix 1 Rules'!$E$2:$E$16,MATCH(G304,'Appendix 1 Rules'!$A$2:$A$16))))+(IF(R304="",0,INDEX('Appendix 1 Rules'!$F$2:$F$16,MATCH(G304,'Appendix 1 Rules'!$A$2:$A$16))))+(IF(T304="",0,INDEX('Appendix 1 Rules'!$G$2:$G$16,MATCH(G304,'Appendix 1 Rules'!$A$2:$A$16))))+(IF(V304="",0,INDEX('Appendix 1 Rules'!$H$2:$H$16,MATCH(G304,'Appendix 1 Rules'!$A$2:$A$16))))+(IF(X304="",0,INDEX('Appendix 1 Rules'!$I$2:$I$16,MATCH(G304,'Appendix 1 Rules'!$A$2:$A$16))))+(IF(Z304="",0,INDEX('Appendix 1 Rules'!$J$2:$J$16,MATCH(G304,'Appendix 1 Rules'!$A$2:$A$16))))+(IF(AB304="",0,INDEX('Appendix 1 Rules'!$K$2:$K$16,MATCH(G304,'Appendix 1 Rules'!$A$2:$A$16))))+(IF(AD304="",0,INDEX('Appendix 1 Rules'!$L$2:$L$16,MATCH(G304,'Appendix 1 Rules'!$A$2:$A$16))))+(IF(AF304="",0,INDEX('Appendix 1 Rules'!$M$2:$M$16,MATCH(G304,'Appendix 1 Rules'!$A$2:$A$16))))+IF(G304="b1",VLOOKUP(G304,'Appendix 1 Rules'!$A$1:$N$16,14))+IF(G304="b2",VLOOKUP(G304,'Appendix 1 Rules'!$A$1:$N$16,14))+IF(G304="d",VLOOKUP(G304,'Appendix 1 Rules'!$A$1:$N$16,14))+IF(G304="f1",VLOOKUP(G304,'Appendix 1 Rules'!$A$1:$N$16,14))+IF(G304="f2",VLOOKUP(G304,'Appendix 1 Rules'!$A$1:$N$16,14))+IF(G304="g",VLOOKUP(G304,'Appendix 1 Rules'!$A$1:$N$16,14))+IF(G304="h",VLOOKUP(G304,'Appendix 1 Rules'!$A$1:$N$16,14))+IF(G304="i1",VLOOKUP(G304,'Appendix 1 Rules'!$A$1:$N$16,14))+IF(G304="i2",VLOOKUP(G304,'Appendix 1 Rules'!$A$1:$N$16,14))+IF(G304="j",VLOOKUP(G304,'Appendix 1 Rules'!$A$1:$N$16,14))+IF(G304="k",VLOOKUP(G304,'Appendix 1 Rules'!$A$1:$N$16,14)))</f>
        <v/>
      </c>
      <c r="I304" s="72" t="str">
        <f>IF(G304="","",IF(OR(G304="b1",G304="b2",G304="d",G304="f1",G304="f2",G304="h",G304="i1",G304="i2",G304="j",G304="k"),MIN(H304,VLOOKUP(G304,'Appx 1 (Res) Rules'!$A:$D,4,0)),MIN(H304,VLOOKUP(G304,'Appx 1 (Res) Rules'!$A:$D,4,0),SUMPRODUCT(IF(J304="",0,INDEX('Appendix 1 Rules'!$B$2:$B$16,MATCH(G304,'Appendix 1 Rules'!$A$2:$A$16))))+(IF(L304="",0,INDEX('Appendix 1 Rules'!$C$2:$C$16,MATCH(G304,'Appendix 1 Rules'!$A$2:$A$16))))+(IF(N304="",0,INDEX('Appendix 1 Rules'!$D$2:$D$16,MATCH(G304,'Appendix 1 Rules'!$A$2:$A$16))))+(IF(P304="",0,INDEX('Appendix 1 Rules'!$E$2:$E$16,MATCH(G304,'Appendix 1 Rules'!$A$2:$A$16))))+(IF(R304="",0,INDEX('Appendix 1 Rules'!$F$2:$F$16,MATCH(G304,'Appendix 1 Rules'!$A$2:$A$16))))+(IF(T304="",0,INDEX('Appendix 1 Rules'!$G$2:$G$16,MATCH(G304,'Appendix 1 Rules'!$A$2:$A$16))))+(IF(V304="",0,INDEX('Appendix 1 Rules'!$H$2:$H$16,MATCH(G304,'Appendix 1 Rules'!$A$2:$A$16))))+(IF(X304="",0,INDEX('Appendix 1 Rules'!$I$2:$I$16,MATCH(G304,'Appendix 1 Rules'!$A$2:$A$16))))+(IF(Z304="",0,INDEX('Appendix 1 Rules'!$J$2:$J$16,MATCH(G304,'Appendix 1 Rules'!$A$2:$A$16))))+(IF(AB304="",0,INDEX('Appendix 1 Rules'!$K$2:$K$16,MATCH(G304,'Appendix 1 Rules'!$A$2:$A$16))))+(IF(AD304="",0,INDEX('Appendix 1 Rules'!$L$2:$L$16,MATCH(G304,'Appendix 1 Rules'!$A$2:$A$16))))+(IF(AF304="",0,INDEX('Appendix 1 Rules'!$M$2:$M$16,MATCH(G304,'Appendix 1 Rules'!$A$2:$A$16))))+IF(G304="b1",VLOOKUP(G304,'Appendix 1 Rules'!$A$1:$N$16,14))+IF(G304="b2",VLOOKUP(G304,'Appendix 1 Rules'!$A$1:$N$16,14))+IF(G304="d",VLOOKUP(G304,'Appendix 1 Rules'!$A$1:$N$16,14))+IF(G304="f1",VLOOKUP(G304,'Appendix 1 Rules'!$A$1:$N$16,14))+IF(G304="f2",VLOOKUP(G304,'Appendix 1 Rules'!$A$1:$N$16,14))+IF(G304="g",VLOOKUP(G304,'Appendix 1 Rules'!$A$1:$N$16,14))+IF(G304="h",VLOOKUP(G304,'Appendix 1 Rules'!$A$1:$N$16,14))+IF(G304="i1",VLOOKUP(G304,'Appendix 1 Rules'!$A$1:$N$16,14))+IF(G304="i2",VLOOKUP(G304,'Appendix 1 Rules'!$A$1:$N$16,14))+IF(G304="j",VLOOKUP(G304,'Appendix 1 Rules'!$A$1:$N$16,14))+IF(G304="k",VLOOKUP(G304,'Appendix 1 Rules'!$A$1:$N$16,14)))))</f>
        <v/>
      </c>
      <c r="J304" s="11"/>
      <c r="K304" s="14"/>
      <c r="L304" s="11"/>
      <c r="M304" s="14"/>
      <c r="N304" s="11"/>
      <c r="O304" s="14"/>
      <c r="P304" s="11"/>
      <c r="Q304" s="14"/>
      <c r="R304" s="63"/>
      <c r="S304" s="14"/>
      <c r="T304" s="11"/>
      <c r="U304" s="14"/>
      <c r="V304" s="11"/>
      <c r="W304" s="14"/>
      <c r="X304" s="64"/>
      <c r="Y304" s="14"/>
      <c r="Z304" s="64"/>
      <c r="AA304" s="14"/>
      <c r="AB304" s="9"/>
      <c r="AC304" s="13"/>
      <c r="AD304" s="9"/>
      <c r="AE304" s="13"/>
      <c r="AF304" s="9"/>
      <c r="AG304" s="13"/>
    </row>
    <row r="305" spans="1:33" ht="18" customHeight="1" x14ac:dyDescent="0.25">
      <c r="B305" s="84"/>
      <c r="C305" s="69"/>
      <c r="D305" s="10"/>
      <c r="E305" s="10"/>
      <c r="F305" s="10"/>
      <c r="G305" s="9"/>
      <c r="H305" s="17" t="str">
        <f>IF(G305="","",SUMPRODUCT(IF(J305="",0,INDEX('Appendix 1 Rules'!$B$2:$B$16,MATCH(G305,'Appendix 1 Rules'!$A$2:$A$16))))+(IF(L305="",0,INDEX('Appendix 1 Rules'!$C$2:$C$16,MATCH(G305,'Appendix 1 Rules'!$A$2:$A$16))))+(IF(N305="",0,INDEX('Appendix 1 Rules'!$D$2:$D$16,MATCH(G305,'Appendix 1 Rules'!$A$2:$A$16))))+(IF(P305="",0,INDEX('Appendix 1 Rules'!$E$2:$E$16,MATCH(G305,'Appendix 1 Rules'!$A$2:$A$16))))+(IF(R305="",0,INDEX('Appendix 1 Rules'!$F$2:$F$16,MATCH(G305,'Appendix 1 Rules'!$A$2:$A$16))))+(IF(T305="",0,INDEX('Appendix 1 Rules'!$G$2:$G$16,MATCH(G305,'Appendix 1 Rules'!$A$2:$A$16))))+(IF(V305="",0,INDEX('Appendix 1 Rules'!$H$2:$H$16,MATCH(G305,'Appendix 1 Rules'!$A$2:$A$16))))+(IF(X305="",0,INDEX('Appendix 1 Rules'!$I$2:$I$16,MATCH(G305,'Appendix 1 Rules'!$A$2:$A$16))))+(IF(Z305="",0,INDEX('Appendix 1 Rules'!$J$2:$J$16,MATCH(G305,'Appendix 1 Rules'!$A$2:$A$16))))+(IF(AB305="",0,INDEX('Appendix 1 Rules'!$K$2:$K$16,MATCH(G305,'Appendix 1 Rules'!$A$2:$A$16))))+(IF(AD305="",0,INDEX('Appendix 1 Rules'!$L$2:$L$16,MATCH(G305,'Appendix 1 Rules'!$A$2:$A$16))))+(IF(AF305="",0,INDEX('Appendix 1 Rules'!$M$2:$M$16,MATCH(G305,'Appendix 1 Rules'!$A$2:$A$16))))+IF(G305="b1",VLOOKUP(G305,'Appendix 1 Rules'!$A$1:$N$16,14))+IF(G305="b2",VLOOKUP(G305,'Appendix 1 Rules'!$A$1:$N$16,14))+IF(G305="d",VLOOKUP(G305,'Appendix 1 Rules'!$A$1:$N$16,14))+IF(G305="f1",VLOOKUP(G305,'Appendix 1 Rules'!$A$1:$N$16,14))+IF(G305="f2",VLOOKUP(G305,'Appendix 1 Rules'!$A$1:$N$16,14))+IF(G305="g",VLOOKUP(G305,'Appendix 1 Rules'!$A$1:$N$16,14))+IF(G305="h",VLOOKUP(G305,'Appendix 1 Rules'!$A$1:$N$16,14))+IF(G305="i1",VLOOKUP(G305,'Appendix 1 Rules'!$A$1:$N$16,14))+IF(G305="i2",VLOOKUP(G305,'Appendix 1 Rules'!$A$1:$N$16,14))+IF(G305="j",VLOOKUP(G305,'Appendix 1 Rules'!$A$1:$N$16,14))+IF(G305="k",VLOOKUP(G305,'Appendix 1 Rules'!$A$1:$N$16,14)))</f>
        <v/>
      </c>
      <c r="I305" s="72" t="str">
        <f>IF(G305="","",IF(OR(G305="b1",G305="b2",G305="d",G305="f1",G305="f2",G305="h",G305="i1",G305="i2",G305="j",G305="k"),MIN(H305,VLOOKUP(G305,'Appx 1 (Res) Rules'!$A:$D,4,0)),MIN(H305,VLOOKUP(G305,'Appx 1 (Res) Rules'!$A:$D,4,0),SUMPRODUCT(IF(J305="",0,INDEX('Appendix 1 Rules'!$B$2:$B$16,MATCH(G305,'Appendix 1 Rules'!$A$2:$A$16))))+(IF(L305="",0,INDEX('Appendix 1 Rules'!$C$2:$C$16,MATCH(G305,'Appendix 1 Rules'!$A$2:$A$16))))+(IF(N305="",0,INDEX('Appendix 1 Rules'!$D$2:$D$16,MATCH(G305,'Appendix 1 Rules'!$A$2:$A$16))))+(IF(P305="",0,INDEX('Appendix 1 Rules'!$E$2:$E$16,MATCH(G305,'Appendix 1 Rules'!$A$2:$A$16))))+(IF(R305="",0,INDEX('Appendix 1 Rules'!$F$2:$F$16,MATCH(G305,'Appendix 1 Rules'!$A$2:$A$16))))+(IF(T305="",0,INDEX('Appendix 1 Rules'!$G$2:$G$16,MATCH(G305,'Appendix 1 Rules'!$A$2:$A$16))))+(IF(V305="",0,INDEX('Appendix 1 Rules'!$H$2:$H$16,MATCH(G305,'Appendix 1 Rules'!$A$2:$A$16))))+(IF(X305="",0,INDEX('Appendix 1 Rules'!$I$2:$I$16,MATCH(G305,'Appendix 1 Rules'!$A$2:$A$16))))+(IF(Z305="",0,INDEX('Appendix 1 Rules'!$J$2:$J$16,MATCH(G305,'Appendix 1 Rules'!$A$2:$A$16))))+(IF(AB305="",0,INDEX('Appendix 1 Rules'!$K$2:$K$16,MATCH(G305,'Appendix 1 Rules'!$A$2:$A$16))))+(IF(AD305="",0,INDEX('Appendix 1 Rules'!$L$2:$L$16,MATCH(G305,'Appendix 1 Rules'!$A$2:$A$16))))+(IF(AF305="",0,INDEX('Appendix 1 Rules'!$M$2:$M$16,MATCH(G305,'Appendix 1 Rules'!$A$2:$A$16))))+IF(G305="b1",VLOOKUP(G305,'Appendix 1 Rules'!$A$1:$N$16,14))+IF(G305="b2",VLOOKUP(G305,'Appendix 1 Rules'!$A$1:$N$16,14))+IF(G305="d",VLOOKUP(G305,'Appendix 1 Rules'!$A$1:$N$16,14))+IF(G305="f1",VLOOKUP(G305,'Appendix 1 Rules'!$A$1:$N$16,14))+IF(G305="f2",VLOOKUP(G305,'Appendix 1 Rules'!$A$1:$N$16,14))+IF(G305="g",VLOOKUP(G305,'Appendix 1 Rules'!$A$1:$N$16,14))+IF(G305="h",VLOOKUP(G305,'Appendix 1 Rules'!$A$1:$N$16,14))+IF(G305="i1",VLOOKUP(G305,'Appendix 1 Rules'!$A$1:$N$16,14))+IF(G305="i2",VLOOKUP(G305,'Appendix 1 Rules'!$A$1:$N$16,14))+IF(G305="j",VLOOKUP(G305,'Appendix 1 Rules'!$A$1:$N$16,14))+IF(G305="k",VLOOKUP(G305,'Appendix 1 Rules'!$A$1:$N$16,14)))))</f>
        <v/>
      </c>
      <c r="J305" s="12"/>
      <c r="K305" s="13"/>
      <c r="L305" s="12"/>
      <c r="M305" s="13"/>
      <c r="N305" s="12"/>
      <c r="O305" s="13"/>
      <c r="P305" s="12"/>
      <c r="Q305" s="13"/>
      <c r="R305" s="12"/>
      <c r="S305" s="13"/>
      <c r="T305" s="12"/>
      <c r="U305" s="13"/>
      <c r="V305" s="12"/>
      <c r="W305" s="13"/>
      <c r="X305" s="12"/>
      <c r="Y305" s="13"/>
      <c r="Z305" s="12"/>
      <c r="AA305" s="13"/>
      <c r="AB305" s="9"/>
      <c r="AC305" s="13"/>
      <c r="AD305" s="9"/>
      <c r="AE305" s="13"/>
      <c r="AF305" s="9"/>
      <c r="AG305" s="13"/>
    </row>
    <row r="306" spans="1:33" ht="18" customHeight="1" x14ac:dyDescent="0.25">
      <c r="B306" s="84"/>
      <c r="C306" s="69"/>
      <c r="D306" s="10"/>
      <c r="E306" s="10"/>
      <c r="F306" s="10"/>
      <c r="G306" s="9"/>
      <c r="H306" s="17" t="str">
        <f>IF(G306="","",SUMPRODUCT(IF(J306="",0,INDEX('Appendix 1 Rules'!$B$2:$B$16,MATCH(G306,'Appendix 1 Rules'!$A$2:$A$16))))+(IF(L306="",0,INDEX('Appendix 1 Rules'!$C$2:$C$16,MATCH(G306,'Appendix 1 Rules'!$A$2:$A$16))))+(IF(N306="",0,INDEX('Appendix 1 Rules'!$D$2:$D$16,MATCH(G306,'Appendix 1 Rules'!$A$2:$A$16))))+(IF(P306="",0,INDEX('Appendix 1 Rules'!$E$2:$E$16,MATCH(G306,'Appendix 1 Rules'!$A$2:$A$16))))+(IF(R306="",0,INDEX('Appendix 1 Rules'!$F$2:$F$16,MATCH(G306,'Appendix 1 Rules'!$A$2:$A$16))))+(IF(T306="",0,INDEX('Appendix 1 Rules'!$G$2:$G$16,MATCH(G306,'Appendix 1 Rules'!$A$2:$A$16))))+(IF(V306="",0,INDEX('Appendix 1 Rules'!$H$2:$H$16,MATCH(G306,'Appendix 1 Rules'!$A$2:$A$16))))+(IF(X306="",0,INDEX('Appendix 1 Rules'!$I$2:$I$16,MATCH(G306,'Appendix 1 Rules'!$A$2:$A$16))))+(IF(Z306="",0,INDEX('Appendix 1 Rules'!$J$2:$J$16,MATCH(G306,'Appendix 1 Rules'!$A$2:$A$16))))+(IF(AB306="",0,INDEX('Appendix 1 Rules'!$K$2:$K$16,MATCH(G306,'Appendix 1 Rules'!$A$2:$A$16))))+(IF(AD306="",0,INDEX('Appendix 1 Rules'!$L$2:$L$16,MATCH(G306,'Appendix 1 Rules'!$A$2:$A$16))))+(IF(AF306="",0,INDEX('Appendix 1 Rules'!$M$2:$M$16,MATCH(G306,'Appendix 1 Rules'!$A$2:$A$16))))+IF(G306="b1",VLOOKUP(G306,'Appendix 1 Rules'!$A$1:$N$16,14))+IF(G306="b2",VLOOKUP(G306,'Appendix 1 Rules'!$A$1:$N$16,14))+IF(G306="d",VLOOKUP(G306,'Appendix 1 Rules'!$A$1:$N$16,14))+IF(G306="f1",VLOOKUP(G306,'Appendix 1 Rules'!$A$1:$N$16,14))+IF(G306="f2",VLOOKUP(G306,'Appendix 1 Rules'!$A$1:$N$16,14))+IF(G306="g",VLOOKUP(G306,'Appendix 1 Rules'!$A$1:$N$16,14))+IF(G306="h",VLOOKUP(G306,'Appendix 1 Rules'!$A$1:$N$16,14))+IF(G306="i1",VLOOKUP(G306,'Appendix 1 Rules'!$A$1:$N$16,14))+IF(G306="i2",VLOOKUP(G306,'Appendix 1 Rules'!$A$1:$N$16,14))+IF(G306="j",VLOOKUP(G306,'Appendix 1 Rules'!$A$1:$N$16,14))+IF(G306="k",VLOOKUP(G306,'Appendix 1 Rules'!$A$1:$N$16,14)))</f>
        <v/>
      </c>
      <c r="I306" s="72" t="str">
        <f>IF(G306="","",IF(OR(G306="b1",G306="b2",G306="d",G306="f1",G306="f2",G306="h",G306="i1",G306="i2",G306="j",G306="k"),MIN(H306,VLOOKUP(G306,'Appx 1 (Res) Rules'!$A:$D,4,0)),MIN(H306,VLOOKUP(G306,'Appx 1 (Res) Rules'!$A:$D,4,0),SUMPRODUCT(IF(J306="",0,INDEX('Appendix 1 Rules'!$B$2:$B$16,MATCH(G306,'Appendix 1 Rules'!$A$2:$A$16))))+(IF(L306="",0,INDEX('Appendix 1 Rules'!$C$2:$C$16,MATCH(G306,'Appendix 1 Rules'!$A$2:$A$16))))+(IF(N306="",0,INDEX('Appendix 1 Rules'!$D$2:$D$16,MATCH(G306,'Appendix 1 Rules'!$A$2:$A$16))))+(IF(P306="",0,INDEX('Appendix 1 Rules'!$E$2:$E$16,MATCH(G306,'Appendix 1 Rules'!$A$2:$A$16))))+(IF(R306="",0,INDEX('Appendix 1 Rules'!$F$2:$F$16,MATCH(G306,'Appendix 1 Rules'!$A$2:$A$16))))+(IF(T306="",0,INDEX('Appendix 1 Rules'!$G$2:$G$16,MATCH(G306,'Appendix 1 Rules'!$A$2:$A$16))))+(IF(V306="",0,INDEX('Appendix 1 Rules'!$H$2:$H$16,MATCH(G306,'Appendix 1 Rules'!$A$2:$A$16))))+(IF(X306="",0,INDEX('Appendix 1 Rules'!$I$2:$I$16,MATCH(G306,'Appendix 1 Rules'!$A$2:$A$16))))+(IF(Z306="",0,INDEX('Appendix 1 Rules'!$J$2:$J$16,MATCH(G306,'Appendix 1 Rules'!$A$2:$A$16))))+(IF(AB306="",0,INDEX('Appendix 1 Rules'!$K$2:$K$16,MATCH(G306,'Appendix 1 Rules'!$A$2:$A$16))))+(IF(AD306="",0,INDEX('Appendix 1 Rules'!$L$2:$L$16,MATCH(G306,'Appendix 1 Rules'!$A$2:$A$16))))+(IF(AF306="",0,INDEX('Appendix 1 Rules'!$M$2:$M$16,MATCH(G306,'Appendix 1 Rules'!$A$2:$A$16))))+IF(G306="b1",VLOOKUP(G306,'Appendix 1 Rules'!$A$1:$N$16,14))+IF(G306="b2",VLOOKUP(G306,'Appendix 1 Rules'!$A$1:$N$16,14))+IF(G306="d",VLOOKUP(G306,'Appendix 1 Rules'!$A$1:$N$16,14))+IF(G306="f1",VLOOKUP(G306,'Appendix 1 Rules'!$A$1:$N$16,14))+IF(G306="f2",VLOOKUP(G306,'Appendix 1 Rules'!$A$1:$N$16,14))+IF(G306="g",VLOOKUP(G306,'Appendix 1 Rules'!$A$1:$N$16,14))+IF(G306="h",VLOOKUP(G306,'Appendix 1 Rules'!$A$1:$N$16,14))+IF(G306="i1",VLOOKUP(G306,'Appendix 1 Rules'!$A$1:$N$16,14))+IF(G306="i2",VLOOKUP(G306,'Appendix 1 Rules'!$A$1:$N$16,14))+IF(G306="j",VLOOKUP(G306,'Appendix 1 Rules'!$A$1:$N$16,14))+IF(G306="k",VLOOKUP(G306,'Appendix 1 Rules'!$A$1:$N$16,14)))))</f>
        <v/>
      </c>
      <c r="J306" s="11"/>
      <c r="K306" s="14"/>
      <c r="L306" s="11"/>
      <c r="M306" s="14"/>
      <c r="N306" s="11"/>
      <c r="O306" s="14"/>
      <c r="P306" s="11"/>
      <c r="Q306" s="14"/>
      <c r="R306" s="63"/>
      <c r="S306" s="14"/>
      <c r="T306" s="11"/>
      <c r="U306" s="14"/>
      <c r="V306" s="11"/>
      <c r="W306" s="14"/>
      <c r="X306" s="64"/>
      <c r="Y306" s="14"/>
      <c r="Z306" s="64"/>
      <c r="AA306" s="14"/>
      <c r="AB306" s="9"/>
      <c r="AC306" s="13"/>
      <c r="AD306" s="9"/>
      <c r="AE306" s="13"/>
      <c r="AF306" s="9"/>
      <c r="AG306" s="13"/>
    </row>
    <row r="307" spans="1:33" ht="18" customHeight="1" x14ac:dyDescent="0.25">
      <c r="B307" s="84"/>
      <c r="C307" s="69"/>
      <c r="D307" s="10"/>
      <c r="E307" s="10"/>
      <c r="F307" s="10"/>
      <c r="G307" s="9"/>
      <c r="H307" s="17" t="str">
        <f>IF(G307="","",SUMPRODUCT(IF(J307="",0,INDEX('Appendix 1 Rules'!$B$2:$B$16,MATCH(G307,'Appendix 1 Rules'!$A$2:$A$16))))+(IF(L307="",0,INDEX('Appendix 1 Rules'!$C$2:$C$16,MATCH(G307,'Appendix 1 Rules'!$A$2:$A$16))))+(IF(N307="",0,INDEX('Appendix 1 Rules'!$D$2:$D$16,MATCH(G307,'Appendix 1 Rules'!$A$2:$A$16))))+(IF(P307="",0,INDEX('Appendix 1 Rules'!$E$2:$E$16,MATCH(G307,'Appendix 1 Rules'!$A$2:$A$16))))+(IF(R307="",0,INDEX('Appendix 1 Rules'!$F$2:$F$16,MATCH(G307,'Appendix 1 Rules'!$A$2:$A$16))))+(IF(T307="",0,INDEX('Appendix 1 Rules'!$G$2:$G$16,MATCH(G307,'Appendix 1 Rules'!$A$2:$A$16))))+(IF(V307="",0,INDEX('Appendix 1 Rules'!$H$2:$H$16,MATCH(G307,'Appendix 1 Rules'!$A$2:$A$16))))+(IF(X307="",0,INDEX('Appendix 1 Rules'!$I$2:$I$16,MATCH(G307,'Appendix 1 Rules'!$A$2:$A$16))))+(IF(Z307="",0,INDEX('Appendix 1 Rules'!$J$2:$J$16,MATCH(G307,'Appendix 1 Rules'!$A$2:$A$16))))+(IF(AB307="",0,INDEX('Appendix 1 Rules'!$K$2:$K$16,MATCH(G307,'Appendix 1 Rules'!$A$2:$A$16))))+(IF(AD307="",0,INDEX('Appendix 1 Rules'!$L$2:$L$16,MATCH(G307,'Appendix 1 Rules'!$A$2:$A$16))))+(IF(AF307="",0,INDEX('Appendix 1 Rules'!$M$2:$M$16,MATCH(G307,'Appendix 1 Rules'!$A$2:$A$16))))+IF(G307="b1",VLOOKUP(G307,'Appendix 1 Rules'!$A$1:$N$16,14))+IF(G307="b2",VLOOKUP(G307,'Appendix 1 Rules'!$A$1:$N$16,14))+IF(G307="d",VLOOKUP(G307,'Appendix 1 Rules'!$A$1:$N$16,14))+IF(G307="f1",VLOOKUP(G307,'Appendix 1 Rules'!$A$1:$N$16,14))+IF(G307="f2",VLOOKUP(G307,'Appendix 1 Rules'!$A$1:$N$16,14))+IF(G307="g",VLOOKUP(G307,'Appendix 1 Rules'!$A$1:$N$16,14))+IF(G307="h",VLOOKUP(G307,'Appendix 1 Rules'!$A$1:$N$16,14))+IF(G307="i1",VLOOKUP(G307,'Appendix 1 Rules'!$A$1:$N$16,14))+IF(G307="i2",VLOOKUP(G307,'Appendix 1 Rules'!$A$1:$N$16,14))+IF(G307="j",VLOOKUP(G307,'Appendix 1 Rules'!$A$1:$N$16,14))+IF(G307="k",VLOOKUP(G307,'Appendix 1 Rules'!$A$1:$N$16,14)))</f>
        <v/>
      </c>
      <c r="I307" s="72" t="str">
        <f>IF(G307="","",IF(OR(G307="b1",G307="b2",G307="d",G307="f1",G307="f2",G307="h",G307="i1",G307="i2",G307="j",G307="k"),MIN(H307,VLOOKUP(G307,'Appx 1 (Res) Rules'!$A:$D,4,0)),MIN(H307,VLOOKUP(G307,'Appx 1 (Res) Rules'!$A:$D,4,0),SUMPRODUCT(IF(J307="",0,INDEX('Appendix 1 Rules'!$B$2:$B$16,MATCH(G307,'Appendix 1 Rules'!$A$2:$A$16))))+(IF(L307="",0,INDEX('Appendix 1 Rules'!$C$2:$C$16,MATCH(G307,'Appendix 1 Rules'!$A$2:$A$16))))+(IF(N307="",0,INDEX('Appendix 1 Rules'!$D$2:$D$16,MATCH(G307,'Appendix 1 Rules'!$A$2:$A$16))))+(IF(P307="",0,INDEX('Appendix 1 Rules'!$E$2:$E$16,MATCH(G307,'Appendix 1 Rules'!$A$2:$A$16))))+(IF(R307="",0,INDEX('Appendix 1 Rules'!$F$2:$F$16,MATCH(G307,'Appendix 1 Rules'!$A$2:$A$16))))+(IF(T307="",0,INDEX('Appendix 1 Rules'!$G$2:$G$16,MATCH(G307,'Appendix 1 Rules'!$A$2:$A$16))))+(IF(V307="",0,INDEX('Appendix 1 Rules'!$H$2:$H$16,MATCH(G307,'Appendix 1 Rules'!$A$2:$A$16))))+(IF(X307="",0,INDEX('Appendix 1 Rules'!$I$2:$I$16,MATCH(G307,'Appendix 1 Rules'!$A$2:$A$16))))+(IF(Z307="",0,INDEX('Appendix 1 Rules'!$J$2:$J$16,MATCH(G307,'Appendix 1 Rules'!$A$2:$A$16))))+(IF(AB307="",0,INDEX('Appendix 1 Rules'!$K$2:$K$16,MATCH(G307,'Appendix 1 Rules'!$A$2:$A$16))))+(IF(AD307="",0,INDEX('Appendix 1 Rules'!$L$2:$L$16,MATCH(G307,'Appendix 1 Rules'!$A$2:$A$16))))+(IF(AF307="",0,INDEX('Appendix 1 Rules'!$M$2:$M$16,MATCH(G307,'Appendix 1 Rules'!$A$2:$A$16))))+IF(G307="b1",VLOOKUP(G307,'Appendix 1 Rules'!$A$1:$N$16,14))+IF(G307="b2",VLOOKUP(G307,'Appendix 1 Rules'!$A$1:$N$16,14))+IF(G307="d",VLOOKUP(G307,'Appendix 1 Rules'!$A$1:$N$16,14))+IF(G307="f1",VLOOKUP(G307,'Appendix 1 Rules'!$A$1:$N$16,14))+IF(G307="f2",VLOOKUP(G307,'Appendix 1 Rules'!$A$1:$N$16,14))+IF(G307="g",VLOOKUP(G307,'Appendix 1 Rules'!$A$1:$N$16,14))+IF(G307="h",VLOOKUP(G307,'Appendix 1 Rules'!$A$1:$N$16,14))+IF(G307="i1",VLOOKUP(G307,'Appendix 1 Rules'!$A$1:$N$16,14))+IF(G307="i2",VLOOKUP(G307,'Appendix 1 Rules'!$A$1:$N$16,14))+IF(G307="j",VLOOKUP(G307,'Appendix 1 Rules'!$A$1:$N$16,14))+IF(G307="k",VLOOKUP(G307,'Appendix 1 Rules'!$A$1:$N$16,14)))))</f>
        <v/>
      </c>
      <c r="J307" s="12"/>
      <c r="K307" s="13"/>
      <c r="L307" s="12"/>
      <c r="M307" s="13"/>
      <c r="N307" s="12"/>
      <c r="O307" s="13"/>
      <c r="P307" s="12"/>
      <c r="Q307" s="13"/>
      <c r="R307" s="12"/>
      <c r="S307" s="13"/>
      <c r="T307" s="12"/>
      <c r="U307" s="13"/>
      <c r="V307" s="12"/>
      <c r="W307" s="13"/>
      <c r="X307" s="12"/>
      <c r="Y307" s="13"/>
      <c r="Z307" s="12"/>
      <c r="AA307" s="13"/>
      <c r="AB307" s="9"/>
      <c r="AC307" s="13"/>
      <c r="AD307" s="9"/>
      <c r="AE307" s="13"/>
      <c r="AF307" s="9"/>
      <c r="AG307" s="13"/>
    </row>
    <row r="308" spans="1:33" ht="18" customHeight="1" x14ac:dyDescent="0.25">
      <c r="B308" s="84"/>
      <c r="C308" s="69"/>
      <c r="D308" s="10"/>
      <c r="E308" s="10"/>
      <c r="F308" s="10"/>
      <c r="G308" s="9"/>
      <c r="H308" s="17" t="str">
        <f>IF(G308="","",SUMPRODUCT(IF(J308="",0,INDEX('Appendix 1 Rules'!$B$2:$B$16,MATCH(G308,'Appendix 1 Rules'!$A$2:$A$16))))+(IF(L308="",0,INDEX('Appendix 1 Rules'!$C$2:$C$16,MATCH(G308,'Appendix 1 Rules'!$A$2:$A$16))))+(IF(N308="",0,INDEX('Appendix 1 Rules'!$D$2:$D$16,MATCH(G308,'Appendix 1 Rules'!$A$2:$A$16))))+(IF(P308="",0,INDEX('Appendix 1 Rules'!$E$2:$E$16,MATCH(G308,'Appendix 1 Rules'!$A$2:$A$16))))+(IF(R308="",0,INDEX('Appendix 1 Rules'!$F$2:$F$16,MATCH(G308,'Appendix 1 Rules'!$A$2:$A$16))))+(IF(T308="",0,INDEX('Appendix 1 Rules'!$G$2:$G$16,MATCH(G308,'Appendix 1 Rules'!$A$2:$A$16))))+(IF(V308="",0,INDEX('Appendix 1 Rules'!$H$2:$H$16,MATCH(G308,'Appendix 1 Rules'!$A$2:$A$16))))+(IF(X308="",0,INDEX('Appendix 1 Rules'!$I$2:$I$16,MATCH(G308,'Appendix 1 Rules'!$A$2:$A$16))))+(IF(Z308="",0,INDEX('Appendix 1 Rules'!$J$2:$J$16,MATCH(G308,'Appendix 1 Rules'!$A$2:$A$16))))+(IF(AB308="",0,INDEX('Appendix 1 Rules'!$K$2:$K$16,MATCH(G308,'Appendix 1 Rules'!$A$2:$A$16))))+(IF(AD308="",0,INDEX('Appendix 1 Rules'!$L$2:$L$16,MATCH(G308,'Appendix 1 Rules'!$A$2:$A$16))))+(IF(AF308="",0,INDEX('Appendix 1 Rules'!$M$2:$M$16,MATCH(G308,'Appendix 1 Rules'!$A$2:$A$16))))+IF(G308="b1",VLOOKUP(G308,'Appendix 1 Rules'!$A$1:$N$16,14))+IF(G308="b2",VLOOKUP(G308,'Appendix 1 Rules'!$A$1:$N$16,14))+IF(G308="d",VLOOKUP(G308,'Appendix 1 Rules'!$A$1:$N$16,14))+IF(G308="f1",VLOOKUP(G308,'Appendix 1 Rules'!$A$1:$N$16,14))+IF(G308="f2",VLOOKUP(G308,'Appendix 1 Rules'!$A$1:$N$16,14))+IF(G308="g",VLOOKUP(G308,'Appendix 1 Rules'!$A$1:$N$16,14))+IF(G308="h",VLOOKUP(G308,'Appendix 1 Rules'!$A$1:$N$16,14))+IF(G308="i1",VLOOKUP(G308,'Appendix 1 Rules'!$A$1:$N$16,14))+IF(G308="i2",VLOOKUP(G308,'Appendix 1 Rules'!$A$1:$N$16,14))+IF(G308="j",VLOOKUP(G308,'Appendix 1 Rules'!$A$1:$N$16,14))+IF(G308="k",VLOOKUP(G308,'Appendix 1 Rules'!$A$1:$N$16,14)))</f>
        <v/>
      </c>
      <c r="I308" s="72" t="str">
        <f>IF(G308="","",IF(OR(G308="b1",G308="b2",G308="d",G308="f1",G308="f2",G308="h",G308="i1",G308="i2",G308="j",G308="k"),MIN(H308,VLOOKUP(G308,'Appx 1 (Res) Rules'!$A:$D,4,0)),MIN(H308,VLOOKUP(G308,'Appx 1 (Res) Rules'!$A:$D,4,0),SUMPRODUCT(IF(J308="",0,INDEX('Appendix 1 Rules'!$B$2:$B$16,MATCH(G308,'Appendix 1 Rules'!$A$2:$A$16))))+(IF(L308="",0,INDEX('Appendix 1 Rules'!$C$2:$C$16,MATCH(G308,'Appendix 1 Rules'!$A$2:$A$16))))+(IF(N308="",0,INDEX('Appendix 1 Rules'!$D$2:$D$16,MATCH(G308,'Appendix 1 Rules'!$A$2:$A$16))))+(IF(P308="",0,INDEX('Appendix 1 Rules'!$E$2:$E$16,MATCH(G308,'Appendix 1 Rules'!$A$2:$A$16))))+(IF(R308="",0,INDEX('Appendix 1 Rules'!$F$2:$F$16,MATCH(G308,'Appendix 1 Rules'!$A$2:$A$16))))+(IF(T308="",0,INDEX('Appendix 1 Rules'!$G$2:$G$16,MATCH(G308,'Appendix 1 Rules'!$A$2:$A$16))))+(IF(V308="",0,INDEX('Appendix 1 Rules'!$H$2:$H$16,MATCH(G308,'Appendix 1 Rules'!$A$2:$A$16))))+(IF(X308="",0,INDEX('Appendix 1 Rules'!$I$2:$I$16,MATCH(G308,'Appendix 1 Rules'!$A$2:$A$16))))+(IF(Z308="",0,INDEX('Appendix 1 Rules'!$J$2:$J$16,MATCH(G308,'Appendix 1 Rules'!$A$2:$A$16))))+(IF(AB308="",0,INDEX('Appendix 1 Rules'!$K$2:$K$16,MATCH(G308,'Appendix 1 Rules'!$A$2:$A$16))))+(IF(AD308="",0,INDEX('Appendix 1 Rules'!$L$2:$L$16,MATCH(G308,'Appendix 1 Rules'!$A$2:$A$16))))+(IF(AF308="",0,INDEX('Appendix 1 Rules'!$M$2:$M$16,MATCH(G308,'Appendix 1 Rules'!$A$2:$A$16))))+IF(G308="b1",VLOOKUP(G308,'Appendix 1 Rules'!$A$1:$N$16,14))+IF(G308="b2",VLOOKUP(G308,'Appendix 1 Rules'!$A$1:$N$16,14))+IF(G308="d",VLOOKUP(G308,'Appendix 1 Rules'!$A$1:$N$16,14))+IF(G308="f1",VLOOKUP(G308,'Appendix 1 Rules'!$A$1:$N$16,14))+IF(G308="f2",VLOOKUP(G308,'Appendix 1 Rules'!$A$1:$N$16,14))+IF(G308="g",VLOOKUP(G308,'Appendix 1 Rules'!$A$1:$N$16,14))+IF(G308="h",VLOOKUP(G308,'Appendix 1 Rules'!$A$1:$N$16,14))+IF(G308="i1",VLOOKUP(G308,'Appendix 1 Rules'!$A$1:$N$16,14))+IF(G308="i2",VLOOKUP(G308,'Appendix 1 Rules'!$A$1:$N$16,14))+IF(G308="j",VLOOKUP(G308,'Appendix 1 Rules'!$A$1:$N$16,14))+IF(G308="k",VLOOKUP(G308,'Appendix 1 Rules'!$A$1:$N$16,14)))))</f>
        <v/>
      </c>
      <c r="J308" s="11"/>
      <c r="K308" s="14"/>
      <c r="L308" s="11"/>
      <c r="M308" s="14"/>
      <c r="N308" s="11"/>
      <c r="O308" s="14"/>
      <c r="P308" s="11"/>
      <c r="Q308" s="14"/>
      <c r="R308" s="63"/>
      <c r="S308" s="14"/>
      <c r="T308" s="11"/>
      <c r="U308" s="14"/>
      <c r="V308" s="11"/>
      <c r="W308" s="14"/>
      <c r="X308" s="64"/>
      <c r="Y308" s="14"/>
      <c r="Z308" s="64"/>
      <c r="AA308" s="14"/>
      <c r="AB308" s="9"/>
      <c r="AC308" s="13"/>
      <c r="AD308" s="9"/>
      <c r="AE308" s="13"/>
      <c r="AF308" s="9"/>
      <c r="AG308" s="13"/>
    </row>
    <row r="309" spans="1:33" ht="18" customHeight="1" x14ac:dyDescent="0.25">
      <c r="B309" s="84"/>
      <c r="C309" s="65"/>
      <c r="D309" s="53"/>
      <c r="E309" s="53"/>
      <c r="F309" s="53"/>
      <c r="G309" s="47"/>
      <c r="H309" s="48" t="str">
        <f>IF(G309="","",SUMPRODUCT(IF(J309="",0,INDEX('Appendix 1 Rules'!$B$2:$B$16,MATCH(G309,'Appendix 1 Rules'!$A$2:$A$16))))+(IF(L309="",0,INDEX('Appendix 1 Rules'!$C$2:$C$16,MATCH(G309,'Appendix 1 Rules'!$A$2:$A$16))))+(IF(N309="",0,INDEX('Appendix 1 Rules'!$D$2:$D$16,MATCH(G309,'Appendix 1 Rules'!$A$2:$A$16))))+(IF(P309="",0,INDEX('Appendix 1 Rules'!$E$2:$E$16,MATCH(G309,'Appendix 1 Rules'!$A$2:$A$16))))+(IF(R309="",0,INDEX('Appendix 1 Rules'!$F$2:$F$16,MATCH(G309,'Appendix 1 Rules'!$A$2:$A$16))))+(IF(T309="",0,INDEX('Appendix 1 Rules'!$G$2:$G$16,MATCH(G309,'Appendix 1 Rules'!$A$2:$A$16))))+(IF(V309="",0,INDEX('Appendix 1 Rules'!$H$2:$H$16,MATCH(G309,'Appendix 1 Rules'!$A$2:$A$16))))+(IF(X309="",0,INDEX('Appendix 1 Rules'!$I$2:$I$16,MATCH(G309,'Appendix 1 Rules'!$A$2:$A$16))))+(IF(Z309="",0,INDEX('Appendix 1 Rules'!$J$2:$J$16,MATCH(G309,'Appendix 1 Rules'!$A$2:$A$16))))+(IF(AB309="",0,INDEX('Appendix 1 Rules'!$K$2:$K$16,MATCH(G309,'Appendix 1 Rules'!$A$2:$A$16))))+(IF(AD309="",0,INDEX('Appendix 1 Rules'!$L$2:$L$16,MATCH(G309,'Appendix 1 Rules'!$A$2:$A$16))))+(IF(AF309="",0,INDEX('Appendix 1 Rules'!$M$2:$M$16,MATCH(G309,'Appendix 1 Rules'!$A$2:$A$16))))+IF(G309="b1",VLOOKUP(G309,'Appendix 1 Rules'!$A$1:$N$16,14))+IF(G309="b2",VLOOKUP(G309,'Appendix 1 Rules'!$A$1:$N$16,14))+IF(G309="d",VLOOKUP(G309,'Appendix 1 Rules'!$A$1:$N$16,14))+IF(G309="f1",VLOOKUP(G309,'Appendix 1 Rules'!$A$1:$N$16,14))+IF(G309="f2",VLOOKUP(G309,'Appendix 1 Rules'!$A$1:$N$16,14))+IF(G309="g",VLOOKUP(G309,'Appendix 1 Rules'!$A$1:$N$16,14))+IF(G309="h",VLOOKUP(G309,'Appendix 1 Rules'!$A$1:$N$16,14))+IF(G309="i1",VLOOKUP(G309,'Appendix 1 Rules'!$A$1:$N$16,14))+IF(G309="i2",VLOOKUP(G309,'Appendix 1 Rules'!$A$1:$N$16,14))+IF(G309="j",VLOOKUP(G309,'Appendix 1 Rules'!$A$1:$N$16,14))+IF(G309="k",VLOOKUP(G309,'Appendix 1 Rules'!$A$1:$N$16,14)))</f>
        <v/>
      </c>
      <c r="I309" s="72" t="str">
        <f>IF(G309="","",IF(OR(G309="b1",G309="b2",G309="d",G309="f1",G309="f2",G309="h",G309="i1",G309="i2",G309="j",G309="k"),MIN(H309,VLOOKUP(G309,'Appx 1 (Res) Rules'!$A:$D,4,0)),MIN(H309,VLOOKUP(G309,'Appx 1 (Res) Rules'!$A:$D,4,0),SUMPRODUCT(IF(J309="",0,INDEX('Appendix 1 Rules'!$B$2:$B$16,MATCH(G309,'Appendix 1 Rules'!$A$2:$A$16))))+(IF(L309="",0,INDEX('Appendix 1 Rules'!$C$2:$C$16,MATCH(G309,'Appendix 1 Rules'!$A$2:$A$16))))+(IF(N309="",0,INDEX('Appendix 1 Rules'!$D$2:$D$16,MATCH(G309,'Appendix 1 Rules'!$A$2:$A$16))))+(IF(P309="",0,INDEX('Appendix 1 Rules'!$E$2:$E$16,MATCH(G309,'Appendix 1 Rules'!$A$2:$A$16))))+(IF(R309="",0,INDEX('Appendix 1 Rules'!$F$2:$F$16,MATCH(G309,'Appendix 1 Rules'!$A$2:$A$16))))+(IF(T309="",0,INDEX('Appendix 1 Rules'!$G$2:$G$16,MATCH(G309,'Appendix 1 Rules'!$A$2:$A$16))))+(IF(V309="",0,INDEX('Appendix 1 Rules'!$H$2:$H$16,MATCH(G309,'Appendix 1 Rules'!$A$2:$A$16))))+(IF(X309="",0,INDEX('Appendix 1 Rules'!$I$2:$I$16,MATCH(G309,'Appendix 1 Rules'!$A$2:$A$16))))+(IF(Z309="",0,INDEX('Appendix 1 Rules'!$J$2:$J$16,MATCH(G309,'Appendix 1 Rules'!$A$2:$A$16))))+(IF(AB309="",0,INDEX('Appendix 1 Rules'!$K$2:$K$16,MATCH(G309,'Appendix 1 Rules'!$A$2:$A$16))))+(IF(AD309="",0,INDEX('Appendix 1 Rules'!$L$2:$L$16,MATCH(G309,'Appendix 1 Rules'!$A$2:$A$16))))+(IF(AF309="",0,INDEX('Appendix 1 Rules'!$M$2:$M$16,MATCH(G309,'Appendix 1 Rules'!$A$2:$A$16))))+IF(G309="b1",VLOOKUP(G309,'Appendix 1 Rules'!$A$1:$N$16,14))+IF(G309="b2",VLOOKUP(G309,'Appendix 1 Rules'!$A$1:$N$16,14))+IF(G309="d",VLOOKUP(G309,'Appendix 1 Rules'!$A$1:$N$16,14))+IF(G309="f1",VLOOKUP(G309,'Appendix 1 Rules'!$A$1:$N$16,14))+IF(G309="f2",VLOOKUP(G309,'Appendix 1 Rules'!$A$1:$N$16,14))+IF(G309="g",VLOOKUP(G309,'Appendix 1 Rules'!$A$1:$N$16,14))+IF(G309="h",VLOOKUP(G309,'Appendix 1 Rules'!$A$1:$N$16,14))+IF(G309="i1",VLOOKUP(G309,'Appendix 1 Rules'!$A$1:$N$16,14))+IF(G309="i2",VLOOKUP(G309,'Appendix 1 Rules'!$A$1:$N$16,14))+IF(G309="j",VLOOKUP(G309,'Appendix 1 Rules'!$A$1:$N$16,14))+IF(G309="k",VLOOKUP(G309,'Appendix 1 Rules'!$A$1:$N$16,14)))))</f>
        <v/>
      </c>
      <c r="J309" s="54"/>
      <c r="K309" s="49"/>
      <c r="L309" s="54"/>
      <c r="M309" s="49"/>
      <c r="N309" s="54"/>
      <c r="O309" s="49"/>
      <c r="P309" s="54"/>
      <c r="Q309" s="49"/>
      <c r="R309" s="54"/>
      <c r="S309" s="49"/>
      <c r="T309" s="54"/>
      <c r="U309" s="49"/>
      <c r="V309" s="54"/>
      <c r="W309" s="49"/>
      <c r="X309" s="54"/>
      <c r="Y309" s="49"/>
      <c r="Z309" s="54"/>
      <c r="AA309" s="49"/>
      <c r="AB309" s="47"/>
      <c r="AC309" s="49"/>
      <c r="AD309" s="47"/>
      <c r="AE309" s="49"/>
      <c r="AF309" s="47"/>
      <c r="AG309" s="49"/>
    </row>
    <row r="310" spans="1:33" ht="18" customHeight="1" x14ac:dyDescent="0.25">
      <c r="A310" s="76"/>
      <c r="B310" s="84"/>
      <c r="C310" s="66"/>
      <c r="D310" s="50"/>
      <c r="E310" s="50"/>
      <c r="F310" s="50"/>
      <c r="G310" s="44"/>
      <c r="H310" s="45" t="str">
        <f>IF(G310="","",SUMPRODUCT(IF(J310="",0,INDEX('Appendix 1 Rules'!$B$2:$B$16,MATCH(G310,'Appendix 1 Rules'!$A$2:$A$16))))+(IF(L310="",0,INDEX('Appendix 1 Rules'!$C$2:$C$16,MATCH(G310,'Appendix 1 Rules'!$A$2:$A$16))))+(IF(N310="",0,INDEX('Appendix 1 Rules'!$D$2:$D$16,MATCH(G310,'Appendix 1 Rules'!$A$2:$A$16))))+(IF(P310="",0,INDEX('Appendix 1 Rules'!$E$2:$E$16,MATCH(G310,'Appendix 1 Rules'!$A$2:$A$16))))+(IF(R310="",0,INDEX('Appendix 1 Rules'!$F$2:$F$16,MATCH(G310,'Appendix 1 Rules'!$A$2:$A$16))))+(IF(T310="",0,INDEX('Appendix 1 Rules'!$G$2:$G$16,MATCH(G310,'Appendix 1 Rules'!$A$2:$A$16))))+(IF(V310="",0,INDEX('Appendix 1 Rules'!$H$2:$H$16,MATCH(G310,'Appendix 1 Rules'!$A$2:$A$16))))+(IF(X310="",0,INDEX('Appendix 1 Rules'!$I$2:$I$16,MATCH(G310,'Appendix 1 Rules'!$A$2:$A$16))))+(IF(Z310="",0,INDEX('Appendix 1 Rules'!$J$2:$J$16,MATCH(G310,'Appendix 1 Rules'!$A$2:$A$16))))+(IF(AB310="",0,INDEX('Appendix 1 Rules'!$K$2:$K$16,MATCH(G310,'Appendix 1 Rules'!$A$2:$A$16))))+(IF(AD310="",0,INDEX('Appendix 1 Rules'!$L$2:$L$16,MATCH(G310,'Appendix 1 Rules'!$A$2:$A$16))))+(IF(AF310="",0,INDEX('Appendix 1 Rules'!$M$2:$M$16,MATCH(G310,'Appendix 1 Rules'!$A$2:$A$16))))+IF(G310="b1",VLOOKUP(G310,'Appendix 1 Rules'!$A$1:$N$16,14))+IF(G310="b2",VLOOKUP(G310,'Appendix 1 Rules'!$A$1:$N$16,14))+IF(G310="d",VLOOKUP(G310,'Appendix 1 Rules'!$A$1:$N$16,14))+IF(G310="f1",VLOOKUP(G310,'Appendix 1 Rules'!$A$1:$N$16,14))+IF(G310="f2",VLOOKUP(G310,'Appendix 1 Rules'!$A$1:$N$16,14))+IF(G310="g",VLOOKUP(G310,'Appendix 1 Rules'!$A$1:$N$16,14))+IF(G310="h",VLOOKUP(G310,'Appendix 1 Rules'!$A$1:$N$16,14))+IF(G310="i1",VLOOKUP(G310,'Appendix 1 Rules'!$A$1:$N$16,14))+IF(G310="i2",VLOOKUP(G310,'Appendix 1 Rules'!$A$1:$N$16,14))+IF(G310="j",VLOOKUP(G310,'Appendix 1 Rules'!$A$1:$N$16,14))+IF(G310="k",VLOOKUP(G310,'Appendix 1 Rules'!$A$1:$N$16,14)))</f>
        <v/>
      </c>
      <c r="I310" s="72" t="str">
        <f>IF(G310="","",IF(OR(G310="b1",G310="b2",G310="d",G310="f1",G310="f2",G310="h",G310="i1",G310="i2",G310="j",G310="k"),MIN(H310,VLOOKUP(G310,'Appx 1 (Res) Rules'!$A:$D,4,0)),MIN(H310,VLOOKUP(G310,'Appx 1 (Res) Rules'!$A:$D,4,0),SUMPRODUCT(IF(J310="",0,INDEX('Appendix 1 Rules'!$B$2:$B$16,MATCH(G310,'Appendix 1 Rules'!$A$2:$A$16))))+(IF(L310="",0,INDEX('Appendix 1 Rules'!$C$2:$C$16,MATCH(G310,'Appendix 1 Rules'!$A$2:$A$16))))+(IF(N310="",0,INDEX('Appendix 1 Rules'!$D$2:$D$16,MATCH(G310,'Appendix 1 Rules'!$A$2:$A$16))))+(IF(P310="",0,INDEX('Appendix 1 Rules'!$E$2:$E$16,MATCH(G310,'Appendix 1 Rules'!$A$2:$A$16))))+(IF(R310="",0,INDEX('Appendix 1 Rules'!$F$2:$F$16,MATCH(G310,'Appendix 1 Rules'!$A$2:$A$16))))+(IF(T310="",0,INDEX('Appendix 1 Rules'!$G$2:$G$16,MATCH(G310,'Appendix 1 Rules'!$A$2:$A$16))))+(IF(V310="",0,INDEX('Appendix 1 Rules'!$H$2:$H$16,MATCH(G310,'Appendix 1 Rules'!$A$2:$A$16))))+(IF(X310="",0,INDEX('Appendix 1 Rules'!$I$2:$I$16,MATCH(G310,'Appendix 1 Rules'!$A$2:$A$16))))+(IF(Z310="",0,INDEX('Appendix 1 Rules'!$J$2:$J$16,MATCH(G310,'Appendix 1 Rules'!$A$2:$A$16))))+(IF(AB310="",0,INDEX('Appendix 1 Rules'!$K$2:$K$16,MATCH(G310,'Appendix 1 Rules'!$A$2:$A$16))))+(IF(AD310="",0,INDEX('Appendix 1 Rules'!$L$2:$L$16,MATCH(G310,'Appendix 1 Rules'!$A$2:$A$16))))+(IF(AF310="",0,INDEX('Appendix 1 Rules'!$M$2:$M$16,MATCH(G310,'Appendix 1 Rules'!$A$2:$A$16))))+IF(G310="b1",VLOOKUP(G310,'Appendix 1 Rules'!$A$1:$N$16,14))+IF(G310="b2",VLOOKUP(G310,'Appendix 1 Rules'!$A$1:$N$16,14))+IF(G310="d",VLOOKUP(G310,'Appendix 1 Rules'!$A$1:$N$16,14))+IF(G310="f1",VLOOKUP(G310,'Appendix 1 Rules'!$A$1:$N$16,14))+IF(G310="f2",VLOOKUP(G310,'Appendix 1 Rules'!$A$1:$N$16,14))+IF(G310="g",VLOOKUP(G310,'Appendix 1 Rules'!$A$1:$N$16,14))+IF(G310="h",VLOOKUP(G310,'Appendix 1 Rules'!$A$1:$N$16,14))+IF(G310="i1",VLOOKUP(G310,'Appendix 1 Rules'!$A$1:$N$16,14))+IF(G310="i2",VLOOKUP(G310,'Appendix 1 Rules'!$A$1:$N$16,14))+IF(G310="j",VLOOKUP(G310,'Appendix 1 Rules'!$A$1:$N$16,14))+IF(G310="k",VLOOKUP(G310,'Appendix 1 Rules'!$A$1:$N$16,14)))))</f>
        <v/>
      </c>
      <c r="J310" s="51"/>
      <c r="K310" s="52"/>
      <c r="L310" s="51"/>
      <c r="M310" s="52"/>
      <c r="N310" s="51"/>
      <c r="O310" s="52"/>
      <c r="P310" s="51"/>
      <c r="Q310" s="52"/>
      <c r="R310" s="67"/>
      <c r="S310" s="52"/>
      <c r="T310" s="51"/>
      <c r="U310" s="52"/>
      <c r="V310" s="51"/>
      <c r="W310" s="52"/>
      <c r="X310" s="68"/>
      <c r="Y310" s="52"/>
      <c r="Z310" s="68"/>
      <c r="AA310" s="52"/>
      <c r="AB310" s="44"/>
      <c r="AC310" s="46"/>
      <c r="AD310" s="44"/>
      <c r="AE310" s="46"/>
      <c r="AF310" s="44"/>
      <c r="AG310" s="46"/>
    </row>
    <row r="311" spans="1:33" ht="18" customHeight="1" x14ac:dyDescent="0.25">
      <c r="B311" s="84"/>
      <c r="C311" s="69"/>
      <c r="D311" s="10"/>
      <c r="E311" s="10"/>
      <c r="F311" s="10"/>
      <c r="G311" s="9"/>
      <c r="H311" s="17" t="str">
        <f>IF(G311="","",SUMPRODUCT(IF(J311="",0,INDEX('Appendix 1 Rules'!$B$2:$B$16,MATCH(G311,'Appendix 1 Rules'!$A$2:$A$16))))+(IF(L311="",0,INDEX('Appendix 1 Rules'!$C$2:$C$16,MATCH(G311,'Appendix 1 Rules'!$A$2:$A$16))))+(IF(N311="",0,INDEX('Appendix 1 Rules'!$D$2:$D$16,MATCH(G311,'Appendix 1 Rules'!$A$2:$A$16))))+(IF(P311="",0,INDEX('Appendix 1 Rules'!$E$2:$E$16,MATCH(G311,'Appendix 1 Rules'!$A$2:$A$16))))+(IF(R311="",0,INDEX('Appendix 1 Rules'!$F$2:$F$16,MATCH(G311,'Appendix 1 Rules'!$A$2:$A$16))))+(IF(T311="",0,INDEX('Appendix 1 Rules'!$G$2:$G$16,MATCH(G311,'Appendix 1 Rules'!$A$2:$A$16))))+(IF(V311="",0,INDEX('Appendix 1 Rules'!$H$2:$H$16,MATCH(G311,'Appendix 1 Rules'!$A$2:$A$16))))+(IF(X311="",0,INDEX('Appendix 1 Rules'!$I$2:$I$16,MATCH(G311,'Appendix 1 Rules'!$A$2:$A$16))))+(IF(Z311="",0,INDEX('Appendix 1 Rules'!$J$2:$J$16,MATCH(G311,'Appendix 1 Rules'!$A$2:$A$16))))+(IF(AB311="",0,INDEX('Appendix 1 Rules'!$K$2:$K$16,MATCH(G311,'Appendix 1 Rules'!$A$2:$A$16))))+(IF(AD311="",0,INDEX('Appendix 1 Rules'!$L$2:$L$16,MATCH(G311,'Appendix 1 Rules'!$A$2:$A$16))))+(IF(AF311="",0,INDEX('Appendix 1 Rules'!$M$2:$M$16,MATCH(G311,'Appendix 1 Rules'!$A$2:$A$16))))+IF(G311="b1",VLOOKUP(G311,'Appendix 1 Rules'!$A$1:$N$16,14))+IF(G311="b2",VLOOKUP(G311,'Appendix 1 Rules'!$A$1:$N$16,14))+IF(G311="d",VLOOKUP(G311,'Appendix 1 Rules'!$A$1:$N$16,14))+IF(G311="f1",VLOOKUP(G311,'Appendix 1 Rules'!$A$1:$N$16,14))+IF(G311="f2",VLOOKUP(G311,'Appendix 1 Rules'!$A$1:$N$16,14))+IF(G311="g",VLOOKUP(G311,'Appendix 1 Rules'!$A$1:$N$16,14))+IF(G311="h",VLOOKUP(G311,'Appendix 1 Rules'!$A$1:$N$16,14))+IF(G311="i1",VLOOKUP(G311,'Appendix 1 Rules'!$A$1:$N$16,14))+IF(G311="i2",VLOOKUP(G311,'Appendix 1 Rules'!$A$1:$N$16,14))+IF(G311="j",VLOOKUP(G311,'Appendix 1 Rules'!$A$1:$N$16,14))+IF(G311="k",VLOOKUP(G311,'Appendix 1 Rules'!$A$1:$N$16,14)))</f>
        <v/>
      </c>
      <c r="I311" s="72" t="str">
        <f>IF(G311="","",IF(OR(G311="b1",G311="b2",G311="d",G311="f1",G311="f2",G311="h",G311="i1",G311="i2",G311="j",G311="k"),MIN(H311,VLOOKUP(G311,'Appx 1 (Res) Rules'!$A:$D,4,0)),MIN(H311,VLOOKUP(G311,'Appx 1 (Res) Rules'!$A:$D,4,0),SUMPRODUCT(IF(J311="",0,INDEX('Appendix 1 Rules'!$B$2:$B$16,MATCH(G311,'Appendix 1 Rules'!$A$2:$A$16))))+(IF(L311="",0,INDEX('Appendix 1 Rules'!$C$2:$C$16,MATCH(G311,'Appendix 1 Rules'!$A$2:$A$16))))+(IF(N311="",0,INDEX('Appendix 1 Rules'!$D$2:$D$16,MATCH(G311,'Appendix 1 Rules'!$A$2:$A$16))))+(IF(P311="",0,INDEX('Appendix 1 Rules'!$E$2:$E$16,MATCH(G311,'Appendix 1 Rules'!$A$2:$A$16))))+(IF(R311="",0,INDEX('Appendix 1 Rules'!$F$2:$F$16,MATCH(G311,'Appendix 1 Rules'!$A$2:$A$16))))+(IF(T311="",0,INDEX('Appendix 1 Rules'!$G$2:$G$16,MATCH(G311,'Appendix 1 Rules'!$A$2:$A$16))))+(IF(V311="",0,INDEX('Appendix 1 Rules'!$H$2:$H$16,MATCH(G311,'Appendix 1 Rules'!$A$2:$A$16))))+(IF(X311="",0,INDEX('Appendix 1 Rules'!$I$2:$I$16,MATCH(G311,'Appendix 1 Rules'!$A$2:$A$16))))+(IF(Z311="",0,INDEX('Appendix 1 Rules'!$J$2:$J$16,MATCH(G311,'Appendix 1 Rules'!$A$2:$A$16))))+(IF(AB311="",0,INDEX('Appendix 1 Rules'!$K$2:$K$16,MATCH(G311,'Appendix 1 Rules'!$A$2:$A$16))))+(IF(AD311="",0,INDEX('Appendix 1 Rules'!$L$2:$L$16,MATCH(G311,'Appendix 1 Rules'!$A$2:$A$16))))+(IF(AF311="",0,INDEX('Appendix 1 Rules'!$M$2:$M$16,MATCH(G311,'Appendix 1 Rules'!$A$2:$A$16))))+IF(G311="b1",VLOOKUP(G311,'Appendix 1 Rules'!$A$1:$N$16,14))+IF(G311="b2",VLOOKUP(G311,'Appendix 1 Rules'!$A$1:$N$16,14))+IF(G311="d",VLOOKUP(G311,'Appendix 1 Rules'!$A$1:$N$16,14))+IF(G311="f1",VLOOKUP(G311,'Appendix 1 Rules'!$A$1:$N$16,14))+IF(G311="f2",VLOOKUP(G311,'Appendix 1 Rules'!$A$1:$N$16,14))+IF(G311="g",VLOOKUP(G311,'Appendix 1 Rules'!$A$1:$N$16,14))+IF(G311="h",VLOOKUP(G311,'Appendix 1 Rules'!$A$1:$N$16,14))+IF(G311="i1",VLOOKUP(G311,'Appendix 1 Rules'!$A$1:$N$16,14))+IF(G311="i2",VLOOKUP(G311,'Appendix 1 Rules'!$A$1:$N$16,14))+IF(G311="j",VLOOKUP(G311,'Appendix 1 Rules'!$A$1:$N$16,14))+IF(G311="k",VLOOKUP(G311,'Appendix 1 Rules'!$A$1:$N$16,14)))))</f>
        <v/>
      </c>
      <c r="J311" s="12"/>
      <c r="K311" s="13"/>
      <c r="L311" s="12"/>
      <c r="M311" s="13"/>
      <c r="N311" s="12"/>
      <c r="O311" s="13"/>
      <c r="P311" s="12"/>
      <c r="Q311" s="13"/>
      <c r="R311" s="12"/>
      <c r="S311" s="13"/>
      <c r="T311" s="12"/>
      <c r="U311" s="13"/>
      <c r="V311" s="12"/>
      <c r="W311" s="13"/>
      <c r="X311" s="12"/>
      <c r="Y311" s="13"/>
      <c r="Z311" s="12"/>
      <c r="AA311" s="13"/>
      <c r="AB311" s="9"/>
      <c r="AC311" s="13"/>
      <c r="AD311" s="9"/>
      <c r="AE311" s="13"/>
      <c r="AF311" s="9"/>
      <c r="AG311" s="13"/>
    </row>
    <row r="312" spans="1:33" ht="18" customHeight="1" x14ac:dyDescent="0.25">
      <c r="B312" s="84"/>
      <c r="C312" s="69"/>
      <c r="D312" s="10"/>
      <c r="E312" s="10"/>
      <c r="F312" s="10"/>
      <c r="G312" s="9"/>
      <c r="H312" s="17" t="str">
        <f>IF(G312="","",SUMPRODUCT(IF(J312="",0,INDEX('Appendix 1 Rules'!$B$2:$B$16,MATCH(G312,'Appendix 1 Rules'!$A$2:$A$16))))+(IF(L312="",0,INDEX('Appendix 1 Rules'!$C$2:$C$16,MATCH(G312,'Appendix 1 Rules'!$A$2:$A$16))))+(IF(N312="",0,INDEX('Appendix 1 Rules'!$D$2:$D$16,MATCH(G312,'Appendix 1 Rules'!$A$2:$A$16))))+(IF(P312="",0,INDEX('Appendix 1 Rules'!$E$2:$E$16,MATCH(G312,'Appendix 1 Rules'!$A$2:$A$16))))+(IF(R312="",0,INDEX('Appendix 1 Rules'!$F$2:$F$16,MATCH(G312,'Appendix 1 Rules'!$A$2:$A$16))))+(IF(T312="",0,INDEX('Appendix 1 Rules'!$G$2:$G$16,MATCH(G312,'Appendix 1 Rules'!$A$2:$A$16))))+(IF(V312="",0,INDEX('Appendix 1 Rules'!$H$2:$H$16,MATCH(G312,'Appendix 1 Rules'!$A$2:$A$16))))+(IF(X312="",0,INDEX('Appendix 1 Rules'!$I$2:$I$16,MATCH(G312,'Appendix 1 Rules'!$A$2:$A$16))))+(IF(Z312="",0,INDEX('Appendix 1 Rules'!$J$2:$J$16,MATCH(G312,'Appendix 1 Rules'!$A$2:$A$16))))+(IF(AB312="",0,INDEX('Appendix 1 Rules'!$K$2:$K$16,MATCH(G312,'Appendix 1 Rules'!$A$2:$A$16))))+(IF(AD312="",0,INDEX('Appendix 1 Rules'!$L$2:$L$16,MATCH(G312,'Appendix 1 Rules'!$A$2:$A$16))))+(IF(AF312="",0,INDEX('Appendix 1 Rules'!$M$2:$M$16,MATCH(G312,'Appendix 1 Rules'!$A$2:$A$16))))+IF(G312="b1",VLOOKUP(G312,'Appendix 1 Rules'!$A$1:$N$16,14))+IF(G312="b2",VLOOKUP(G312,'Appendix 1 Rules'!$A$1:$N$16,14))+IF(G312="d",VLOOKUP(G312,'Appendix 1 Rules'!$A$1:$N$16,14))+IF(G312="f1",VLOOKUP(G312,'Appendix 1 Rules'!$A$1:$N$16,14))+IF(G312="f2",VLOOKUP(G312,'Appendix 1 Rules'!$A$1:$N$16,14))+IF(G312="g",VLOOKUP(G312,'Appendix 1 Rules'!$A$1:$N$16,14))+IF(G312="h",VLOOKUP(G312,'Appendix 1 Rules'!$A$1:$N$16,14))+IF(G312="i1",VLOOKUP(G312,'Appendix 1 Rules'!$A$1:$N$16,14))+IF(G312="i2",VLOOKUP(G312,'Appendix 1 Rules'!$A$1:$N$16,14))+IF(G312="j",VLOOKUP(G312,'Appendix 1 Rules'!$A$1:$N$16,14))+IF(G312="k",VLOOKUP(G312,'Appendix 1 Rules'!$A$1:$N$16,14)))</f>
        <v/>
      </c>
      <c r="I312" s="72" t="str">
        <f>IF(G312="","",IF(OR(G312="b1",G312="b2",G312="d",G312="f1",G312="f2",G312="h",G312="i1",G312="i2",G312="j",G312="k"),MIN(H312,VLOOKUP(G312,'Appx 1 (Res) Rules'!$A:$D,4,0)),MIN(H312,VLOOKUP(G312,'Appx 1 (Res) Rules'!$A:$D,4,0),SUMPRODUCT(IF(J312="",0,INDEX('Appendix 1 Rules'!$B$2:$B$16,MATCH(G312,'Appendix 1 Rules'!$A$2:$A$16))))+(IF(L312="",0,INDEX('Appendix 1 Rules'!$C$2:$C$16,MATCH(G312,'Appendix 1 Rules'!$A$2:$A$16))))+(IF(N312="",0,INDEX('Appendix 1 Rules'!$D$2:$D$16,MATCH(G312,'Appendix 1 Rules'!$A$2:$A$16))))+(IF(P312="",0,INDEX('Appendix 1 Rules'!$E$2:$E$16,MATCH(G312,'Appendix 1 Rules'!$A$2:$A$16))))+(IF(R312="",0,INDEX('Appendix 1 Rules'!$F$2:$F$16,MATCH(G312,'Appendix 1 Rules'!$A$2:$A$16))))+(IF(T312="",0,INDEX('Appendix 1 Rules'!$G$2:$G$16,MATCH(G312,'Appendix 1 Rules'!$A$2:$A$16))))+(IF(V312="",0,INDEX('Appendix 1 Rules'!$H$2:$H$16,MATCH(G312,'Appendix 1 Rules'!$A$2:$A$16))))+(IF(X312="",0,INDEX('Appendix 1 Rules'!$I$2:$I$16,MATCH(G312,'Appendix 1 Rules'!$A$2:$A$16))))+(IF(Z312="",0,INDEX('Appendix 1 Rules'!$J$2:$J$16,MATCH(G312,'Appendix 1 Rules'!$A$2:$A$16))))+(IF(AB312="",0,INDEX('Appendix 1 Rules'!$K$2:$K$16,MATCH(G312,'Appendix 1 Rules'!$A$2:$A$16))))+(IF(AD312="",0,INDEX('Appendix 1 Rules'!$L$2:$L$16,MATCH(G312,'Appendix 1 Rules'!$A$2:$A$16))))+(IF(AF312="",0,INDEX('Appendix 1 Rules'!$M$2:$M$16,MATCH(G312,'Appendix 1 Rules'!$A$2:$A$16))))+IF(G312="b1",VLOOKUP(G312,'Appendix 1 Rules'!$A$1:$N$16,14))+IF(G312="b2",VLOOKUP(G312,'Appendix 1 Rules'!$A$1:$N$16,14))+IF(G312="d",VLOOKUP(G312,'Appendix 1 Rules'!$A$1:$N$16,14))+IF(G312="f1",VLOOKUP(G312,'Appendix 1 Rules'!$A$1:$N$16,14))+IF(G312="f2",VLOOKUP(G312,'Appendix 1 Rules'!$A$1:$N$16,14))+IF(G312="g",VLOOKUP(G312,'Appendix 1 Rules'!$A$1:$N$16,14))+IF(G312="h",VLOOKUP(G312,'Appendix 1 Rules'!$A$1:$N$16,14))+IF(G312="i1",VLOOKUP(G312,'Appendix 1 Rules'!$A$1:$N$16,14))+IF(G312="i2",VLOOKUP(G312,'Appendix 1 Rules'!$A$1:$N$16,14))+IF(G312="j",VLOOKUP(G312,'Appendix 1 Rules'!$A$1:$N$16,14))+IF(G312="k",VLOOKUP(G312,'Appendix 1 Rules'!$A$1:$N$16,14)))))</f>
        <v/>
      </c>
      <c r="J312" s="11"/>
      <c r="K312" s="14"/>
      <c r="L312" s="11"/>
      <c r="M312" s="14"/>
      <c r="N312" s="11"/>
      <c r="O312" s="14"/>
      <c r="P312" s="11"/>
      <c r="Q312" s="14"/>
      <c r="R312" s="63"/>
      <c r="S312" s="14"/>
      <c r="T312" s="11"/>
      <c r="U312" s="14"/>
      <c r="V312" s="11"/>
      <c r="W312" s="14"/>
      <c r="X312" s="64"/>
      <c r="Y312" s="14"/>
      <c r="Z312" s="64"/>
      <c r="AA312" s="14"/>
      <c r="AB312" s="9"/>
      <c r="AC312" s="13"/>
      <c r="AD312" s="9"/>
      <c r="AE312" s="13"/>
      <c r="AF312" s="9"/>
      <c r="AG312" s="13"/>
    </row>
    <row r="313" spans="1:33" ht="18" customHeight="1" x14ac:dyDescent="0.25">
      <c r="B313" s="84"/>
      <c r="C313" s="69"/>
      <c r="D313" s="10"/>
      <c r="E313" s="10"/>
      <c r="F313" s="10"/>
      <c r="G313" s="9"/>
      <c r="H313" s="17" t="str">
        <f>IF(G313="","",SUMPRODUCT(IF(J313="",0,INDEX('Appendix 1 Rules'!$B$2:$B$16,MATCH(G313,'Appendix 1 Rules'!$A$2:$A$16))))+(IF(L313="",0,INDEX('Appendix 1 Rules'!$C$2:$C$16,MATCH(G313,'Appendix 1 Rules'!$A$2:$A$16))))+(IF(N313="",0,INDEX('Appendix 1 Rules'!$D$2:$D$16,MATCH(G313,'Appendix 1 Rules'!$A$2:$A$16))))+(IF(P313="",0,INDEX('Appendix 1 Rules'!$E$2:$E$16,MATCH(G313,'Appendix 1 Rules'!$A$2:$A$16))))+(IF(R313="",0,INDEX('Appendix 1 Rules'!$F$2:$F$16,MATCH(G313,'Appendix 1 Rules'!$A$2:$A$16))))+(IF(T313="",0,INDEX('Appendix 1 Rules'!$G$2:$G$16,MATCH(G313,'Appendix 1 Rules'!$A$2:$A$16))))+(IF(V313="",0,INDEX('Appendix 1 Rules'!$H$2:$H$16,MATCH(G313,'Appendix 1 Rules'!$A$2:$A$16))))+(IF(X313="",0,INDEX('Appendix 1 Rules'!$I$2:$I$16,MATCH(G313,'Appendix 1 Rules'!$A$2:$A$16))))+(IF(Z313="",0,INDEX('Appendix 1 Rules'!$J$2:$J$16,MATCH(G313,'Appendix 1 Rules'!$A$2:$A$16))))+(IF(AB313="",0,INDEX('Appendix 1 Rules'!$K$2:$K$16,MATCH(G313,'Appendix 1 Rules'!$A$2:$A$16))))+(IF(AD313="",0,INDEX('Appendix 1 Rules'!$L$2:$L$16,MATCH(G313,'Appendix 1 Rules'!$A$2:$A$16))))+(IF(AF313="",0,INDEX('Appendix 1 Rules'!$M$2:$M$16,MATCH(G313,'Appendix 1 Rules'!$A$2:$A$16))))+IF(G313="b1",VLOOKUP(G313,'Appendix 1 Rules'!$A$1:$N$16,14))+IF(G313="b2",VLOOKUP(G313,'Appendix 1 Rules'!$A$1:$N$16,14))+IF(G313="d",VLOOKUP(G313,'Appendix 1 Rules'!$A$1:$N$16,14))+IF(G313="f1",VLOOKUP(G313,'Appendix 1 Rules'!$A$1:$N$16,14))+IF(G313="f2",VLOOKUP(G313,'Appendix 1 Rules'!$A$1:$N$16,14))+IF(G313="g",VLOOKUP(G313,'Appendix 1 Rules'!$A$1:$N$16,14))+IF(G313="h",VLOOKUP(G313,'Appendix 1 Rules'!$A$1:$N$16,14))+IF(G313="i1",VLOOKUP(G313,'Appendix 1 Rules'!$A$1:$N$16,14))+IF(G313="i2",VLOOKUP(G313,'Appendix 1 Rules'!$A$1:$N$16,14))+IF(G313="j",VLOOKUP(G313,'Appendix 1 Rules'!$A$1:$N$16,14))+IF(G313="k",VLOOKUP(G313,'Appendix 1 Rules'!$A$1:$N$16,14)))</f>
        <v/>
      </c>
      <c r="I313" s="72" t="str">
        <f>IF(G313="","",IF(OR(G313="b1",G313="b2",G313="d",G313="f1",G313="f2",G313="h",G313="i1",G313="i2",G313="j",G313="k"),MIN(H313,VLOOKUP(G313,'Appx 1 (Res) Rules'!$A:$D,4,0)),MIN(H313,VLOOKUP(G313,'Appx 1 (Res) Rules'!$A:$D,4,0),SUMPRODUCT(IF(J313="",0,INDEX('Appendix 1 Rules'!$B$2:$B$16,MATCH(G313,'Appendix 1 Rules'!$A$2:$A$16))))+(IF(L313="",0,INDEX('Appendix 1 Rules'!$C$2:$C$16,MATCH(G313,'Appendix 1 Rules'!$A$2:$A$16))))+(IF(N313="",0,INDEX('Appendix 1 Rules'!$D$2:$D$16,MATCH(G313,'Appendix 1 Rules'!$A$2:$A$16))))+(IF(P313="",0,INDEX('Appendix 1 Rules'!$E$2:$E$16,MATCH(G313,'Appendix 1 Rules'!$A$2:$A$16))))+(IF(R313="",0,INDEX('Appendix 1 Rules'!$F$2:$F$16,MATCH(G313,'Appendix 1 Rules'!$A$2:$A$16))))+(IF(T313="",0,INDEX('Appendix 1 Rules'!$G$2:$G$16,MATCH(G313,'Appendix 1 Rules'!$A$2:$A$16))))+(IF(V313="",0,INDEX('Appendix 1 Rules'!$H$2:$H$16,MATCH(G313,'Appendix 1 Rules'!$A$2:$A$16))))+(IF(X313="",0,INDEX('Appendix 1 Rules'!$I$2:$I$16,MATCH(G313,'Appendix 1 Rules'!$A$2:$A$16))))+(IF(Z313="",0,INDEX('Appendix 1 Rules'!$J$2:$J$16,MATCH(G313,'Appendix 1 Rules'!$A$2:$A$16))))+(IF(AB313="",0,INDEX('Appendix 1 Rules'!$K$2:$K$16,MATCH(G313,'Appendix 1 Rules'!$A$2:$A$16))))+(IF(AD313="",0,INDEX('Appendix 1 Rules'!$L$2:$L$16,MATCH(G313,'Appendix 1 Rules'!$A$2:$A$16))))+(IF(AF313="",0,INDEX('Appendix 1 Rules'!$M$2:$M$16,MATCH(G313,'Appendix 1 Rules'!$A$2:$A$16))))+IF(G313="b1",VLOOKUP(G313,'Appendix 1 Rules'!$A$1:$N$16,14))+IF(G313="b2",VLOOKUP(G313,'Appendix 1 Rules'!$A$1:$N$16,14))+IF(G313="d",VLOOKUP(G313,'Appendix 1 Rules'!$A$1:$N$16,14))+IF(G313="f1",VLOOKUP(G313,'Appendix 1 Rules'!$A$1:$N$16,14))+IF(G313="f2",VLOOKUP(G313,'Appendix 1 Rules'!$A$1:$N$16,14))+IF(G313="g",VLOOKUP(G313,'Appendix 1 Rules'!$A$1:$N$16,14))+IF(G313="h",VLOOKUP(G313,'Appendix 1 Rules'!$A$1:$N$16,14))+IF(G313="i1",VLOOKUP(G313,'Appendix 1 Rules'!$A$1:$N$16,14))+IF(G313="i2",VLOOKUP(G313,'Appendix 1 Rules'!$A$1:$N$16,14))+IF(G313="j",VLOOKUP(G313,'Appendix 1 Rules'!$A$1:$N$16,14))+IF(G313="k",VLOOKUP(G313,'Appendix 1 Rules'!$A$1:$N$16,14)))))</f>
        <v/>
      </c>
      <c r="J313" s="12"/>
      <c r="K313" s="13"/>
      <c r="L313" s="12"/>
      <c r="M313" s="13"/>
      <c r="N313" s="12"/>
      <c r="O313" s="13"/>
      <c r="P313" s="12"/>
      <c r="Q313" s="13"/>
      <c r="R313" s="12"/>
      <c r="S313" s="13"/>
      <c r="T313" s="12"/>
      <c r="U313" s="13"/>
      <c r="V313" s="12"/>
      <c r="W313" s="13"/>
      <c r="X313" s="12"/>
      <c r="Y313" s="13"/>
      <c r="Z313" s="12"/>
      <c r="AA313" s="13"/>
      <c r="AB313" s="9"/>
      <c r="AC313" s="13"/>
      <c r="AD313" s="9"/>
      <c r="AE313" s="13"/>
      <c r="AF313" s="9"/>
      <c r="AG313" s="13"/>
    </row>
    <row r="314" spans="1:33" ht="18" customHeight="1" x14ac:dyDescent="0.25">
      <c r="B314" s="84"/>
      <c r="C314" s="69"/>
      <c r="D314" s="10"/>
      <c r="E314" s="10"/>
      <c r="F314" s="10"/>
      <c r="G314" s="9"/>
      <c r="H314" s="17" t="str">
        <f>IF(G314="","",SUMPRODUCT(IF(J314="",0,INDEX('Appendix 1 Rules'!$B$2:$B$16,MATCH(G314,'Appendix 1 Rules'!$A$2:$A$16))))+(IF(L314="",0,INDEX('Appendix 1 Rules'!$C$2:$C$16,MATCH(G314,'Appendix 1 Rules'!$A$2:$A$16))))+(IF(N314="",0,INDEX('Appendix 1 Rules'!$D$2:$D$16,MATCH(G314,'Appendix 1 Rules'!$A$2:$A$16))))+(IF(P314="",0,INDEX('Appendix 1 Rules'!$E$2:$E$16,MATCH(G314,'Appendix 1 Rules'!$A$2:$A$16))))+(IF(R314="",0,INDEX('Appendix 1 Rules'!$F$2:$F$16,MATCH(G314,'Appendix 1 Rules'!$A$2:$A$16))))+(IF(T314="",0,INDEX('Appendix 1 Rules'!$G$2:$G$16,MATCH(G314,'Appendix 1 Rules'!$A$2:$A$16))))+(IF(V314="",0,INDEX('Appendix 1 Rules'!$H$2:$H$16,MATCH(G314,'Appendix 1 Rules'!$A$2:$A$16))))+(IF(X314="",0,INDEX('Appendix 1 Rules'!$I$2:$I$16,MATCH(G314,'Appendix 1 Rules'!$A$2:$A$16))))+(IF(Z314="",0,INDEX('Appendix 1 Rules'!$J$2:$J$16,MATCH(G314,'Appendix 1 Rules'!$A$2:$A$16))))+(IF(AB314="",0,INDEX('Appendix 1 Rules'!$K$2:$K$16,MATCH(G314,'Appendix 1 Rules'!$A$2:$A$16))))+(IF(AD314="",0,INDEX('Appendix 1 Rules'!$L$2:$L$16,MATCH(G314,'Appendix 1 Rules'!$A$2:$A$16))))+(IF(AF314="",0,INDEX('Appendix 1 Rules'!$M$2:$M$16,MATCH(G314,'Appendix 1 Rules'!$A$2:$A$16))))+IF(G314="b1",VLOOKUP(G314,'Appendix 1 Rules'!$A$1:$N$16,14))+IF(G314="b2",VLOOKUP(G314,'Appendix 1 Rules'!$A$1:$N$16,14))+IF(G314="d",VLOOKUP(G314,'Appendix 1 Rules'!$A$1:$N$16,14))+IF(G314="f1",VLOOKUP(G314,'Appendix 1 Rules'!$A$1:$N$16,14))+IF(G314="f2",VLOOKUP(G314,'Appendix 1 Rules'!$A$1:$N$16,14))+IF(G314="g",VLOOKUP(G314,'Appendix 1 Rules'!$A$1:$N$16,14))+IF(G314="h",VLOOKUP(G314,'Appendix 1 Rules'!$A$1:$N$16,14))+IF(G314="i1",VLOOKUP(G314,'Appendix 1 Rules'!$A$1:$N$16,14))+IF(G314="i2",VLOOKUP(G314,'Appendix 1 Rules'!$A$1:$N$16,14))+IF(G314="j",VLOOKUP(G314,'Appendix 1 Rules'!$A$1:$N$16,14))+IF(G314="k",VLOOKUP(G314,'Appendix 1 Rules'!$A$1:$N$16,14)))</f>
        <v/>
      </c>
      <c r="I314" s="72" t="str">
        <f>IF(G314="","",IF(OR(G314="b1",G314="b2",G314="d",G314="f1",G314="f2",G314="h",G314="i1",G314="i2",G314="j",G314="k"),MIN(H314,VLOOKUP(G314,'Appx 1 (Res) Rules'!$A:$D,4,0)),MIN(H314,VLOOKUP(G314,'Appx 1 (Res) Rules'!$A:$D,4,0),SUMPRODUCT(IF(J314="",0,INDEX('Appendix 1 Rules'!$B$2:$B$16,MATCH(G314,'Appendix 1 Rules'!$A$2:$A$16))))+(IF(L314="",0,INDEX('Appendix 1 Rules'!$C$2:$C$16,MATCH(G314,'Appendix 1 Rules'!$A$2:$A$16))))+(IF(N314="",0,INDEX('Appendix 1 Rules'!$D$2:$D$16,MATCH(G314,'Appendix 1 Rules'!$A$2:$A$16))))+(IF(P314="",0,INDEX('Appendix 1 Rules'!$E$2:$E$16,MATCH(G314,'Appendix 1 Rules'!$A$2:$A$16))))+(IF(R314="",0,INDEX('Appendix 1 Rules'!$F$2:$F$16,MATCH(G314,'Appendix 1 Rules'!$A$2:$A$16))))+(IF(T314="",0,INDEX('Appendix 1 Rules'!$G$2:$G$16,MATCH(G314,'Appendix 1 Rules'!$A$2:$A$16))))+(IF(V314="",0,INDEX('Appendix 1 Rules'!$H$2:$H$16,MATCH(G314,'Appendix 1 Rules'!$A$2:$A$16))))+(IF(X314="",0,INDEX('Appendix 1 Rules'!$I$2:$I$16,MATCH(G314,'Appendix 1 Rules'!$A$2:$A$16))))+(IF(Z314="",0,INDEX('Appendix 1 Rules'!$J$2:$J$16,MATCH(G314,'Appendix 1 Rules'!$A$2:$A$16))))+(IF(AB314="",0,INDEX('Appendix 1 Rules'!$K$2:$K$16,MATCH(G314,'Appendix 1 Rules'!$A$2:$A$16))))+(IF(AD314="",0,INDEX('Appendix 1 Rules'!$L$2:$L$16,MATCH(G314,'Appendix 1 Rules'!$A$2:$A$16))))+(IF(AF314="",0,INDEX('Appendix 1 Rules'!$M$2:$M$16,MATCH(G314,'Appendix 1 Rules'!$A$2:$A$16))))+IF(G314="b1",VLOOKUP(G314,'Appendix 1 Rules'!$A$1:$N$16,14))+IF(G314="b2",VLOOKUP(G314,'Appendix 1 Rules'!$A$1:$N$16,14))+IF(G314="d",VLOOKUP(G314,'Appendix 1 Rules'!$A$1:$N$16,14))+IF(G314="f1",VLOOKUP(G314,'Appendix 1 Rules'!$A$1:$N$16,14))+IF(G314="f2",VLOOKUP(G314,'Appendix 1 Rules'!$A$1:$N$16,14))+IF(G314="g",VLOOKUP(G314,'Appendix 1 Rules'!$A$1:$N$16,14))+IF(G314="h",VLOOKUP(G314,'Appendix 1 Rules'!$A$1:$N$16,14))+IF(G314="i1",VLOOKUP(G314,'Appendix 1 Rules'!$A$1:$N$16,14))+IF(G314="i2",VLOOKUP(G314,'Appendix 1 Rules'!$A$1:$N$16,14))+IF(G314="j",VLOOKUP(G314,'Appendix 1 Rules'!$A$1:$N$16,14))+IF(G314="k",VLOOKUP(G314,'Appendix 1 Rules'!$A$1:$N$16,14)))))</f>
        <v/>
      </c>
      <c r="J314" s="11"/>
      <c r="K314" s="14"/>
      <c r="L314" s="11"/>
      <c r="M314" s="14"/>
      <c r="N314" s="11"/>
      <c r="O314" s="14"/>
      <c r="P314" s="11"/>
      <c r="Q314" s="14"/>
      <c r="R314" s="63"/>
      <c r="S314" s="14"/>
      <c r="T314" s="11"/>
      <c r="U314" s="14"/>
      <c r="V314" s="11"/>
      <c r="W314" s="14"/>
      <c r="X314" s="64"/>
      <c r="Y314" s="14"/>
      <c r="Z314" s="64"/>
      <c r="AA314" s="14"/>
      <c r="AB314" s="9"/>
      <c r="AC314" s="13"/>
      <c r="AD314" s="9"/>
      <c r="AE314" s="13"/>
      <c r="AF314" s="9"/>
      <c r="AG314" s="13"/>
    </row>
    <row r="315" spans="1:33" ht="18" customHeight="1" x14ac:dyDescent="0.25">
      <c r="B315" s="84"/>
      <c r="C315" s="69"/>
      <c r="D315" s="10"/>
      <c r="E315" s="10"/>
      <c r="F315" s="10"/>
      <c r="G315" s="9"/>
      <c r="H315" s="17" t="str">
        <f>IF(G315="","",SUMPRODUCT(IF(J315="",0,INDEX('Appendix 1 Rules'!$B$2:$B$16,MATCH(G315,'Appendix 1 Rules'!$A$2:$A$16))))+(IF(L315="",0,INDEX('Appendix 1 Rules'!$C$2:$C$16,MATCH(G315,'Appendix 1 Rules'!$A$2:$A$16))))+(IF(N315="",0,INDEX('Appendix 1 Rules'!$D$2:$D$16,MATCH(G315,'Appendix 1 Rules'!$A$2:$A$16))))+(IF(P315="",0,INDEX('Appendix 1 Rules'!$E$2:$E$16,MATCH(G315,'Appendix 1 Rules'!$A$2:$A$16))))+(IF(R315="",0,INDEX('Appendix 1 Rules'!$F$2:$F$16,MATCH(G315,'Appendix 1 Rules'!$A$2:$A$16))))+(IF(T315="",0,INDEX('Appendix 1 Rules'!$G$2:$G$16,MATCH(G315,'Appendix 1 Rules'!$A$2:$A$16))))+(IF(V315="",0,INDEX('Appendix 1 Rules'!$H$2:$H$16,MATCH(G315,'Appendix 1 Rules'!$A$2:$A$16))))+(IF(X315="",0,INDEX('Appendix 1 Rules'!$I$2:$I$16,MATCH(G315,'Appendix 1 Rules'!$A$2:$A$16))))+(IF(Z315="",0,INDEX('Appendix 1 Rules'!$J$2:$J$16,MATCH(G315,'Appendix 1 Rules'!$A$2:$A$16))))+(IF(AB315="",0,INDEX('Appendix 1 Rules'!$K$2:$K$16,MATCH(G315,'Appendix 1 Rules'!$A$2:$A$16))))+(IF(AD315="",0,INDEX('Appendix 1 Rules'!$L$2:$L$16,MATCH(G315,'Appendix 1 Rules'!$A$2:$A$16))))+(IF(AF315="",0,INDEX('Appendix 1 Rules'!$M$2:$M$16,MATCH(G315,'Appendix 1 Rules'!$A$2:$A$16))))+IF(G315="b1",VLOOKUP(G315,'Appendix 1 Rules'!$A$1:$N$16,14))+IF(G315="b2",VLOOKUP(G315,'Appendix 1 Rules'!$A$1:$N$16,14))+IF(G315="d",VLOOKUP(G315,'Appendix 1 Rules'!$A$1:$N$16,14))+IF(G315="f1",VLOOKUP(G315,'Appendix 1 Rules'!$A$1:$N$16,14))+IF(G315="f2",VLOOKUP(G315,'Appendix 1 Rules'!$A$1:$N$16,14))+IF(G315="g",VLOOKUP(G315,'Appendix 1 Rules'!$A$1:$N$16,14))+IF(G315="h",VLOOKUP(G315,'Appendix 1 Rules'!$A$1:$N$16,14))+IF(G315="i1",VLOOKUP(G315,'Appendix 1 Rules'!$A$1:$N$16,14))+IF(G315="i2",VLOOKUP(G315,'Appendix 1 Rules'!$A$1:$N$16,14))+IF(G315="j",VLOOKUP(G315,'Appendix 1 Rules'!$A$1:$N$16,14))+IF(G315="k",VLOOKUP(G315,'Appendix 1 Rules'!$A$1:$N$16,14)))</f>
        <v/>
      </c>
      <c r="I315" s="72" t="str">
        <f>IF(G315="","",IF(OR(G315="b1",G315="b2",G315="d",G315="f1",G315="f2",G315="h",G315="i1",G315="i2",G315="j",G315="k"),MIN(H315,VLOOKUP(G315,'Appx 1 (Res) Rules'!$A:$D,4,0)),MIN(H315,VLOOKUP(G315,'Appx 1 (Res) Rules'!$A:$D,4,0),SUMPRODUCT(IF(J315="",0,INDEX('Appendix 1 Rules'!$B$2:$B$16,MATCH(G315,'Appendix 1 Rules'!$A$2:$A$16))))+(IF(L315="",0,INDEX('Appendix 1 Rules'!$C$2:$C$16,MATCH(G315,'Appendix 1 Rules'!$A$2:$A$16))))+(IF(N315="",0,INDEX('Appendix 1 Rules'!$D$2:$D$16,MATCH(G315,'Appendix 1 Rules'!$A$2:$A$16))))+(IF(P315="",0,INDEX('Appendix 1 Rules'!$E$2:$E$16,MATCH(G315,'Appendix 1 Rules'!$A$2:$A$16))))+(IF(R315="",0,INDEX('Appendix 1 Rules'!$F$2:$F$16,MATCH(G315,'Appendix 1 Rules'!$A$2:$A$16))))+(IF(T315="",0,INDEX('Appendix 1 Rules'!$G$2:$G$16,MATCH(G315,'Appendix 1 Rules'!$A$2:$A$16))))+(IF(V315="",0,INDEX('Appendix 1 Rules'!$H$2:$H$16,MATCH(G315,'Appendix 1 Rules'!$A$2:$A$16))))+(IF(X315="",0,INDEX('Appendix 1 Rules'!$I$2:$I$16,MATCH(G315,'Appendix 1 Rules'!$A$2:$A$16))))+(IF(Z315="",0,INDEX('Appendix 1 Rules'!$J$2:$J$16,MATCH(G315,'Appendix 1 Rules'!$A$2:$A$16))))+(IF(AB315="",0,INDEX('Appendix 1 Rules'!$K$2:$K$16,MATCH(G315,'Appendix 1 Rules'!$A$2:$A$16))))+(IF(AD315="",0,INDEX('Appendix 1 Rules'!$L$2:$L$16,MATCH(G315,'Appendix 1 Rules'!$A$2:$A$16))))+(IF(AF315="",0,INDEX('Appendix 1 Rules'!$M$2:$M$16,MATCH(G315,'Appendix 1 Rules'!$A$2:$A$16))))+IF(G315="b1",VLOOKUP(G315,'Appendix 1 Rules'!$A$1:$N$16,14))+IF(G315="b2",VLOOKUP(G315,'Appendix 1 Rules'!$A$1:$N$16,14))+IF(G315="d",VLOOKUP(G315,'Appendix 1 Rules'!$A$1:$N$16,14))+IF(G315="f1",VLOOKUP(G315,'Appendix 1 Rules'!$A$1:$N$16,14))+IF(G315="f2",VLOOKUP(G315,'Appendix 1 Rules'!$A$1:$N$16,14))+IF(G315="g",VLOOKUP(G315,'Appendix 1 Rules'!$A$1:$N$16,14))+IF(G315="h",VLOOKUP(G315,'Appendix 1 Rules'!$A$1:$N$16,14))+IF(G315="i1",VLOOKUP(G315,'Appendix 1 Rules'!$A$1:$N$16,14))+IF(G315="i2",VLOOKUP(G315,'Appendix 1 Rules'!$A$1:$N$16,14))+IF(G315="j",VLOOKUP(G315,'Appendix 1 Rules'!$A$1:$N$16,14))+IF(G315="k",VLOOKUP(G315,'Appendix 1 Rules'!$A$1:$N$16,14)))))</f>
        <v/>
      </c>
      <c r="J315" s="12"/>
      <c r="K315" s="13"/>
      <c r="L315" s="12"/>
      <c r="M315" s="13"/>
      <c r="N315" s="12"/>
      <c r="O315" s="13"/>
      <c r="P315" s="12"/>
      <c r="Q315" s="13"/>
      <c r="R315" s="12"/>
      <c r="S315" s="13"/>
      <c r="T315" s="12"/>
      <c r="U315" s="13"/>
      <c r="V315" s="12"/>
      <c r="W315" s="13"/>
      <c r="X315" s="12"/>
      <c r="Y315" s="13"/>
      <c r="Z315" s="12"/>
      <c r="AA315" s="13"/>
      <c r="AB315" s="9"/>
      <c r="AC315" s="13"/>
      <c r="AD315" s="9"/>
      <c r="AE315" s="13"/>
      <c r="AF315" s="9"/>
      <c r="AG315" s="13"/>
    </row>
    <row r="316" spans="1:33" ht="18" customHeight="1" x14ac:dyDescent="0.25">
      <c r="B316" s="84"/>
      <c r="C316" s="69"/>
      <c r="D316" s="10"/>
      <c r="E316" s="10"/>
      <c r="F316" s="10"/>
      <c r="G316" s="9"/>
      <c r="H316" s="17" t="str">
        <f>IF(G316="","",SUMPRODUCT(IF(J316="",0,INDEX('Appendix 1 Rules'!$B$2:$B$16,MATCH(G316,'Appendix 1 Rules'!$A$2:$A$16))))+(IF(L316="",0,INDEX('Appendix 1 Rules'!$C$2:$C$16,MATCH(G316,'Appendix 1 Rules'!$A$2:$A$16))))+(IF(N316="",0,INDEX('Appendix 1 Rules'!$D$2:$D$16,MATCH(G316,'Appendix 1 Rules'!$A$2:$A$16))))+(IF(P316="",0,INDEX('Appendix 1 Rules'!$E$2:$E$16,MATCH(G316,'Appendix 1 Rules'!$A$2:$A$16))))+(IF(R316="",0,INDEX('Appendix 1 Rules'!$F$2:$F$16,MATCH(G316,'Appendix 1 Rules'!$A$2:$A$16))))+(IF(T316="",0,INDEX('Appendix 1 Rules'!$G$2:$G$16,MATCH(G316,'Appendix 1 Rules'!$A$2:$A$16))))+(IF(V316="",0,INDEX('Appendix 1 Rules'!$H$2:$H$16,MATCH(G316,'Appendix 1 Rules'!$A$2:$A$16))))+(IF(X316="",0,INDEX('Appendix 1 Rules'!$I$2:$I$16,MATCH(G316,'Appendix 1 Rules'!$A$2:$A$16))))+(IF(Z316="",0,INDEX('Appendix 1 Rules'!$J$2:$J$16,MATCH(G316,'Appendix 1 Rules'!$A$2:$A$16))))+(IF(AB316="",0,INDEX('Appendix 1 Rules'!$K$2:$K$16,MATCH(G316,'Appendix 1 Rules'!$A$2:$A$16))))+(IF(AD316="",0,INDEX('Appendix 1 Rules'!$L$2:$L$16,MATCH(G316,'Appendix 1 Rules'!$A$2:$A$16))))+(IF(AF316="",0,INDEX('Appendix 1 Rules'!$M$2:$M$16,MATCH(G316,'Appendix 1 Rules'!$A$2:$A$16))))+IF(G316="b1",VLOOKUP(G316,'Appendix 1 Rules'!$A$1:$N$16,14))+IF(G316="b2",VLOOKUP(G316,'Appendix 1 Rules'!$A$1:$N$16,14))+IF(G316="d",VLOOKUP(G316,'Appendix 1 Rules'!$A$1:$N$16,14))+IF(G316="f1",VLOOKUP(G316,'Appendix 1 Rules'!$A$1:$N$16,14))+IF(G316="f2",VLOOKUP(G316,'Appendix 1 Rules'!$A$1:$N$16,14))+IF(G316="g",VLOOKUP(G316,'Appendix 1 Rules'!$A$1:$N$16,14))+IF(G316="h",VLOOKUP(G316,'Appendix 1 Rules'!$A$1:$N$16,14))+IF(G316="i1",VLOOKUP(G316,'Appendix 1 Rules'!$A$1:$N$16,14))+IF(G316="i2",VLOOKUP(G316,'Appendix 1 Rules'!$A$1:$N$16,14))+IF(G316="j",VLOOKUP(G316,'Appendix 1 Rules'!$A$1:$N$16,14))+IF(G316="k",VLOOKUP(G316,'Appendix 1 Rules'!$A$1:$N$16,14)))</f>
        <v/>
      </c>
      <c r="I316" s="72" t="str">
        <f>IF(G316="","",IF(OR(G316="b1",G316="b2",G316="d",G316="f1",G316="f2",G316="h",G316="i1",G316="i2",G316="j",G316="k"),MIN(H316,VLOOKUP(G316,'Appx 1 (Res) Rules'!$A:$D,4,0)),MIN(H316,VLOOKUP(G316,'Appx 1 (Res) Rules'!$A:$D,4,0),SUMPRODUCT(IF(J316="",0,INDEX('Appendix 1 Rules'!$B$2:$B$16,MATCH(G316,'Appendix 1 Rules'!$A$2:$A$16))))+(IF(L316="",0,INDEX('Appendix 1 Rules'!$C$2:$C$16,MATCH(G316,'Appendix 1 Rules'!$A$2:$A$16))))+(IF(N316="",0,INDEX('Appendix 1 Rules'!$D$2:$D$16,MATCH(G316,'Appendix 1 Rules'!$A$2:$A$16))))+(IF(P316="",0,INDEX('Appendix 1 Rules'!$E$2:$E$16,MATCH(G316,'Appendix 1 Rules'!$A$2:$A$16))))+(IF(R316="",0,INDEX('Appendix 1 Rules'!$F$2:$F$16,MATCH(G316,'Appendix 1 Rules'!$A$2:$A$16))))+(IF(T316="",0,INDEX('Appendix 1 Rules'!$G$2:$G$16,MATCH(G316,'Appendix 1 Rules'!$A$2:$A$16))))+(IF(V316="",0,INDEX('Appendix 1 Rules'!$H$2:$H$16,MATCH(G316,'Appendix 1 Rules'!$A$2:$A$16))))+(IF(X316="",0,INDEX('Appendix 1 Rules'!$I$2:$I$16,MATCH(G316,'Appendix 1 Rules'!$A$2:$A$16))))+(IF(Z316="",0,INDEX('Appendix 1 Rules'!$J$2:$J$16,MATCH(G316,'Appendix 1 Rules'!$A$2:$A$16))))+(IF(AB316="",0,INDEX('Appendix 1 Rules'!$K$2:$K$16,MATCH(G316,'Appendix 1 Rules'!$A$2:$A$16))))+(IF(AD316="",0,INDEX('Appendix 1 Rules'!$L$2:$L$16,MATCH(G316,'Appendix 1 Rules'!$A$2:$A$16))))+(IF(AF316="",0,INDEX('Appendix 1 Rules'!$M$2:$M$16,MATCH(G316,'Appendix 1 Rules'!$A$2:$A$16))))+IF(G316="b1",VLOOKUP(G316,'Appendix 1 Rules'!$A$1:$N$16,14))+IF(G316="b2",VLOOKUP(G316,'Appendix 1 Rules'!$A$1:$N$16,14))+IF(G316="d",VLOOKUP(G316,'Appendix 1 Rules'!$A$1:$N$16,14))+IF(G316="f1",VLOOKUP(G316,'Appendix 1 Rules'!$A$1:$N$16,14))+IF(G316="f2",VLOOKUP(G316,'Appendix 1 Rules'!$A$1:$N$16,14))+IF(G316="g",VLOOKUP(G316,'Appendix 1 Rules'!$A$1:$N$16,14))+IF(G316="h",VLOOKUP(G316,'Appendix 1 Rules'!$A$1:$N$16,14))+IF(G316="i1",VLOOKUP(G316,'Appendix 1 Rules'!$A$1:$N$16,14))+IF(G316="i2",VLOOKUP(G316,'Appendix 1 Rules'!$A$1:$N$16,14))+IF(G316="j",VLOOKUP(G316,'Appendix 1 Rules'!$A$1:$N$16,14))+IF(G316="k",VLOOKUP(G316,'Appendix 1 Rules'!$A$1:$N$16,14)))))</f>
        <v/>
      </c>
      <c r="J316" s="11"/>
      <c r="K316" s="14"/>
      <c r="L316" s="11"/>
      <c r="M316" s="14"/>
      <c r="N316" s="11"/>
      <c r="O316" s="14"/>
      <c r="P316" s="11"/>
      <c r="Q316" s="14"/>
      <c r="R316" s="63"/>
      <c r="S316" s="14"/>
      <c r="T316" s="11"/>
      <c r="U316" s="14"/>
      <c r="V316" s="11"/>
      <c r="W316" s="14"/>
      <c r="X316" s="64"/>
      <c r="Y316" s="14"/>
      <c r="Z316" s="64"/>
      <c r="AA316" s="14"/>
      <c r="AB316" s="9"/>
      <c r="AC316" s="13"/>
      <c r="AD316" s="9"/>
      <c r="AE316" s="13"/>
      <c r="AF316" s="9"/>
      <c r="AG316" s="13"/>
    </row>
    <row r="317" spans="1:33" ht="18" customHeight="1" x14ac:dyDescent="0.25">
      <c r="B317" s="84"/>
      <c r="C317" s="69"/>
      <c r="D317" s="10"/>
      <c r="E317" s="10"/>
      <c r="F317" s="10"/>
      <c r="G317" s="9"/>
      <c r="H317" s="17" t="str">
        <f>IF(G317="","",SUMPRODUCT(IF(J317="",0,INDEX('Appendix 1 Rules'!$B$2:$B$16,MATCH(G317,'Appendix 1 Rules'!$A$2:$A$16))))+(IF(L317="",0,INDEX('Appendix 1 Rules'!$C$2:$C$16,MATCH(G317,'Appendix 1 Rules'!$A$2:$A$16))))+(IF(N317="",0,INDEX('Appendix 1 Rules'!$D$2:$D$16,MATCH(G317,'Appendix 1 Rules'!$A$2:$A$16))))+(IF(P317="",0,INDEX('Appendix 1 Rules'!$E$2:$E$16,MATCH(G317,'Appendix 1 Rules'!$A$2:$A$16))))+(IF(R317="",0,INDEX('Appendix 1 Rules'!$F$2:$F$16,MATCH(G317,'Appendix 1 Rules'!$A$2:$A$16))))+(IF(T317="",0,INDEX('Appendix 1 Rules'!$G$2:$G$16,MATCH(G317,'Appendix 1 Rules'!$A$2:$A$16))))+(IF(V317="",0,INDEX('Appendix 1 Rules'!$H$2:$H$16,MATCH(G317,'Appendix 1 Rules'!$A$2:$A$16))))+(IF(X317="",0,INDEX('Appendix 1 Rules'!$I$2:$I$16,MATCH(G317,'Appendix 1 Rules'!$A$2:$A$16))))+(IF(Z317="",0,INDEX('Appendix 1 Rules'!$J$2:$J$16,MATCH(G317,'Appendix 1 Rules'!$A$2:$A$16))))+(IF(AB317="",0,INDEX('Appendix 1 Rules'!$K$2:$K$16,MATCH(G317,'Appendix 1 Rules'!$A$2:$A$16))))+(IF(AD317="",0,INDEX('Appendix 1 Rules'!$L$2:$L$16,MATCH(G317,'Appendix 1 Rules'!$A$2:$A$16))))+(IF(AF317="",0,INDEX('Appendix 1 Rules'!$M$2:$M$16,MATCH(G317,'Appendix 1 Rules'!$A$2:$A$16))))+IF(G317="b1",VLOOKUP(G317,'Appendix 1 Rules'!$A$1:$N$16,14))+IF(G317="b2",VLOOKUP(G317,'Appendix 1 Rules'!$A$1:$N$16,14))+IF(G317="d",VLOOKUP(G317,'Appendix 1 Rules'!$A$1:$N$16,14))+IF(G317="f1",VLOOKUP(G317,'Appendix 1 Rules'!$A$1:$N$16,14))+IF(G317="f2",VLOOKUP(G317,'Appendix 1 Rules'!$A$1:$N$16,14))+IF(G317="g",VLOOKUP(G317,'Appendix 1 Rules'!$A$1:$N$16,14))+IF(G317="h",VLOOKUP(G317,'Appendix 1 Rules'!$A$1:$N$16,14))+IF(G317="i1",VLOOKUP(G317,'Appendix 1 Rules'!$A$1:$N$16,14))+IF(G317="i2",VLOOKUP(G317,'Appendix 1 Rules'!$A$1:$N$16,14))+IF(G317="j",VLOOKUP(G317,'Appendix 1 Rules'!$A$1:$N$16,14))+IF(G317="k",VLOOKUP(G317,'Appendix 1 Rules'!$A$1:$N$16,14)))</f>
        <v/>
      </c>
      <c r="I317" s="72" t="str">
        <f>IF(G317="","",IF(OR(G317="b1",G317="b2",G317="d",G317="f1",G317="f2",G317="h",G317="i1",G317="i2",G317="j",G317="k"),MIN(H317,VLOOKUP(G317,'Appx 1 (Res) Rules'!$A:$D,4,0)),MIN(H317,VLOOKUP(G317,'Appx 1 (Res) Rules'!$A:$D,4,0),SUMPRODUCT(IF(J317="",0,INDEX('Appendix 1 Rules'!$B$2:$B$16,MATCH(G317,'Appendix 1 Rules'!$A$2:$A$16))))+(IF(L317="",0,INDEX('Appendix 1 Rules'!$C$2:$C$16,MATCH(G317,'Appendix 1 Rules'!$A$2:$A$16))))+(IF(N317="",0,INDEX('Appendix 1 Rules'!$D$2:$D$16,MATCH(G317,'Appendix 1 Rules'!$A$2:$A$16))))+(IF(P317="",0,INDEX('Appendix 1 Rules'!$E$2:$E$16,MATCH(G317,'Appendix 1 Rules'!$A$2:$A$16))))+(IF(R317="",0,INDEX('Appendix 1 Rules'!$F$2:$F$16,MATCH(G317,'Appendix 1 Rules'!$A$2:$A$16))))+(IF(T317="",0,INDEX('Appendix 1 Rules'!$G$2:$G$16,MATCH(G317,'Appendix 1 Rules'!$A$2:$A$16))))+(IF(V317="",0,INDEX('Appendix 1 Rules'!$H$2:$H$16,MATCH(G317,'Appendix 1 Rules'!$A$2:$A$16))))+(IF(X317="",0,INDEX('Appendix 1 Rules'!$I$2:$I$16,MATCH(G317,'Appendix 1 Rules'!$A$2:$A$16))))+(IF(Z317="",0,INDEX('Appendix 1 Rules'!$J$2:$J$16,MATCH(G317,'Appendix 1 Rules'!$A$2:$A$16))))+(IF(AB317="",0,INDEX('Appendix 1 Rules'!$K$2:$K$16,MATCH(G317,'Appendix 1 Rules'!$A$2:$A$16))))+(IF(AD317="",0,INDEX('Appendix 1 Rules'!$L$2:$L$16,MATCH(G317,'Appendix 1 Rules'!$A$2:$A$16))))+(IF(AF317="",0,INDEX('Appendix 1 Rules'!$M$2:$M$16,MATCH(G317,'Appendix 1 Rules'!$A$2:$A$16))))+IF(G317="b1",VLOOKUP(G317,'Appendix 1 Rules'!$A$1:$N$16,14))+IF(G317="b2",VLOOKUP(G317,'Appendix 1 Rules'!$A$1:$N$16,14))+IF(G317="d",VLOOKUP(G317,'Appendix 1 Rules'!$A$1:$N$16,14))+IF(G317="f1",VLOOKUP(G317,'Appendix 1 Rules'!$A$1:$N$16,14))+IF(G317="f2",VLOOKUP(G317,'Appendix 1 Rules'!$A$1:$N$16,14))+IF(G317="g",VLOOKUP(G317,'Appendix 1 Rules'!$A$1:$N$16,14))+IF(G317="h",VLOOKUP(G317,'Appendix 1 Rules'!$A$1:$N$16,14))+IF(G317="i1",VLOOKUP(G317,'Appendix 1 Rules'!$A$1:$N$16,14))+IF(G317="i2",VLOOKUP(G317,'Appendix 1 Rules'!$A$1:$N$16,14))+IF(G317="j",VLOOKUP(G317,'Appendix 1 Rules'!$A$1:$N$16,14))+IF(G317="k",VLOOKUP(G317,'Appendix 1 Rules'!$A$1:$N$16,14)))))</f>
        <v/>
      </c>
      <c r="J317" s="12"/>
      <c r="K317" s="13"/>
      <c r="L317" s="12"/>
      <c r="M317" s="13"/>
      <c r="N317" s="12"/>
      <c r="O317" s="13"/>
      <c r="P317" s="12"/>
      <c r="Q317" s="13"/>
      <c r="R317" s="12"/>
      <c r="S317" s="13"/>
      <c r="T317" s="12"/>
      <c r="U317" s="13"/>
      <c r="V317" s="12"/>
      <c r="W317" s="13"/>
      <c r="X317" s="12"/>
      <c r="Y317" s="13"/>
      <c r="Z317" s="12"/>
      <c r="AA317" s="13"/>
      <c r="AB317" s="9"/>
      <c r="AC317" s="13"/>
      <c r="AD317" s="9"/>
      <c r="AE317" s="13"/>
      <c r="AF317" s="9"/>
      <c r="AG317" s="13"/>
    </row>
    <row r="318" spans="1:33" ht="18" customHeight="1" x14ac:dyDescent="0.25">
      <c r="B318" s="84"/>
      <c r="C318" s="69"/>
      <c r="D318" s="10"/>
      <c r="E318" s="10"/>
      <c r="F318" s="10"/>
      <c r="G318" s="9"/>
      <c r="H318" s="17" t="str">
        <f>IF(G318="","",SUMPRODUCT(IF(J318="",0,INDEX('Appendix 1 Rules'!$B$2:$B$16,MATCH(G318,'Appendix 1 Rules'!$A$2:$A$16))))+(IF(L318="",0,INDEX('Appendix 1 Rules'!$C$2:$C$16,MATCH(G318,'Appendix 1 Rules'!$A$2:$A$16))))+(IF(N318="",0,INDEX('Appendix 1 Rules'!$D$2:$D$16,MATCH(G318,'Appendix 1 Rules'!$A$2:$A$16))))+(IF(P318="",0,INDEX('Appendix 1 Rules'!$E$2:$E$16,MATCH(G318,'Appendix 1 Rules'!$A$2:$A$16))))+(IF(R318="",0,INDEX('Appendix 1 Rules'!$F$2:$F$16,MATCH(G318,'Appendix 1 Rules'!$A$2:$A$16))))+(IF(T318="",0,INDEX('Appendix 1 Rules'!$G$2:$G$16,MATCH(G318,'Appendix 1 Rules'!$A$2:$A$16))))+(IF(V318="",0,INDEX('Appendix 1 Rules'!$H$2:$H$16,MATCH(G318,'Appendix 1 Rules'!$A$2:$A$16))))+(IF(X318="",0,INDEX('Appendix 1 Rules'!$I$2:$I$16,MATCH(G318,'Appendix 1 Rules'!$A$2:$A$16))))+(IF(Z318="",0,INDEX('Appendix 1 Rules'!$J$2:$J$16,MATCH(G318,'Appendix 1 Rules'!$A$2:$A$16))))+(IF(AB318="",0,INDEX('Appendix 1 Rules'!$K$2:$K$16,MATCH(G318,'Appendix 1 Rules'!$A$2:$A$16))))+(IF(AD318="",0,INDEX('Appendix 1 Rules'!$L$2:$L$16,MATCH(G318,'Appendix 1 Rules'!$A$2:$A$16))))+(IF(AF318="",0,INDEX('Appendix 1 Rules'!$M$2:$M$16,MATCH(G318,'Appendix 1 Rules'!$A$2:$A$16))))+IF(G318="b1",VLOOKUP(G318,'Appendix 1 Rules'!$A$1:$N$16,14))+IF(G318="b2",VLOOKUP(G318,'Appendix 1 Rules'!$A$1:$N$16,14))+IF(G318="d",VLOOKUP(G318,'Appendix 1 Rules'!$A$1:$N$16,14))+IF(G318="f1",VLOOKUP(G318,'Appendix 1 Rules'!$A$1:$N$16,14))+IF(G318="f2",VLOOKUP(G318,'Appendix 1 Rules'!$A$1:$N$16,14))+IF(G318="g",VLOOKUP(G318,'Appendix 1 Rules'!$A$1:$N$16,14))+IF(G318="h",VLOOKUP(G318,'Appendix 1 Rules'!$A$1:$N$16,14))+IF(G318="i1",VLOOKUP(G318,'Appendix 1 Rules'!$A$1:$N$16,14))+IF(G318="i2",VLOOKUP(G318,'Appendix 1 Rules'!$A$1:$N$16,14))+IF(G318="j",VLOOKUP(G318,'Appendix 1 Rules'!$A$1:$N$16,14))+IF(G318="k",VLOOKUP(G318,'Appendix 1 Rules'!$A$1:$N$16,14)))</f>
        <v/>
      </c>
      <c r="I318" s="72" t="str">
        <f>IF(G318="","",IF(OR(G318="b1",G318="b2",G318="d",G318="f1",G318="f2",G318="h",G318="i1",G318="i2",G318="j",G318="k"),MIN(H318,VLOOKUP(G318,'Appx 1 (Res) Rules'!$A:$D,4,0)),MIN(H318,VLOOKUP(G318,'Appx 1 (Res) Rules'!$A:$D,4,0),SUMPRODUCT(IF(J318="",0,INDEX('Appendix 1 Rules'!$B$2:$B$16,MATCH(G318,'Appendix 1 Rules'!$A$2:$A$16))))+(IF(L318="",0,INDEX('Appendix 1 Rules'!$C$2:$C$16,MATCH(G318,'Appendix 1 Rules'!$A$2:$A$16))))+(IF(N318="",0,INDEX('Appendix 1 Rules'!$D$2:$D$16,MATCH(G318,'Appendix 1 Rules'!$A$2:$A$16))))+(IF(P318="",0,INDEX('Appendix 1 Rules'!$E$2:$E$16,MATCH(G318,'Appendix 1 Rules'!$A$2:$A$16))))+(IF(R318="",0,INDEX('Appendix 1 Rules'!$F$2:$F$16,MATCH(G318,'Appendix 1 Rules'!$A$2:$A$16))))+(IF(T318="",0,INDEX('Appendix 1 Rules'!$G$2:$G$16,MATCH(G318,'Appendix 1 Rules'!$A$2:$A$16))))+(IF(V318="",0,INDEX('Appendix 1 Rules'!$H$2:$H$16,MATCH(G318,'Appendix 1 Rules'!$A$2:$A$16))))+(IF(X318="",0,INDEX('Appendix 1 Rules'!$I$2:$I$16,MATCH(G318,'Appendix 1 Rules'!$A$2:$A$16))))+(IF(Z318="",0,INDEX('Appendix 1 Rules'!$J$2:$J$16,MATCH(G318,'Appendix 1 Rules'!$A$2:$A$16))))+(IF(AB318="",0,INDEX('Appendix 1 Rules'!$K$2:$K$16,MATCH(G318,'Appendix 1 Rules'!$A$2:$A$16))))+(IF(AD318="",0,INDEX('Appendix 1 Rules'!$L$2:$L$16,MATCH(G318,'Appendix 1 Rules'!$A$2:$A$16))))+(IF(AF318="",0,INDEX('Appendix 1 Rules'!$M$2:$M$16,MATCH(G318,'Appendix 1 Rules'!$A$2:$A$16))))+IF(G318="b1",VLOOKUP(G318,'Appendix 1 Rules'!$A$1:$N$16,14))+IF(G318="b2",VLOOKUP(G318,'Appendix 1 Rules'!$A$1:$N$16,14))+IF(G318="d",VLOOKUP(G318,'Appendix 1 Rules'!$A$1:$N$16,14))+IF(G318="f1",VLOOKUP(G318,'Appendix 1 Rules'!$A$1:$N$16,14))+IF(G318="f2",VLOOKUP(G318,'Appendix 1 Rules'!$A$1:$N$16,14))+IF(G318="g",VLOOKUP(G318,'Appendix 1 Rules'!$A$1:$N$16,14))+IF(G318="h",VLOOKUP(G318,'Appendix 1 Rules'!$A$1:$N$16,14))+IF(G318="i1",VLOOKUP(G318,'Appendix 1 Rules'!$A$1:$N$16,14))+IF(G318="i2",VLOOKUP(G318,'Appendix 1 Rules'!$A$1:$N$16,14))+IF(G318="j",VLOOKUP(G318,'Appendix 1 Rules'!$A$1:$N$16,14))+IF(G318="k",VLOOKUP(G318,'Appendix 1 Rules'!$A$1:$N$16,14)))))</f>
        <v/>
      </c>
      <c r="J318" s="11"/>
      <c r="K318" s="14"/>
      <c r="L318" s="11"/>
      <c r="M318" s="14"/>
      <c r="N318" s="11"/>
      <c r="O318" s="14"/>
      <c r="P318" s="11"/>
      <c r="Q318" s="14"/>
      <c r="R318" s="63"/>
      <c r="S318" s="14"/>
      <c r="T318" s="11"/>
      <c r="U318" s="14"/>
      <c r="V318" s="11"/>
      <c r="W318" s="14"/>
      <c r="X318" s="64"/>
      <c r="Y318" s="14"/>
      <c r="Z318" s="64"/>
      <c r="AA318" s="14"/>
      <c r="AB318" s="9"/>
      <c r="AC318" s="13"/>
      <c r="AD318" s="9"/>
      <c r="AE318" s="13"/>
      <c r="AF318" s="9"/>
      <c r="AG318" s="13"/>
    </row>
    <row r="319" spans="1:33" ht="18" customHeight="1" x14ac:dyDescent="0.25">
      <c r="B319" s="84"/>
      <c r="C319" s="69"/>
      <c r="D319" s="10"/>
      <c r="E319" s="10"/>
      <c r="F319" s="10"/>
      <c r="G319" s="9"/>
      <c r="H319" s="17" t="str">
        <f>IF(G319="","",SUMPRODUCT(IF(J319="",0,INDEX('Appendix 1 Rules'!$B$2:$B$16,MATCH(G319,'Appendix 1 Rules'!$A$2:$A$16))))+(IF(L319="",0,INDEX('Appendix 1 Rules'!$C$2:$C$16,MATCH(G319,'Appendix 1 Rules'!$A$2:$A$16))))+(IF(N319="",0,INDEX('Appendix 1 Rules'!$D$2:$D$16,MATCH(G319,'Appendix 1 Rules'!$A$2:$A$16))))+(IF(P319="",0,INDEX('Appendix 1 Rules'!$E$2:$E$16,MATCH(G319,'Appendix 1 Rules'!$A$2:$A$16))))+(IF(R319="",0,INDEX('Appendix 1 Rules'!$F$2:$F$16,MATCH(G319,'Appendix 1 Rules'!$A$2:$A$16))))+(IF(T319="",0,INDEX('Appendix 1 Rules'!$G$2:$G$16,MATCH(G319,'Appendix 1 Rules'!$A$2:$A$16))))+(IF(V319="",0,INDEX('Appendix 1 Rules'!$H$2:$H$16,MATCH(G319,'Appendix 1 Rules'!$A$2:$A$16))))+(IF(X319="",0,INDEX('Appendix 1 Rules'!$I$2:$I$16,MATCH(G319,'Appendix 1 Rules'!$A$2:$A$16))))+(IF(Z319="",0,INDEX('Appendix 1 Rules'!$J$2:$J$16,MATCH(G319,'Appendix 1 Rules'!$A$2:$A$16))))+(IF(AB319="",0,INDEX('Appendix 1 Rules'!$K$2:$K$16,MATCH(G319,'Appendix 1 Rules'!$A$2:$A$16))))+(IF(AD319="",0,INDEX('Appendix 1 Rules'!$L$2:$L$16,MATCH(G319,'Appendix 1 Rules'!$A$2:$A$16))))+(IF(AF319="",0,INDEX('Appendix 1 Rules'!$M$2:$M$16,MATCH(G319,'Appendix 1 Rules'!$A$2:$A$16))))+IF(G319="b1",VLOOKUP(G319,'Appendix 1 Rules'!$A$1:$N$16,14))+IF(G319="b2",VLOOKUP(G319,'Appendix 1 Rules'!$A$1:$N$16,14))+IF(G319="d",VLOOKUP(G319,'Appendix 1 Rules'!$A$1:$N$16,14))+IF(G319="f1",VLOOKUP(G319,'Appendix 1 Rules'!$A$1:$N$16,14))+IF(G319="f2",VLOOKUP(G319,'Appendix 1 Rules'!$A$1:$N$16,14))+IF(G319="g",VLOOKUP(G319,'Appendix 1 Rules'!$A$1:$N$16,14))+IF(G319="h",VLOOKUP(G319,'Appendix 1 Rules'!$A$1:$N$16,14))+IF(G319="i1",VLOOKUP(G319,'Appendix 1 Rules'!$A$1:$N$16,14))+IF(G319="i2",VLOOKUP(G319,'Appendix 1 Rules'!$A$1:$N$16,14))+IF(G319="j",VLOOKUP(G319,'Appendix 1 Rules'!$A$1:$N$16,14))+IF(G319="k",VLOOKUP(G319,'Appendix 1 Rules'!$A$1:$N$16,14)))</f>
        <v/>
      </c>
      <c r="I319" s="72" t="str">
        <f>IF(G319="","",IF(OR(G319="b1",G319="b2",G319="d",G319="f1",G319="f2",G319="h",G319="i1",G319="i2",G319="j",G319="k"),MIN(H319,VLOOKUP(G319,'Appx 1 (Res) Rules'!$A:$D,4,0)),MIN(H319,VLOOKUP(G319,'Appx 1 (Res) Rules'!$A:$D,4,0),SUMPRODUCT(IF(J319="",0,INDEX('Appendix 1 Rules'!$B$2:$B$16,MATCH(G319,'Appendix 1 Rules'!$A$2:$A$16))))+(IF(L319="",0,INDEX('Appendix 1 Rules'!$C$2:$C$16,MATCH(G319,'Appendix 1 Rules'!$A$2:$A$16))))+(IF(N319="",0,INDEX('Appendix 1 Rules'!$D$2:$D$16,MATCH(G319,'Appendix 1 Rules'!$A$2:$A$16))))+(IF(P319="",0,INDEX('Appendix 1 Rules'!$E$2:$E$16,MATCH(G319,'Appendix 1 Rules'!$A$2:$A$16))))+(IF(R319="",0,INDEX('Appendix 1 Rules'!$F$2:$F$16,MATCH(G319,'Appendix 1 Rules'!$A$2:$A$16))))+(IF(T319="",0,INDEX('Appendix 1 Rules'!$G$2:$G$16,MATCH(G319,'Appendix 1 Rules'!$A$2:$A$16))))+(IF(V319="",0,INDEX('Appendix 1 Rules'!$H$2:$H$16,MATCH(G319,'Appendix 1 Rules'!$A$2:$A$16))))+(IF(X319="",0,INDEX('Appendix 1 Rules'!$I$2:$I$16,MATCH(G319,'Appendix 1 Rules'!$A$2:$A$16))))+(IF(Z319="",0,INDEX('Appendix 1 Rules'!$J$2:$J$16,MATCH(G319,'Appendix 1 Rules'!$A$2:$A$16))))+(IF(AB319="",0,INDEX('Appendix 1 Rules'!$K$2:$K$16,MATCH(G319,'Appendix 1 Rules'!$A$2:$A$16))))+(IF(AD319="",0,INDEX('Appendix 1 Rules'!$L$2:$L$16,MATCH(G319,'Appendix 1 Rules'!$A$2:$A$16))))+(IF(AF319="",0,INDEX('Appendix 1 Rules'!$M$2:$M$16,MATCH(G319,'Appendix 1 Rules'!$A$2:$A$16))))+IF(G319="b1",VLOOKUP(G319,'Appendix 1 Rules'!$A$1:$N$16,14))+IF(G319="b2",VLOOKUP(G319,'Appendix 1 Rules'!$A$1:$N$16,14))+IF(G319="d",VLOOKUP(G319,'Appendix 1 Rules'!$A$1:$N$16,14))+IF(G319="f1",VLOOKUP(G319,'Appendix 1 Rules'!$A$1:$N$16,14))+IF(G319="f2",VLOOKUP(G319,'Appendix 1 Rules'!$A$1:$N$16,14))+IF(G319="g",VLOOKUP(G319,'Appendix 1 Rules'!$A$1:$N$16,14))+IF(G319="h",VLOOKUP(G319,'Appendix 1 Rules'!$A$1:$N$16,14))+IF(G319="i1",VLOOKUP(G319,'Appendix 1 Rules'!$A$1:$N$16,14))+IF(G319="i2",VLOOKUP(G319,'Appendix 1 Rules'!$A$1:$N$16,14))+IF(G319="j",VLOOKUP(G319,'Appendix 1 Rules'!$A$1:$N$16,14))+IF(G319="k",VLOOKUP(G319,'Appendix 1 Rules'!$A$1:$N$16,14)))))</f>
        <v/>
      </c>
      <c r="J319" s="12"/>
      <c r="K319" s="13"/>
      <c r="L319" s="12"/>
      <c r="M319" s="13"/>
      <c r="N319" s="12"/>
      <c r="O319" s="13"/>
      <c r="P319" s="12"/>
      <c r="Q319" s="13"/>
      <c r="R319" s="12"/>
      <c r="S319" s="13"/>
      <c r="T319" s="12"/>
      <c r="U319" s="13"/>
      <c r="V319" s="12"/>
      <c r="W319" s="13"/>
      <c r="X319" s="12"/>
      <c r="Y319" s="13"/>
      <c r="Z319" s="12"/>
      <c r="AA319" s="13"/>
      <c r="AB319" s="9"/>
      <c r="AC319" s="13"/>
      <c r="AD319" s="9"/>
      <c r="AE319" s="13"/>
      <c r="AF319" s="9"/>
      <c r="AG319" s="13"/>
    </row>
    <row r="320" spans="1:33" ht="18" customHeight="1" x14ac:dyDescent="0.25">
      <c r="B320" s="84"/>
      <c r="C320" s="69"/>
      <c r="D320" s="10"/>
      <c r="E320" s="10"/>
      <c r="F320" s="10"/>
      <c r="G320" s="9"/>
      <c r="H320" s="17" t="str">
        <f>IF(G320="","",SUMPRODUCT(IF(J320="",0,INDEX('Appendix 1 Rules'!$B$2:$B$16,MATCH(G320,'Appendix 1 Rules'!$A$2:$A$16))))+(IF(L320="",0,INDEX('Appendix 1 Rules'!$C$2:$C$16,MATCH(G320,'Appendix 1 Rules'!$A$2:$A$16))))+(IF(N320="",0,INDEX('Appendix 1 Rules'!$D$2:$D$16,MATCH(G320,'Appendix 1 Rules'!$A$2:$A$16))))+(IF(P320="",0,INDEX('Appendix 1 Rules'!$E$2:$E$16,MATCH(G320,'Appendix 1 Rules'!$A$2:$A$16))))+(IF(R320="",0,INDEX('Appendix 1 Rules'!$F$2:$F$16,MATCH(G320,'Appendix 1 Rules'!$A$2:$A$16))))+(IF(T320="",0,INDEX('Appendix 1 Rules'!$G$2:$G$16,MATCH(G320,'Appendix 1 Rules'!$A$2:$A$16))))+(IF(V320="",0,INDEX('Appendix 1 Rules'!$H$2:$H$16,MATCH(G320,'Appendix 1 Rules'!$A$2:$A$16))))+(IF(X320="",0,INDEX('Appendix 1 Rules'!$I$2:$I$16,MATCH(G320,'Appendix 1 Rules'!$A$2:$A$16))))+(IF(Z320="",0,INDEX('Appendix 1 Rules'!$J$2:$J$16,MATCH(G320,'Appendix 1 Rules'!$A$2:$A$16))))+(IF(AB320="",0,INDEX('Appendix 1 Rules'!$K$2:$K$16,MATCH(G320,'Appendix 1 Rules'!$A$2:$A$16))))+(IF(AD320="",0,INDEX('Appendix 1 Rules'!$L$2:$L$16,MATCH(G320,'Appendix 1 Rules'!$A$2:$A$16))))+(IF(AF320="",0,INDEX('Appendix 1 Rules'!$M$2:$M$16,MATCH(G320,'Appendix 1 Rules'!$A$2:$A$16))))+IF(G320="b1",VLOOKUP(G320,'Appendix 1 Rules'!$A$1:$N$16,14))+IF(G320="b2",VLOOKUP(G320,'Appendix 1 Rules'!$A$1:$N$16,14))+IF(G320="d",VLOOKUP(G320,'Appendix 1 Rules'!$A$1:$N$16,14))+IF(G320="f1",VLOOKUP(G320,'Appendix 1 Rules'!$A$1:$N$16,14))+IF(G320="f2",VLOOKUP(G320,'Appendix 1 Rules'!$A$1:$N$16,14))+IF(G320="g",VLOOKUP(G320,'Appendix 1 Rules'!$A$1:$N$16,14))+IF(G320="h",VLOOKUP(G320,'Appendix 1 Rules'!$A$1:$N$16,14))+IF(G320="i1",VLOOKUP(G320,'Appendix 1 Rules'!$A$1:$N$16,14))+IF(G320="i2",VLOOKUP(G320,'Appendix 1 Rules'!$A$1:$N$16,14))+IF(G320="j",VLOOKUP(G320,'Appendix 1 Rules'!$A$1:$N$16,14))+IF(G320="k",VLOOKUP(G320,'Appendix 1 Rules'!$A$1:$N$16,14)))</f>
        <v/>
      </c>
      <c r="I320" s="72" t="str">
        <f>IF(G320="","",IF(OR(G320="b1",G320="b2",G320="d",G320="f1",G320="f2",G320="h",G320="i1",G320="i2",G320="j",G320="k"),MIN(H320,VLOOKUP(G320,'Appx 1 (Res) Rules'!$A:$D,4,0)),MIN(H320,VLOOKUP(G320,'Appx 1 (Res) Rules'!$A:$D,4,0),SUMPRODUCT(IF(J320="",0,INDEX('Appendix 1 Rules'!$B$2:$B$16,MATCH(G320,'Appendix 1 Rules'!$A$2:$A$16))))+(IF(L320="",0,INDEX('Appendix 1 Rules'!$C$2:$C$16,MATCH(G320,'Appendix 1 Rules'!$A$2:$A$16))))+(IF(N320="",0,INDEX('Appendix 1 Rules'!$D$2:$D$16,MATCH(G320,'Appendix 1 Rules'!$A$2:$A$16))))+(IF(P320="",0,INDEX('Appendix 1 Rules'!$E$2:$E$16,MATCH(G320,'Appendix 1 Rules'!$A$2:$A$16))))+(IF(R320="",0,INDEX('Appendix 1 Rules'!$F$2:$F$16,MATCH(G320,'Appendix 1 Rules'!$A$2:$A$16))))+(IF(T320="",0,INDEX('Appendix 1 Rules'!$G$2:$G$16,MATCH(G320,'Appendix 1 Rules'!$A$2:$A$16))))+(IF(V320="",0,INDEX('Appendix 1 Rules'!$H$2:$H$16,MATCH(G320,'Appendix 1 Rules'!$A$2:$A$16))))+(IF(X320="",0,INDEX('Appendix 1 Rules'!$I$2:$I$16,MATCH(G320,'Appendix 1 Rules'!$A$2:$A$16))))+(IF(Z320="",0,INDEX('Appendix 1 Rules'!$J$2:$J$16,MATCH(G320,'Appendix 1 Rules'!$A$2:$A$16))))+(IF(AB320="",0,INDEX('Appendix 1 Rules'!$K$2:$K$16,MATCH(G320,'Appendix 1 Rules'!$A$2:$A$16))))+(IF(AD320="",0,INDEX('Appendix 1 Rules'!$L$2:$L$16,MATCH(G320,'Appendix 1 Rules'!$A$2:$A$16))))+(IF(AF320="",0,INDEX('Appendix 1 Rules'!$M$2:$M$16,MATCH(G320,'Appendix 1 Rules'!$A$2:$A$16))))+IF(G320="b1",VLOOKUP(G320,'Appendix 1 Rules'!$A$1:$N$16,14))+IF(G320="b2",VLOOKUP(G320,'Appendix 1 Rules'!$A$1:$N$16,14))+IF(G320="d",VLOOKUP(G320,'Appendix 1 Rules'!$A$1:$N$16,14))+IF(G320="f1",VLOOKUP(G320,'Appendix 1 Rules'!$A$1:$N$16,14))+IF(G320="f2",VLOOKUP(G320,'Appendix 1 Rules'!$A$1:$N$16,14))+IF(G320="g",VLOOKUP(G320,'Appendix 1 Rules'!$A$1:$N$16,14))+IF(G320="h",VLOOKUP(G320,'Appendix 1 Rules'!$A$1:$N$16,14))+IF(G320="i1",VLOOKUP(G320,'Appendix 1 Rules'!$A$1:$N$16,14))+IF(G320="i2",VLOOKUP(G320,'Appendix 1 Rules'!$A$1:$N$16,14))+IF(G320="j",VLOOKUP(G320,'Appendix 1 Rules'!$A$1:$N$16,14))+IF(G320="k",VLOOKUP(G320,'Appendix 1 Rules'!$A$1:$N$16,14)))))</f>
        <v/>
      </c>
      <c r="J320" s="11"/>
      <c r="K320" s="14"/>
      <c r="L320" s="11"/>
      <c r="M320" s="14"/>
      <c r="N320" s="11"/>
      <c r="O320" s="14"/>
      <c r="P320" s="11"/>
      <c r="Q320" s="14"/>
      <c r="R320" s="63"/>
      <c r="S320" s="14"/>
      <c r="T320" s="11"/>
      <c r="U320" s="14"/>
      <c r="V320" s="11"/>
      <c r="W320" s="14"/>
      <c r="X320" s="64"/>
      <c r="Y320" s="14"/>
      <c r="Z320" s="64"/>
      <c r="AA320" s="14"/>
      <c r="AB320" s="9"/>
      <c r="AC320" s="13"/>
      <c r="AD320" s="9"/>
      <c r="AE320" s="13"/>
      <c r="AF320" s="9"/>
      <c r="AG320" s="13"/>
    </row>
    <row r="321" spans="1:33" ht="18" customHeight="1" x14ac:dyDescent="0.25">
      <c r="B321" s="84"/>
      <c r="C321" s="69"/>
      <c r="D321" s="10"/>
      <c r="E321" s="10"/>
      <c r="F321" s="10"/>
      <c r="G321" s="9"/>
      <c r="H321" s="17" t="str">
        <f>IF(G321="","",SUMPRODUCT(IF(J321="",0,INDEX('Appendix 1 Rules'!$B$2:$B$16,MATCH(G321,'Appendix 1 Rules'!$A$2:$A$16))))+(IF(L321="",0,INDEX('Appendix 1 Rules'!$C$2:$C$16,MATCH(G321,'Appendix 1 Rules'!$A$2:$A$16))))+(IF(N321="",0,INDEX('Appendix 1 Rules'!$D$2:$D$16,MATCH(G321,'Appendix 1 Rules'!$A$2:$A$16))))+(IF(P321="",0,INDEX('Appendix 1 Rules'!$E$2:$E$16,MATCH(G321,'Appendix 1 Rules'!$A$2:$A$16))))+(IF(R321="",0,INDEX('Appendix 1 Rules'!$F$2:$F$16,MATCH(G321,'Appendix 1 Rules'!$A$2:$A$16))))+(IF(T321="",0,INDEX('Appendix 1 Rules'!$G$2:$G$16,MATCH(G321,'Appendix 1 Rules'!$A$2:$A$16))))+(IF(V321="",0,INDEX('Appendix 1 Rules'!$H$2:$H$16,MATCH(G321,'Appendix 1 Rules'!$A$2:$A$16))))+(IF(X321="",0,INDEX('Appendix 1 Rules'!$I$2:$I$16,MATCH(G321,'Appendix 1 Rules'!$A$2:$A$16))))+(IF(Z321="",0,INDEX('Appendix 1 Rules'!$J$2:$J$16,MATCH(G321,'Appendix 1 Rules'!$A$2:$A$16))))+(IF(AB321="",0,INDEX('Appendix 1 Rules'!$K$2:$K$16,MATCH(G321,'Appendix 1 Rules'!$A$2:$A$16))))+(IF(AD321="",0,INDEX('Appendix 1 Rules'!$L$2:$L$16,MATCH(G321,'Appendix 1 Rules'!$A$2:$A$16))))+(IF(AF321="",0,INDEX('Appendix 1 Rules'!$M$2:$M$16,MATCH(G321,'Appendix 1 Rules'!$A$2:$A$16))))+IF(G321="b1",VLOOKUP(G321,'Appendix 1 Rules'!$A$1:$N$16,14))+IF(G321="b2",VLOOKUP(G321,'Appendix 1 Rules'!$A$1:$N$16,14))+IF(G321="d",VLOOKUP(G321,'Appendix 1 Rules'!$A$1:$N$16,14))+IF(G321="f1",VLOOKUP(G321,'Appendix 1 Rules'!$A$1:$N$16,14))+IF(G321="f2",VLOOKUP(G321,'Appendix 1 Rules'!$A$1:$N$16,14))+IF(G321="g",VLOOKUP(G321,'Appendix 1 Rules'!$A$1:$N$16,14))+IF(G321="h",VLOOKUP(G321,'Appendix 1 Rules'!$A$1:$N$16,14))+IF(G321="i1",VLOOKUP(G321,'Appendix 1 Rules'!$A$1:$N$16,14))+IF(G321="i2",VLOOKUP(G321,'Appendix 1 Rules'!$A$1:$N$16,14))+IF(G321="j",VLOOKUP(G321,'Appendix 1 Rules'!$A$1:$N$16,14))+IF(G321="k",VLOOKUP(G321,'Appendix 1 Rules'!$A$1:$N$16,14)))</f>
        <v/>
      </c>
      <c r="I321" s="72" t="str">
        <f>IF(G321="","",IF(OR(G321="b1",G321="b2",G321="d",G321="f1",G321="f2",G321="h",G321="i1",G321="i2",G321="j",G321="k"),MIN(H321,VLOOKUP(G321,'Appx 1 (Res) Rules'!$A:$D,4,0)),MIN(H321,VLOOKUP(G321,'Appx 1 (Res) Rules'!$A:$D,4,0),SUMPRODUCT(IF(J321="",0,INDEX('Appendix 1 Rules'!$B$2:$B$16,MATCH(G321,'Appendix 1 Rules'!$A$2:$A$16))))+(IF(L321="",0,INDEX('Appendix 1 Rules'!$C$2:$C$16,MATCH(G321,'Appendix 1 Rules'!$A$2:$A$16))))+(IF(N321="",0,INDEX('Appendix 1 Rules'!$D$2:$D$16,MATCH(G321,'Appendix 1 Rules'!$A$2:$A$16))))+(IF(P321="",0,INDEX('Appendix 1 Rules'!$E$2:$E$16,MATCH(G321,'Appendix 1 Rules'!$A$2:$A$16))))+(IF(R321="",0,INDEX('Appendix 1 Rules'!$F$2:$F$16,MATCH(G321,'Appendix 1 Rules'!$A$2:$A$16))))+(IF(T321="",0,INDEX('Appendix 1 Rules'!$G$2:$G$16,MATCH(G321,'Appendix 1 Rules'!$A$2:$A$16))))+(IF(V321="",0,INDEX('Appendix 1 Rules'!$H$2:$H$16,MATCH(G321,'Appendix 1 Rules'!$A$2:$A$16))))+(IF(X321="",0,INDEX('Appendix 1 Rules'!$I$2:$I$16,MATCH(G321,'Appendix 1 Rules'!$A$2:$A$16))))+(IF(Z321="",0,INDEX('Appendix 1 Rules'!$J$2:$J$16,MATCH(G321,'Appendix 1 Rules'!$A$2:$A$16))))+(IF(AB321="",0,INDEX('Appendix 1 Rules'!$K$2:$K$16,MATCH(G321,'Appendix 1 Rules'!$A$2:$A$16))))+(IF(AD321="",0,INDEX('Appendix 1 Rules'!$L$2:$L$16,MATCH(G321,'Appendix 1 Rules'!$A$2:$A$16))))+(IF(AF321="",0,INDEX('Appendix 1 Rules'!$M$2:$M$16,MATCH(G321,'Appendix 1 Rules'!$A$2:$A$16))))+IF(G321="b1",VLOOKUP(G321,'Appendix 1 Rules'!$A$1:$N$16,14))+IF(G321="b2",VLOOKUP(G321,'Appendix 1 Rules'!$A$1:$N$16,14))+IF(G321="d",VLOOKUP(G321,'Appendix 1 Rules'!$A$1:$N$16,14))+IF(G321="f1",VLOOKUP(G321,'Appendix 1 Rules'!$A$1:$N$16,14))+IF(G321="f2",VLOOKUP(G321,'Appendix 1 Rules'!$A$1:$N$16,14))+IF(G321="g",VLOOKUP(G321,'Appendix 1 Rules'!$A$1:$N$16,14))+IF(G321="h",VLOOKUP(G321,'Appendix 1 Rules'!$A$1:$N$16,14))+IF(G321="i1",VLOOKUP(G321,'Appendix 1 Rules'!$A$1:$N$16,14))+IF(G321="i2",VLOOKUP(G321,'Appendix 1 Rules'!$A$1:$N$16,14))+IF(G321="j",VLOOKUP(G321,'Appendix 1 Rules'!$A$1:$N$16,14))+IF(G321="k",VLOOKUP(G321,'Appendix 1 Rules'!$A$1:$N$16,14)))))</f>
        <v/>
      </c>
      <c r="J321" s="12"/>
      <c r="K321" s="13"/>
      <c r="L321" s="12"/>
      <c r="M321" s="13"/>
      <c r="N321" s="12"/>
      <c r="O321" s="13"/>
      <c r="P321" s="12"/>
      <c r="Q321" s="13"/>
      <c r="R321" s="12"/>
      <c r="S321" s="13"/>
      <c r="T321" s="12"/>
      <c r="U321" s="13"/>
      <c r="V321" s="12"/>
      <c r="W321" s="13"/>
      <c r="X321" s="12"/>
      <c r="Y321" s="13"/>
      <c r="Z321" s="12"/>
      <c r="AA321" s="13"/>
      <c r="AB321" s="9"/>
      <c r="AC321" s="13"/>
      <c r="AD321" s="9"/>
      <c r="AE321" s="13"/>
      <c r="AF321" s="9"/>
      <c r="AG321" s="13"/>
    </row>
    <row r="322" spans="1:33" ht="18" customHeight="1" x14ac:dyDescent="0.25">
      <c r="B322" s="84"/>
      <c r="C322" s="69"/>
      <c r="D322" s="10"/>
      <c r="E322" s="10"/>
      <c r="F322" s="10"/>
      <c r="G322" s="9"/>
      <c r="H322" s="17" t="str">
        <f>IF(G322="","",SUMPRODUCT(IF(J322="",0,INDEX('Appendix 1 Rules'!$B$2:$B$16,MATCH(G322,'Appendix 1 Rules'!$A$2:$A$16))))+(IF(L322="",0,INDEX('Appendix 1 Rules'!$C$2:$C$16,MATCH(G322,'Appendix 1 Rules'!$A$2:$A$16))))+(IF(N322="",0,INDEX('Appendix 1 Rules'!$D$2:$D$16,MATCH(G322,'Appendix 1 Rules'!$A$2:$A$16))))+(IF(P322="",0,INDEX('Appendix 1 Rules'!$E$2:$E$16,MATCH(G322,'Appendix 1 Rules'!$A$2:$A$16))))+(IF(R322="",0,INDEX('Appendix 1 Rules'!$F$2:$F$16,MATCH(G322,'Appendix 1 Rules'!$A$2:$A$16))))+(IF(T322="",0,INDEX('Appendix 1 Rules'!$G$2:$G$16,MATCH(G322,'Appendix 1 Rules'!$A$2:$A$16))))+(IF(V322="",0,INDEX('Appendix 1 Rules'!$H$2:$H$16,MATCH(G322,'Appendix 1 Rules'!$A$2:$A$16))))+(IF(X322="",0,INDEX('Appendix 1 Rules'!$I$2:$I$16,MATCH(G322,'Appendix 1 Rules'!$A$2:$A$16))))+(IF(Z322="",0,INDEX('Appendix 1 Rules'!$J$2:$J$16,MATCH(G322,'Appendix 1 Rules'!$A$2:$A$16))))+(IF(AB322="",0,INDEX('Appendix 1 Rules'!$K$2:$K$16,MATCH(G322,'Appendix 1 Rules'!$A$2:$A$16))))+(IF(AD322="",0,INDEX('Appendix 1 Rules'!$L$2:$L$16,MATCH(G322,'Appendix 1 Rules'!$A$2:$A$16))))+(IF(AF322="",0,INDEX('Appendix 1 Rules'!$M$2:$M$16,MATCH(G322,'Appendix 1 Rules'!$A$2:$A$16))))+IF(G322="b1",VLOOKUP(G322,'Appendix 1 Rules'!$A$1:$N$16,14))+IF(G322="b2",VLOOKUP(G322,'Appendix 1 Rules'!$A$1:$N$16,14))+IF(G322="d",VLOOKUP(G322,'Appendix 1 Rules'!$A$1:$N$16,14))+IF(G322="f1",VLOOKUP(G322,'Appendix 1 Rules'!$A$1:$N$16,14))+IF(G322="f2",VLOOKUP(G322,'Appendix 1 Rules'!$A$1:$N$16,14))+IF(G322="g",VLOOKUP(G322,'Appendix 1 Rules'!$A$1:$N$16,14))+IF(G322="h",VLOOKUP(G322,'Appendix 1 Rules'!$A$1:$N$16,14))+IF(G322="i1",VLOOKUP(G322,'Appendix 1 Rules'!$A$1:$N$16,14))+IF(G322="i2",VLOOKUP(G322,'Appendix 1 Rules'!$A$1:$N$16,14))+IF(G322="j",VLOOKUP(G322,'Appendix 1 Rules'!$A$1:$N$16,14))+IF(G322="k",VLOOKUP(G322,'Appendix 1 Rules'!$A$1:$N$16,14)))</f>
        <v/>
      </c>
      <c r="I322" s="72" t="str">
        <f>IF(G322="","",IF(OR(G322="b1",G322="b2",G322="d",G322="f1",G322="f2",G322="h",G322="i1",G322="i2",G322="j",G322="k"),MIN(H322,VLOOKUP(G322,'Appx 1 (Res) Rules'!$A:$D,4,0)),MIN(H322,VLOOKUP(G322,'Appx 1 (Res) Rules'!$A:$D,4,0),SUMPRODUCT(IF(J322="",0,INDEX('Appendix 1 Rules'!$B$2:$B$16,MATCH(G322,'Appendix 1 Rules'!$A$2:$A$16))))+(IF(L322="",0,INDEX('Appendix 1 Rules'!$C$2:$C$16,MATCH(G322,'Appendix 1 Rules'!$A$2:$A$16))))+(IF(N322="",0,INDEX('Appendix 1 Rules'!$D$2:$D$16,MATCH(G322,'Appendix 1 Rules'!$A$2:$A$16))))+(IF(P322="",0,INDEX('Appendix 1 Rules'!$E$2:$E$16,MATCH(G322,'Appendix 1 Rules'!$A$2:$A$16))))+(IF(R322="",0,INDEX('Appendix 1 Rules'!$F$2:$F$16,MATCH(G322,'Appendix 1 Rules'!$A$2:$A$16))))+(IF(T322="",0,INDEX('Appendix 1 Rules'!$G$2:$G$16,MATCH(G322,'Appendix 1 Rules'!$A$2:$A$16))))+(IF(V322="",0,INDEX('Appendix 1 Rules'!$H$2:$H$16,MATCH(G322,'Appendix 1 Rules'!$A$2:$A$16))))+(IF(X322="",0,INDEX('Appendix 1 Rules'!$I$2:$I$16,MATCH(G322,'Appendix 1 Rules'!$A$2:$A$16))))+(IF(Z322="",0,INDEX('Appendix 1 Rules'!$J$2:$J$16,MATCH(G322,'Appendix 1 Rules'!$A$2:$A$16))))+(IF(AB322="",0,INDEX('Appendix 1 Rules'!$K$2:$K$16,MATCH(G322,'Appendix 1 Rules'!$A$2:$A$16))))+(IF(AD322="",0,INDEX('Appendix 1 Rules'!$L$2:$L$16,MATCH(G322,'Appendix 1 Rules'!$A$2:$A$16))))+(IF(AF322="",0,INDEX('Appendix 1 Rules'!$M$2:$M$16,MATCH(G322,'Appendix 1 Rules'!$A$2:$A$16))))+IF(G322="b1",VLOOKUP(G322,'Appendix 1 Rules'!$A$1:$N$16,14))+IF(G322="b2",VLOOKUP(G322,'Appendix 1 Rules'!$A$1:$N$16,14))+IF(G322="d",VLOOKUP(G322,'Appendix 1 Rules'!$A$1:$N$16,14))+IF(G322="f1",VLOOKUP(G322,'Appendix 1 Rules'!$A$1:$N$16,14))+IF(G322="f2",VLOOKUP(G322,'Appendix 1 Rules'!$A$1:$N$16,14))+IF(G322="g",VLOOKUP(G322,'Appendix 1 Rules'!$A$1:$N$16,14))+IF(G322="h",VLOOKUP(G322,'Appendix 1 Rules'!$A$1:$N$16,14))+IF(G322="i1",VLOOKUP(G322,'Appendix 1 Rules'!$A$1:$N$16,14))+IF(G322="i2",VLOOKUP(G322,'Appendix 1 Rules'!$A$1:$N$16,14))+IF(G322="j",VLOOKUP(G322,'Appendix 1 Rules'!$A$1:$N$16,14))+IF(G322="k",VLOOKUP(G322,'Appendix 1 Rules'!$A$1:$N$16,14)))))</f>
        <v/>
      </c>
      <c r="J322" s="11"/>
      <c r="K322" s="14"/>
      <c r="L322" s="11"/>
      <c r="M322" s="14"/>
      <c r="N322" s="11"/>
      <c r="O322" s="14"/>
      <c r="P322" s="11"/>
      <c r="Q322" s="14"/>
      <c r="R322" s="63"/>
      <c r="S322" s="14"/>
      <c r="T322" s="11"/>
      <c r="U322" s="14"/>
      <c r="V322" s="11"/>
      <c r="W322" s="14"/>
      <c r="X322" s="64"/>
      <c r="Y322" s="14"/>
      <c r="Z322" s="64"/>
      <c r="AA322" s="14"/>
      <c r="AB322" s="9"/>
      <c r="AC322" s="13"/>
      <c r="AD322" s="9"/>
      <c r="AE322" s="13"/>
      <c r="AF322" s="9"/>
      <c r="AG322" s="13"/>
    </row>
    <row r="323" spans="1:33" ht="18" customHeight="1" x14ac:dyDescent="0.25">
      <c r="B323" s="84"/>
      <c r="C323" s="69"/>
      <c r="D323" s="10"/>
      <c r="E323" s="10"/>
      <c r="F323" s="10"/>
      <c r="G323" s="9"/>
      <c r="H323" s="17" t="str">
        <f>IF(G323="","",SUMPRODUCT(IF(J323="",0,INDEX('Appendix 1 Rules'!$B$2:$B$16,MATCH(G323,'Appendix 1 Rules'!$A$2:$A$16))))+(IF(L323="",0,INDEX('Appendix 1 Rules'!$C$2:$C$16,MATCH(G323,'Appendix 1 Rules'!$A$2:$A$16))))+(IF(N323="",0,INDEX('Appendix 1 Rules'!$D$2:$D$16,MATCH(G323,'Appendix 1 Rules'!$A$2:$A$16))))+(IF(P323="",0,INDEX('Appendix 1 Rules'!$E$2:$E$16,MATCH(G323,'Appendix 1 Rules'!$A$2:$A$16))))+(IF(R323="",0,INDEX('Appendix 1 Rules'!$F$2:$F$16,MATCH(G323,'Appendix 1 Rules'!$A$2:$A$16))))+(IF(T323="",0,INDEX('Appendix 1 Rules'!$G$2:$G$16,MATCH(G323,'Appendix 1 Rules'!$A$2:$A$16))))+(IF(V323="",0,INDEX('Appendix 1 Rules'!$H$2:$H$16,MATCH(G323,'Appendix 1 Rules'!$A$2:$A$16))))+(IF(X323="",0,INDEX('Appendix 1 Rules'!$I$2:$I$16,MATCH(G323,'Appendix 1 Rules'!$A$2:$A$16))))+(IF(Z323="",0,INDEX('Appendix 1 Rules'!$J$2:$J$16,MATCH(G323,'Appendix 1 Rules'!$A$2:$A$16))))+(IF(AB323="",0,INDEX('Appendix 1 Rules'!$K$2:$K$16,MATCH(G323,'Appendix 1 Rules'!$A$2:$A$16))))+(IF(AD323="",0,INDEX('Appendix 1 Rules'!$L$2:$L$16,MATCH(G323,'Appendix 1 Rules'!$A$2:$A$16))))+(IF(AF323="",0,INDEX('Appendix 1 Rules'!$M$2:$M$16,MATCH(G323,'Appendix 1 Rules'!$A$2:$A$16))))+IF(G323="b1",VLOOKUP(G323,'Appendix 1 Rules'!$A$1:$N$16,14))+IF(G323="b2",VLOOKUP(G323,'Appendix 1 Rules'!$A$1:$N$16,14))+IF(G323="d",VLOOKUP(G323,'Appendix 1 Rules'!$A$1:$N$16,14))+IF(G323="f1",VLOOKUP(G323,'Appendix 1 Rules'!$A$1:$N$16,14))+IF(G323="f2",VLOOKUP(G323,'Appendix 1 Rules'!$A$1:$N$16,14))+IF(G323="g",VLOOKUP(G323,'Appendix 1 Rules'!$A$1:$N$16,14))+IF(G323="h",VLOOKUP(G323,'Appendix 1 Rules'!$A$1:$N$16,14))+IF(G323="i1",VLOOKUP(G323,'Appendix 1 Rules'!$A$1:$N$16,14))+IF(G323="i2",VLOOKUP(G323,'Appendix 1 Rules'!$A$1:$N$16,14))+IF(G323="j",VLOOKUP(G323,'Appendix 1 Rules'!$A$1:$N$16,14))+IF(G323="k",VLOOKUP(G323,'Appendix 1 Rules'!$A$1:$N$16,14)))</f>
        <v/>
      </c>
      <c r="I323" s="72" t="str">
        <f>IF(G323="","",IF(OR(G323="b1",G323="b2",G323="d",G323="f1",G323="f2",G323="h",G323="i1",G323="i2",G323="j",G323="k"),MIN(H323,VLOOKUP(G323,'Appx 1 (Res) Rules'!$A:$D,4,0)),MIN(H323,VLOOKUP(G323,'Appx 1 (Res) Rules'!$A:$D,4,0),SUMPRODUCT(IF(J323="",0,INDEX('Appendix 1 Rules'!$B$2:$B$16,MATCH(G323,'Appendix 1 Rules'!$A$2:$A$16))))+(IF(L323="",0,INDEX('Appendix 1 Rules'!$C$2:$C$16,MATCH(G323,'Appendix 1 Rules'!$A$2:$A$16))))+(IF(N323="",0,INDEX('Appendix 1 Rules'!$D$2:$D$16,MATCH(G323,'Appendix 1 Rules'!$A$2:$A$16))))+(IF(P323="",0,INDEX('Appendix 1 Rules'!$E$2:$E$16,MATCH(G323,'Appendix 1 Rules'!$A$2:$A$16))))+(IF(R323="",0,INDEX('Appendix 1 Rules'!$F$2:$F$16,MATCH(G323,'Appendix 1 Rules'!$A$2:$A$16))))+(IF(T323="",0,INDEX('Appendix 1 Rules'!$G$2:$G$16,MATCH(G323,'Appendix 1 Rules'!$A$2:$A$16))))+(IF(V323="",0,INDEX('Appendix 1 Rules'!$H$2:$H$16,MATCH(G323,'Appendix 1 Rules'!$A$2:$A$16))))+(IF(X323="",0,INDEX('Appendix 1 Rules'!$I$2:$I$16,MATCH(G323,'Appendix 1 Rules'!$A$2:$A$16))))+(IF(Z323="",0,INDEX('Appendix 1 Rules'!$J$2:$J$16,MATCH(G323,'Appendix 1 Rules'!$A$2:$A$16))))+(IF(AB323="",0,INDEX('Appendix 1 Rules'!$K$2:$K$16,MATCH(G323,'Appendix 1 Rules'!$A$2:$A$16))))+(IF(AD323="",0,INDEX('Appendix 1 Rules'!$L$2:$L$16,MATCH(G323,'Appendix 1 Rules'!$A$2:$A$16))))+(IF(AF323="",0,INDEX('Appendix 1 Rules'!$M$2:$M$16,MATCH(G323,'Appendix 1 Rules'!$A$2:$A$16))))+IF(G323="b1",VLOOKUP(G323,'Appendix 1 Rules'!$A$1:$N$16,14))+IF(G323="b2",VLOOKUP(G323,'Appendix 1 Rules'!$A$1:$N$16,14))+IF(G323="d",VLOOKUP(G323,'Appendix 1 Rules'!$A$1:$N$16,14))+IF(G323="f1",VLOOKUP(G323,'Appendix 1 Rules'!$A$1:$N$16,14))+IF(G323="f2",VLOOKUP(G323,'Appendix 1 Rules'!$A$1:$N$16,14))+IF(G323="g",VLOOKUP(G323,'Appendix 1 Rules'!$A$1:$N$16,14))+IF(G323="h",VLOOKUP(G323,'Appendix 1 Rules'!$A$1:$N$16,14))+IF(G323="i1",VLOOKUP(G323,'Appendix 1 Rules'!$A$1:$N$16,14))+IF(G323="i2",VLOOKUP(G323,'Appendix 1 Rules'!$A$1:$N$16,14))+IF(G323="j",VLOOKUP(G323,'Appendix 1 Rules'!$A$1:$N$16,14))+IF(G323="k",VLOOKUP(G323,'Appendix 1 Rules'!$A$1:$N$16,14)))))</f>
        <v/>
      </c>
      <c r="J323" s="12"/>
      <c r="K323" s="13"/>
      <c r="L323" s="12"/>
      <c r="M323" s="13"/>
      <c r="N323" s="12"/>
      <c r="O323" s="13"/>
      <c r="P323" s="12"/>
      <c r="Q323" s="13"/>
      <c r="R323" s="12"/>
      <c r="S323" s="13"/>
      <c r="T323" s="12"/>
      <c r="U323" s="13"/>
      <c r="V323" s="12"/>
      <c r="W323" s="13"/>
      <c r="X323" s="12"/>
      <c r="Y323" s="13"/>
      <c r="Z323" s="12"/>
      <c r="AA323" s="13"/>
      <c r="AB323" s="9"/>
      <c r="AC323" s="13"/>
      <c r="AD323" s="9"/>
      <c r="AE323" s="13"/>
      <c r="AF323" s="9"/>
      <c r="AG323" s="13"/>
    </row>
    <row r="324" spans="1:33" ht="18" customHeight="1" x14ac:dyDescent="0.25">
      <c r="B324" s="84"/>
      <c r="C324" s="65"/>
      <c r="D324" s="53"/>
      <c r="E324" s="53"/>
      <c r="F324" s="53"/>
      <c r="G324" s="47"/>
      <c r="H324" s="48" t="str">
        <f>IF(G324="","",SUMPRODUCT(IF(J324="",0,INDEX('Appendix 1 Rules'!$B$2:$B$16,MATCH(G324,'Appendix 1 Rules'!$A$2:$A$16))))+(IF(L324="",0,INDEX('Appendix 1 Rules'!$C$2:$C$16,MATCH(G324,'Appendix 1 Rules'!$A$2:$A$16))))+(IF(N324="",0,INDEX('Appendix 1 Rules'!$D$2:$D$16,MATCH(G324,'Appendix 1 Rules'!$A$2:$A$16))))+(IF(P324="",0,INDEX('Appendix 1 Rules'!$E$2:$E$16,MATCH(G324,'Appendix 1 Rules'!$A$2:$A$16))))+(IF(R324="",0,INDEX('Appendix 1 Rules'!$F$2:$F$16,MATCH(G324,'Appendix 1 Rules'!$A$2:$A$16))))+(IF(T324="",0,INDEX('Appendix 1 Rules'!$G$2:$G$16,MATCH(G324,'Appendix 1 Rules'!$A$2:$A$16))))+(IF(V324="",0,INDEX('Appendix 1 Rules'!$H$2:$H$16,MATCH(G324,'Appendix 1 Rules'!$A$2:$A$16))))+(IF(X324="",0,INDEX('Appendix 1 Rules'!$I$2:$I$16,MATCH(G324,'Appendix 1 Rules'!$A$2:$A$16))))+(IF(Z324="",0,INDEX('Appendix 1 Rules'!$J$2:$J$16,MATCH(G324,'Appendix 1 Rules'!$A$2:$A$16))))+(IF(AB324="",0,INDEX('Appendix 1 Rules'!$K$2:$K$16,MATCH(G324,'Appendix 1 Rules'!$A$2:$A$16))))+(IF(AD324="",0,INDEX('Appendix 1 Rules'!$L$2:$L$16,MATCH(G324,'Appendix 1 Rules'!$A$2:$A$16))))+(IF(AF324="",0,INDEX('Appendix 1 Rules'!$M$2:$M$16,MATCH(G324,'Appendix 1 Rules'!$A$2:$A$16))))+IF(G324="b1",VLOOKUP(G324,'Appendix 1 Rules'!$A$1:$N$16,14))+IF(G324="b2",VLOOKUP(G324,'Appendix 1 Rules'!$A$1:$N$16,14))+IF(G324="d",VLOOKUP(G324,'Appendix 1 Rules'!$A$1:$N$16,14))+IF(G324="f1",VLOOKUP(G324,'Appendix 1 Rules'!$A$1:$N$16,14))+IF(G324="f2",VLOOKUP(G324,'Appendix 1 Rules'!$A$1:$N$16,14))+IF(G324="g",VLOOKUP(G324,'Appendix 1 Rules'!$A$1:$N$16,14))+IF(G324="h",VLOOKUP(G324,'Appendix 1 Rules'!$A$1:$N$16,14))+IF(G324="i1",VLOOKUP(G324,'Appendix 1 Rules'!$A$1:$N$16,14))+IF(G324="i2",VLOOKUP(G324,'Appendix 1 Rules'!$A$1:$N$16,14))+IF(G324="j",VLOOKUP(G324,'Appendix 1 Rules'!$A$1:$N$16,14))+IF(G324="k",VLOOKUP(G324,'Appendix 1 Rules'!$A$1:$N$16,14)))</f>
        <v/>
      </c>
      <c r="I324" s="72" t="str">
        <f>IF(G324="","",IF(OR(G324="b1",G324="b2",G324="d",G324="f1",G324="f2",G324="h",G324="i1",G324="i2",G324="j",G324="k"),MIN(H324,VLOOKUP(G324,'Appx 1 (Res) Rules'!$A:$D,4,0)),MIN(H324,VLOOKUP(G324,'Appx 1 (Res) Rules'!$A:$D,4,0),SUMPRODUCT(IF(J324="",0,INDEX('Appendix 1 Rules'!$B$2:$B$16,MATCH(G324,'Appendix 1 Rules'!$A$2:$A$16))))+(IF(L324="",0,INDEX('Appendix 1 Rules'!$C$2:$C$16,MATCH(G324,'Appendix 1 Rules'!$A$2:$A$16))))+(IF(N324="",0,INDEX('Appendix 1 Rules'!$D$2:$D$16,MATCH(G324,'Appendix 1 Rules'!$A$2:$A$16))))+(IF(P324="",0,INDEX('Appendix 1 Rules'!$E$2:$E$16,MATCH(G324,'Appendix 1 Rules'!$A$2:$A$16))))+(IF(R324="",0,INDEX('Appendix 1 Rules'!$F$2:$F$16,MATCH(G324,'Appendix 1 Rules'!$A$2:$A$16))))+(IF(T324="",0,INDEX('Appendix 1 Rules'!$G$2:$G$16,MATCH(G324,'Appendix 1 Rules'!$A$2:$A$16))))+(IF(V324="",0,INDEX('Appendix 1 Rules'!$H$2:$H$16,MATCH(G324,'Appendix 1 Rules'!$A$2:$A$16))))+(IF(X324="",0,INDEX('Appendix 1 Rules'!$I$2:$I$16,MATCH(G324,'Appendix 1 Rules'!$A$2:$A$16))))+(IF(Z324="",0,INDEX('Appendix 1 Rules'!$J$2:$J$16,MATCH(G324,'Appendix 1 Rules'!$A$2:$A$16))))+(IF(AB324="",0,INDEX('Appendix 1 Rules'!$K$2:$K$16,MATCH(G324,'Appendix 1 Rules'!$A$2:$A$16))))+(IF(AD324="",0,INDEX('Appendix 1 Rules'!$L$2:$L$16,MATCH(G324,'Appendix 1 Rules'!$A$2:$A$16))))+(IF(AF324="",0,INDEX('Appendix 1 Rules'!$M$2:$M$16,MATCH(G324,'Appendix 1 Rules'!$A$2:$A$16))))+IF(G324="b1",VLOOKUP(G324,'Appendix 1 Rules'!$A$1:$N$16,14))+IF(G324="b2",VLOOKUP(G324,'Appendix 1 Rules'!$A$1:$N$16,14))+IF(G324="d",VLOOKUP(G324,'Appendix 1 Rules'!$A$1:$N$16,14))+IF(G324="f1",VLOOKUP(G324,'Appendix 1 Rules'!$A$1:$N$16,14))+IF(G324="f2",VLOOKUP(G324,'Appendix 1 Rules'!$A$1:$N$16,14))+IF(G324="g",VLOOKUP(G324,'Appendix 1 Rules'!$A$1:$N$16,14))+IF(G324="h",VLOOKUP(G324,'Appendix 1 Rules'!$A$1:$N$16,14))+IF(G324="i1",VLOOKUP(G324,'Appendix 1 Rules'!$A$1:$N$16,14))+IF(G324="i2",VLOOKUP(G324,'Appendix 1 Rules'!$A$1:$N$16,14))+IF(G324="j",VLOOKUP(G324,'Appendix 1 Rules'!$A$1:$N$16,14))+IF(G324="k",VLOOKUP(G324,'Appendix 1 Rules'!$A$1:$N$16,14)))))</f>
        <v/>
      </c>
      <c r="J324" s="56"/>
      <c r="K324" s="57"/>
      <c r="L324" s="56"/>
      <c r="M324" s="57"/>
      <c r="N324" s="56"/>
      <c r="O324" s="57"/>
      <c r="P324" s="56"/>
      <c r="Q324" s="57"/>
      <c r="R324" s="70"/>
      <c r="S324" s="57"/>
      <c r="T324" s="56"/>
      <c r="U324" s="57"/>
      <c r="V324" s="56"/>
      <c r="W324" s="57"/>
      <c r="X324" s="71"/>
      <c r="Y324" s="57"/>
      <c r="Z324" s="71"/>
      <c r="AA324" s="57"/>
      <c r="AB324" s="47"/>
      <c r="AC324" s="49"/>
      <c r="AD324" s="47"/>
      <c r="AE324" s="49"/>
      <c r="AF324" s="47"/>
      <c r="AG324" s="49"/>
    </row>
    <row r="325" spans="1:33" ht="18" customHeight="1" x14ac:dyDescent="0.25">
      <c r="A325" s="76"/>
      <c r="B325" s="84"/>
      <c r="C325" s="66"/>
      <c r="D325" s="50"/>
      <c r="E325" s="50"/>
      <c r="F325" s="50"/>
      <c r="G325" s="44"/>
      <c r="H325" s="45" t="str">
        <f>IF(G325="","",SUMPRODUCT(IF(J325="",0,INDEX('Appendix 1 Rules'!$B$2:$B$16,MATCH(G325,'Appendix 1 Rules'!$A$2:$A$16))))+(IF(L325="",0,INDEX('Appendix 1 Rules'!$C$2:$C$16,MATCH(G325,'Appendix 1 Rules'!$A$2:$A$16))))+(IF(N325="",0,INDEX('Appendix 1 Rules'!$D$2:$D$16,MATCH(G325,'Appendix 1 Rules'!$A$2:$A$16))))+(IF(P325="",0,INDEX('Appendix 1 Rules'!$E$2:$E$16,MATCH(G325,'Appendix 1 Rules'!$A$2:$A$16))))+(IF(R325="",0,INDEX('Appendix 1 Rules'!$F$2:$F$16,MATCH(G325,'Appendix 1 Rules'!$A$2:$A$16))))+(IF(T325="",0,INDEX('Appendix 1 Rules'!$G$2:$G$16,MATCH(G325,'Appendix 1 Rules'!$A$2:$A$16))))+(IF(V325="",0,INDEX('Appendix 1 Rules'!$H$2:$H$16,MATCH(G325,'Appendix 1 Rules'!$A$2:$A$16))))+(IF(X325="",0,INDEX('Appendix 1 Rules'!$I$2:$I$16,MATCH(G325,'Appendix 1 Rules'!$A$2:$A$16))))+(IF(Z325="",0,INDEX('Appendix 1 Rules'!$J$2:$J$16,MATCH(G325,'Appendix 1 Rules'!$A$2:$A$16))))+(IF(AB325="",0,INDEX('Appendix 1 Rules'!$K$2:$K$16,MATCH(G325,'Appendix 1 Rules'!$A$2:$A$16))))+(IF(AD325="",0,INDEX('Appendix 1 Rules'!$L$2:$L$16,MATCH(G325,'Appendix 1 Rules'!$A$2:$A$16))))+(IF(AF325="",0,INDEX('Appendix 1 Rules'!$M$2:$M$16,MATCH(G325,'Appendix 1 Rules'!$A$2:$A$16))))+IF(G325="b1",VLOOKUP(G325,'Appendix 1 Rules'!$A$1:$N$16,14))+IF(G325="b2",VLOOKUP(G325,'Appendix 1 Rules'!$A$1:$N$16,14))+IF(G325="d",VLOOKUP(G325,'Appendix 1 Rules'!$A$1:$N$16,14))+IF(G325="f1",VLOOKUP(G325,'Appendix 1 Rules'!$A$1:$N$16,14))+IF(G325="f2",VLOOKUP(G325,'Appendix 1 Rules'!$A$1:$N$16,14))+IF(G325="g",VLOOKUP(G325,'Appendix 1 Rules'!$A$1:$N$16,14))+IF(G325="h",VLOOKUP(G325,'Appendix 1 Rules'!$A$1:$N$16,14))+IF(G325="i1",VLOOKUP(G325,'Appendix 1 Rules'!$A$1:$N$16,14))+IF(G325="i2",VLOOKUP(G325,'Appendix 1 Rules'!$A$1:$N$16,14))+IF(G325="j",VLOOKUP(G325,'Appendix 1 Rules'!$A$1:$N$16,14))+IF(G325="k",VLOOKUP(G325,'Appendix 1 Rules'!$A$1:$N$16,14)))</f>
        <v/>
      </c>
      <c r="I325" s="72" t="str">
        <f>IF(G325="","",IF(OR(G325="b1",G325="b2",G325="d",G325="f1",G325="f2",G325="h",G325="i1",G325="i2",G325="j",G325="k"),MIN(H325,VLOOKUP(G325,'Appx 1 (Res) Rules'!$A:$D,4,0)),MIN(H325,VLOOKUP(G325,'Appx 1 (Res) Rules'!$A:$D,4,0),SUMPRODUCT(IF(J325="",0,INDEX('Appendix 1 Rules'!$B$2:$B$16,MATCH(G325,'Appendix 1 Rules'!$A$2:$A$16))))+(IF(L325="",0,INDEX('Appendix 1 Rules'!$C$2:$C$16,MATCH(G325,'Appendix 1 Rules'!$A$2:$A$16))))+(IF(N325="",0,INDEX('Appendix 1 Rules'!$D$2:$D$16,MATCH(G325,'Appendix 1 Rules'!$A$2:$A$16))))+(IF(P325="",0,INDEX('Appendix 1 Rules'!$E$2:$E$16,MATCH(G325,'Appendix 1 Rules'!$A$2:$A$16))))+(IF(R325="",0,INDEX('Appendix 1 Rules'!$F$2:$F$16,MATCH(G325,'Appendix 1 Rules'!$A$2:$A$16))))+(IF(T325="",0,INDEX('Appendix 1 Rules'!$G$2:$G$16,MATCH(G325,'Appendix 1 Rules'!$A$2:$A$16))))+(IF(V325="",0,INDEX('Appendix 1 Rules'!$H$2:$H$16,MATCH(G325,'Appendix 1 Rules'!$A$2:$A$16))))+(IF(X325="",0,INDEX('Appendix 1 Rules'!$I$2:$I$16,MATCH(G325,'Appendix 1 Rules'!$A$2:$A$16))))+(IF(Z325="",0,INDEX('Appendix 1 Rules'!$J$2:$J$16,MATCH(G325,'Appendix 1 Rules'!$A$2:$A$16))))+(IF(AB325="",0,INDEX('Appendix 1 Rules'!$K$2:$K$16,MATCH(G325,'Appendix 1 Rules'!$A$2:$A$16))))+(IF(AD325="",0,INDEX('Appendix 1 Rules'!$L$2:$L$16,MATCH(G325,'Appendix 1 Rules'!$A$2:$A$16))))+(IF(AF325="",0,INDEX('Appendix 1 Rules'!$M$2:$M$16,MATCH(G325,'Appendix 1 Rules'!$A$2:$A$16))))+IF(G325="b1",VLOOKUP(G325,'Appendix 1 Rules'!$A$1:$N$16,14))+IF(G325="b2",VLOOKUP(G325,'Appendix 1 Rules'!$A$1:$N$16,14))+IF(G325="d",VLOOKUP(G325,'Appendix 1 Rules'!$A$1:$N$16,14))+IF(G325="f1",VLOOKUP(G325,'Appendix 1 Rules'!$A$1:$N$16,14))+IF(G325="f2",VLOOKUP(G325,'Appendix 1 Rules'!$A$1:$N$16,14))+IF(G325="g",VLOOKUP(G325,'Appendix 1 Rules'!$A$1:$N$16,14))+IF(G325="h",VLOOKUP(G325,'Appendix 1 Rules'!$A$1:$N$16,14))+IF(G325="i1",VLOOKUP(G325,'Appendix 1 Rules'!$A$1:$N$16,14))+IF(G325="i2",VLOOKUP(G325,'Appendix 1 Rules'!$A$1:$N$16,14))+IF(G325="j",VLOOKUP(G325,'Appendix 1 Rules'!$A$1:$N$16,14))+IF(G325="k",VLOOKUP(G325,'Appendix 1 Rules'!$A$1:$N$16,14)))))</f>
        <v/>
      </c>
      <c r="J325" s="55"/>
      <c r="K325" s="46"/>
      <c r="L325" s="55"/>
      <c r="M325" s="46"/>
      <c r="N325" s="55"/>
      <c r="O325" s="46"/>
      <c r="P325" s="55"/>
      <c r="Q325" s="46"/>
      <c r="R325" s="55"/>
      <c r="S325" s="46"/>
      <c r="T325" s="55"/>
      <c r="U325" s="46"/>
      <c r="V325" s="55"/>
      <c r="W325" s="46"/>
      <c r="X325" s="55"/>
      <c r="Y325" s="46"/>
      <c r="Z325" s="55"/>
      <c r="AA325" s="46"/>
      <c r="AB325" s="44"/>
      <c r="AC325" s="46"/>
      <c r="AD325" s="44"/>
      <c r="AE325" s="46"/>
      <c r="AF325" s="44"/>
      <c r="AG325" s="46"/>
    </row>
    <row r="326" spans="1:33" ht="18" customHeight="1" x14ac:dyDescent="0.25">
      <c r="B326" s="84"/>
      <c r="C326" s="69"/>
      <c r="D326" s="10"/>
      <c r="E326" s="10"/>
      <c r="F326" s="10"/>
      <c r="G326" s="9"/>
      <c r="H326" s="17" t="str">
        <f>IF(G326="","",SUMPRODUCT(IF(J326="",0,INDEX('Appendix 1 Rules'!$B$2:$B$16,MATCH(G326,'Appendix 1 Rules'!$A$2:$A$16))))+(IF(L326="",0,INDEX('Appendix 1 Rules'!$C$2:$C$16,MATCH(G326,'Appendix 1 Rules'!$A$2:$A$16))))+(IF(N326="",0,INDEX('Appendix 1 Rules'!$D$2:$D$16,MATCH(G326,'Appendix 1 Rules'!$A$2:$A$16))))+(IF(P326="",0,INDEX('Appendix 1 Rules'!$E$2:$E$16,MATCH(G326,'Appendix 1 Rules'!$A$2:$A$16))))+(IF(R326="",0,INDEX('Appendix 1 Rules'!$F$2:$F$16,MATCH(G326,'Appendix 1 Rules'!$A$2:$A$16))))+(IF(T326="",0,INDEX('Appendix 1 Rules'!$G$2:$G$16,MATCH(G326,'Appendix 1 Rules'!$A$2:$A$16))))+(IF(V326="",0,INDEX('Appendix 1 Rules'!$H$2:$H$16,MATCH(G326,'Appendix 1 Rules'!$A$2:$A$16))))+(IF(X326="",0,INDEX('Appendix 1 Rules'!$I$2:$I$16,MATCH(G326,'Appendix 1 Rules'!$A$2:$A$16))))+(IF(Z326="",0,INDEX('Appendix 1 Rules'!$J$2:$J$16,MATCH(G326,'Appendix 1 Rules'!$A$2:$A$16))))+(IF(AB326="",0,INDEX('Appendix 1 Rules'!$K$2:$K$16,MATCH(G326,'Appendix 1 Rules'!$A$2:$A$16))))+(IF(AD326="",0,INDEX('Appendix 1 Rules'!$L$2:$L$16,MATCH(G326,'Appendix 1 Rules'!$A$2:$A$16))))+(IF(AF326="",0,INDEX('Appendix 1 Rules'!$M$2:$M$16,MATCH(G326,'Appendix 1 Rules'!$A$2:$A$16))))+IF(G326="b1",VLOOKUP(G326,'Appendix 1 Rules'!$A$1:$N$16,14))+IF(G326="b2",VLOOKUP(G326,'Appendix 1 Rules'!$A$1:$N$16,14))+IF(G326="d",VLOOKUP(G326,'Appendix 1 Rules'!$A$1:$N$16,14))+IF(G326="f1",VLOOKUP(G326,'Appendix 1 Rules'!$A$1:$N$16,14))+IF(G326="f2",VLOOKUP(G326,'Appendix 1 Rules'!$A$1:$N$16,14))+IF(G326="g",VLOOKUP(G326,'Appendix 1 Rules'!$A$1:$N$16,14))+IF(G326="h",VLOOKUP(G326,'Appendix 1 Rules'!$A$1:$N$16,14))+IF(G326="i1",VLOOKUP(G326,'Appendix 1 Rules'!$A$1:$N$16,14))+IF(G326="i2",VLOOKUP(G326,'Appendix 1 Rules'!$A$1:$N$16,14))+IF(G326="j",VLOOKUP(G326,'Appendix 1 Rules'!$A$1:$N$16,14))+IF(G326="k",VLOOKUP(G326,'Appendix 1 Rules'!$A$1:$N$16,14)))</f>
        <v/>
      </c>
      <c r="I326" s="72" t="str">
        <f>IF(G326="","",IF(OR(G326="b1",G326="b2",G326="d",G326="f1",G326="f2",G326="h",G326="i1",G326="i2",G326="j",G326="k"),MIN(H326,VLOOKUP(G326,'Appx 1 (Res) Rules'!$A:$D,4,0)),MIN(H326,VLOOKUP(G326,'Appx 1 (Res) Rules'!$A:$D,4,0),SUMPRODUCT(IF(J326="",0,INDEX('Appendix 1 Rules'!$B$2:$B$16,MATCH(G326,'Appendix 1 Rules'!$A$2:$A$16))))+(IF(L326="",0,INDEX('Appendix 1 Rules'!$C$2:$C$16,MATCH(G326,'Appendix 1 Rules'!$A$2:$A$16))))+(IF(N326="",0,INDEX('Appendix 1 Rules'!$D$2:$D$16,MATCH(G326,'Appendix 1 Rules'!$A$2:$A$16))))+(IF(P326="",0,INDEX('Appendix 1 Rules'!$E$2:$E$16,MATCH(G326,'Appendix 1 Rules'!$A$2:$A$16))))+(IF(R326="",0,INDEX('Appendix 1 Rules'!$F$2:$F$16,MATCH(G326,'Appendix 1 Rules'!$A$2:$A$16))))+(IF(T326="",0,INDEX('Appendix 1 Rules'!$G$2:$G$16,MATCH(G326,'Appendix 1 Rules'!$A$2:$A$16))))+(IF(V326="",0,INDEX('Appendix 1 Rules'!$H$2:$H$16,MATCH(G326,'Appendix 1 Rules'!$A$2:$A$16))))+(IF(X326="",0,INDEX('Appendix 1 Rules'!$I$2:$I$16,MATCH(G326,'Appendix 1 Rules'!$A$2:$A$16))))+(IF(Z326="",0,INDEX('Appendix 1 Rules'!$J$2:$J$16,MATCH(G326,'Appendix 1 Rules'!$A$2:$A$16))))+(IF(AB326="",0,INDEX('Appendix 1 Rules'!$K$2:$K$16,MATCH(G326,'Appendix 1 Rules'!$A$2:$A$16))))+(IF(AD326="",0,INDEX('Appendix 1 Rules'!$L$2:$L$16,MATCH(G326,'Appendix 1 Rules'!$A$2:$A$16))))+(IF(AF326="",0,INDEX('Appendix 1 Rules'!$M$2:$M$16,MATCH(G326,'Appendix 1 Rules'!$A$2:$A$16))))+IF(G326="b1",VLOOKUP(G326,'Appendix 1 Rules'!$A$1:$N$16,14))+IF(G326="b2",VLOOKUP(G326,'Appendix 1 Rules'!$A$1:$N$16,14))+IF(G326="d",VLOOKUP(G326,'Appendix 1 Rules'!$A$1:$N$16,14))+IF(G326="f1",VLOOKUP(G326,'Appendix 1 Rules'!$A$1:$N$16,14))+IF(G326="f2",VLOOKUP(G326,'Appendix 1 Rules'!$A$1:$N$16,14))+IF(G326="g",VLOOKUP(G326,'Appendix 1 Rules'!$A$1:$N$16,14))+IF(G326="h",VLOOKUP(G326,'Appendix 1 Rules'!$A$1:$N$16,14))+IF(G326="i1",VLOOKUP(G326,'Appendix 1 Rules'!$A$1:$N$16,14))+IF(G326="i2",VLOOKUP(G326,'Appendix 1 Rules'!$A$1:$N$16,14))+IF(G326="j",VLOOKUP(G326,'Appendix 1 Rules'!$A$1:$N$16,14))+IF(G326="k",VLOOKUP(G326,'Appendix 1 Rules'!$A$1:$N$16,14)))))</f>
        <v/>
      </c>
      <c r="J326" s="11"/>
      <c r="K326" s="14"/>
      <c r="L326" s="11"/>
      <c r="M326" s="14"/>
      <c r="N326" s="11"/>
      <c r="O326" s="14"/>
      <c r="P326" s="11"/>
      <c r="Q326" s="14"/>
      <c r="R326" s="63"/>
      <c r="S326" s="14"/>
      <c r="T326" s="11"/>
      <c r="U326" s="14"/>
      <c r="V326" s="11"/>
      <c r="W326" s="14"/>
      <c r="X326" s="64"/>
      <c r="Y326" s="14"/>
      <c r="Z326" s="64"/>
      <c r="AA326" s="14"/>
      <c r="AB326" s="9"/>
      <c r="AC326" s="13"/>
      <c r="AD326" s="9"/>
      <c r="AE326" s="13"/>
      <c r="AF326" s="9"/>
      <c r="AG326" s="13"/>
    </row>
    <row r="327" spans="1:33" ht="18" customHeight="1" x14ac:dyDescent="0.25">
      <c r="B327" s="84"/>
      <c r="C327" s="69"/>
      <c r="D327" s="10"/>
      <c r="E327" s="10"/>
      <c r="F327" s="10"/>
      <c r="G327" s="9"/>
      <c r="H327" s="17" t="str">
        <f>IF(G327="","",SUMPRODUCT(IF(J327="",0,INDEX('Appendix 1 Rules'!$B$2:$B$16,MATCH(G327,'Appendix 1 Rules'!$A$2:$A$16))))+(IF(L327="",0,INDEX('Appendix 1 Rules'!$C$2:$C$16,MATCH(G327,'Appendix 1 Rules'!$A$2:$A$16))))+(IF(N327="",0,INDEX('Appendix 1 Rules'!$D$2:$D$16,MATCH(G327,'Appendix 1 Rules'!$A$2:$A$16))))+(IF(P327="",0,INDEX('Appendix 1 Rules'!$E$2:$E$16,MATCH(G327,'Appendix 1 Rules'!$A$2:$A$16))))+(IF(R327="",0,INDEX('Appendix 1 Rules'!$F$2:$F$16,MATCH(G327,'Appendix 1 Rules'!$A$2:$A$16))))+(IF(T327="",0,INDEX('Appendix 1 Rules'!$G$2:$G$16,MATCH(G327,'Appendix 1 Rules'!$A$2:$A$16))))+(IF(V327="",0,INDEX('Appendix 1 Rules'!$H$2:$H$16,MATCH(G327,'Appendix 1 Rules'!$A$2:$A$16))))+(IF(X327="",0,INDEX('Appendix 1 Rules'!$I$2:$I$16,MATCH(G327,'Appendix 1 Rules'!$A$2:$A$16))))+(IF(Z327="",0,INDEX('Appendix 1 Rules'!$J$2:$J$16,MATCH(G327,'Appendix 1 Rules'!$A$2:$A$16))))+(IF(AB327="",0,INDEX('Appendix 1 Rules'!$K$2:$K$16,MATCH(G327,'Appendix 1 Rules'!$A$2:$A$16))))+(IF(AD327="",0,INDEX('Appendix 1 Rules'!$L$2:$L$16,MATCH(G327,'Appendix 1 Rules'!$A$2:$A$16))))+(IF(AF327="",0,INDEX('Appendix 1 Rules'!$M$2:$M$16,MATCH(G327,'Appendix 1 Rules'!$A$2:$A$16))))+IF(G327="b1",VLOOKUP(G327,'Appendix 1 Rules'!$A$1:$N$16,14))+IF(G327="b2",VLOOKUP(G327,'Appendix 1 Rules'!$A$1:$N$16,14))+IF(G327="d",VLOOKUP(G327,'Appendix 1 Rules'!$A$1:$N$16,14))+IF(G327="f1",VLOOKUP(G327,'Appendix 1 Rules'!$A$1:$N$16,14))+IF(G327="f2",VLOOKUP(G327,'Appendix 1 Rules'!$A$1:$N$16,14))+IF(G327="g",VLOOKUP(G327,'Appendix 1 Rules'!$A$1:$N$16,14))+IF(G327="h",VLOOKUP(G327,'Appendix 1 Rules'!$A$1:$N$16,14))+IF(G327="i1",VLOOKUP(G327,'Appendix 1 Rules'!$A$1:$N$16,14))+IF(G327="i2",VLOOKUP(G327,'Appendix 1 Rules'!$A$1:$N$16,14))+IF(G327="j",VLOOKUP(G327,'Appendix 1 Rules'!$A$1:$N$16,14))+IF(G327="k",VLOOKUP(G327,'Appendix 1 Rules'!$A$1:$N$16,14)))</f>
        <v/>
      </c>
      <c r="I327" s="72" t="str">
        <f>IF(G327="","",IF(OR(G327="b1",G327="b2",G327="d",G327="f1",G327="f2",G327="h",G327="i1",G327="i2",G327="j",G327="k"),MIN(H327,VLOOKUP(G327,'Appx 1 (Res) Rules'!$A:$D,4,0)),MIN(H327,VLOOKUP(G327,'Appx 1 (Res) Rules'!$A:$D,4,0),SUMPRODUCT(IF(J327="",0,INDEX('Appendix 1 Rules'!$B$2:$B$16,MATCH(G327,'Appendix 1 Rules'!$A$2:$A$16))))+(IF(L327="",0,INDEX('Appendix 1 Rules'!$C$2:$C$16,MATCH(G327,'Appendix 1 Rules'!$A$2:$A$16))))+(IF(N327="",0,INDEX('Appendix 1 Rules'!$D$2:$D$16,MATCH(G327,'Appendix 1 Rules'!$A$2:$A$16))))+(IF(P327="",0,INDEX('Appendix 1 Rules'!$E$2:$E$16,MATCH(G327,'Appendix 1 Rules'!$A$2:$A$16))))+(IF(R327="",0,INDEX('Appendix 1 Rules'!$F$2:$F$16,MATCH(G327,'Appendix 1 Rules'!$A$2:$A$16))))+(IF(T327="",0,INDEX('Appendix 1 Rules'!$G$2:$G$16,MATCH(G327,'Appendix 1 Rules'!$A$2:$A$16))))+(IF(V327="",0,INDEX('Appendix 1 Rules'!$H$2:$H$16,MATCH(G327,'Appendix 1 Rules'!$A$2:$A$16))))+(IF(X327="",0,INDEX('Appendix 1 Rules'!$I$2:$I$16,MATCH(G327,'Appendix 1 Rules'!$A$2:$A$16))))+(IF(Z327="",0,INDEX('Appendix 1 Rules'!$J$2:$J$16,MATCH(G327,'Appendix 1 Rules'!$A$2:$A$16))))+(IF(AB327="",0,INDEX('Appendix 1 Rules'!$K$2:$K$16,MATCH(G327,'Appendix 1 Rules'!$A$2:$A$16))))+(IF(AD327="",0,INDEX('Appendix 1 Rules'!$L$2:$L$16,MATCH(G327,'Appendix 1 Rules'!$A$2:$A$16))))+(IF(AF327="",0,INDEX('Appendix 1 Rules'!$M$2:$M$16,MATCH(G327,'Appendix 1 Rules'!$A$2:$A$16))))+IF(G327="b1",VLOOKUP(G327,'Appendix 1 Rules'!$A$1:$N$16,14))+IF(G327="b2",VLOOKUP(G327,'Appendix 1 Rules'!$A$1:$N$16,14))+IF(G327="d",VLOOKUP(G327,'Appendix 1 Rules'!$A$1:$N$16,14))+IF(G327="f1",VLOOKUP(G327,'Appendix 1 Rules'!$A$1:$N$16,14))+IF(G327="f2",VLOOKUP(G327,'Appendix 1 Rules'!$A$1:$N$16,14))+IF(G327="g",VLOOKUP(G327,'Appendix 1 Rules'!$A$1:$N$16,14))+IF(G327="h",VLOOKUP(G327,'Appendix 1 Rules'!$A$1:$N$16,14))+IF(G327="i1",VLOOKUP(G327,'Appendix 1 Rules'!$A$1:$N$16,14))+IF(G327="i2",VLOOKUP(G327,'Appendix 1 Rules'!$A$1:$N$16,14))+IF(G327="j",VLOOKUP(G327,'Appendix 1 Rules'!$A$1:$N$16,14))+IF(G327="k",VLOOKUP(G327,'Appendix 1 Rules'!$A$1:$N$16,14)))))</f>
        <v/>
      </c>
      <c r="J327" s="12"/>
      <c r="K327" s="13"/>
      <c r="L327" s="12"/>
      <c r="M327" s="13"/>
      <c r="N327" s="12"/>
      <c r="O327" s="13"/>
      <c r="P327" s="12"/>
      <c r="Q327" s="13"/>
      <c r="R327" s="12"/>
      <c r="S327" s="13"/>
      <c r="T327" s="12"/>
      <c r="U327" s="13"/>
      <c r="V327" s="12"/>
      <c r="W327" s="13"/>
      <c r="X327" s="12"/>
      <c r="Y327" s="13"/>
      <c r="Z327" s="12"/>
      <c r="AA327" s="13"/>
      <c r="AB327" s="9"/>
      <c r="AC327" s="13"/>
      <c r="AD327" s="9"/>
      <c r="AE327" s="13"/>
      <c r="AF327" s="9"/>
      <c r="AG327" s="13"/>
    </row>
    <row r="328" spans="1:33" ht="18" customHeight="1" x14ac:dyDescent="0.25">
      <c r="B328" s="84"/>
      <c r="C328" s="69"/>
      <c r="D328" s="10"/>
      <c r="E328" s="10"/>
      <c r="F328" s="10"/>
      <c r="G328" s="9"/>
      <c r="H328" s="17" t="str">
        <f>IF(G328="","",SUMPRODUCT(IF(J328="",0,INDEX('Appendix 1 Rules'!$B$2:$B$16,MATCH(G328,'Appendix 1 Rules'!$A$2:$A$16))))+(IF(L328="",0,INDEX('Appendix 1 Rules'!$C$2:$C$16,MATCH(G328,'Appendix 1 Rules'!$A$2:$A$16))))+(IF(N328="",0,INDEX('Appendix 1 Rules'!$D$2:$D$16,MATCH(G328,'Appendix 1 Rules'!$A$2:$A$16))))+(IF(P328="",0,INDEX('Appendix 1 Rules'!$E$2:$E$16,MATCH(G328,'Appendix 1 Rules'!$A$2:$A$16))))+(IF(R328="",0,INDEX('Appendix 1 Rules'!$F$2:$F$16,MATCH(G328,'Appendix 1 Rules'!$A$2:$A$16))))+(IF(T328="",0,INDEX('Appendix 1 Rules'!$G$2:$G$16,MATCH(G328,'Appendix 1 Rules'!$A$2:$A$16))))+(IF(V328="",0,INDEX('Appendix 1 Rules'!$H$2:$H$16,MATCH(G328,'Appendix 1 Rules'!$A$2:$A$16))))+(IF(X328="",0,INDEX('Appendix 1 Rules'!$I$2:$I$16,MATCH(G328,'Appendix 1 Rules'!$A$2:$A$16))))+(IF(Z328="",0,INDEX('Appendix 1 Rules'!$J$2:$J$16,MATCH(G328,'Appendix 1 Rules'!$A$2:$A$16))))+(IF(AB328="",0,INDEX('Appendix 1 Rules'!$K$2:$K$16,MATCH(G328,'Appendix 1 Rules'!$A$2:$A$16))))+(IF(AD328="",0,INDEX('Appendix 1 Rules'!$L$2:$L$16,MATCH(G328,'Appendix 1 Rules'!$A$2:$A$16))))+(IF(AF328="",0,INDEX('Appendix 1 Rules'!$M$2:$M$16,MATCH(G328,'Appendix 1 Rules'!$A$2:$A$16))))+IF(G328="b1",VLOOKUP(G328,'Appendix 1 Rules'!$A$1:$N$16,14))+IF(G328="b2",VLOOKUP(G328,'Appendix 1 Rules'!$A$1:$N$16,14))+IF(G328="d",VLOOKUP(G328,'Appendix 1 Rules'!$A$1:$N$16,14))+IF(G328="f1",VLOOKUP(G328,'Appendix 1 Rules'!$A$1:$N$16,14))+IF(G328="f2",VLOOKUP(G328,'Appendix 1 Rules'!$A$1:$N$16,14))+IF(G328="g",VLOOKUP(G328,'Appendix 1 Rules'!$A$1:$N$16,14))+IF(G328="h",VLOOKUP(G328,'Appendix 1 Rules'!$A$1:$N$16,14))+IF(G328="i1",VLOOKUP(G328,'Appendix 1 Rules'!$A$1:$N$16,14))+IF(G328="i2",VLOOKUP(G328,'Appendix 1 Rules'!$A$1:$N$16,14))+IF(G328="j",VLOOKUP(G328,'Appendix 1 Rules'!$A$1:$N$16,14))+IF(G328="k",VLOOKUP(G328,'Appendix 1 Rules'!$A$1:$N$16,14)))</f>
        <v/>
      </c>
      <c r="I328" s="72" t="str">
        <f>IF(G328="","",IF(OR(G328="b1",G328="b2",G328="d",G328="f1",G328="f2",G328="h",G328="i1",G328="i2",G328="j",G328="k"),MIN(H328,VLOOKUP(G328,'Appx 1 (Res) Rules'!$A:$D,4,0)),MIN(H328,VLOOKUP(G328,'Appx 1 (Res) Rules'!$A:$D,4,0),SUMPRODUCT(IF(J328="",0,INDEX('Appendix 1 Rules'!$B$2:$B$16,MATCH(G328,'Appendix 1 Rules'!$A$2:$A$16))))+(IF(L328="",0,INDEX('Appendix 1 Rules'!$C$2:$C$16,MATCH(G328,'Appendix 1 Rules'!$A$2:$A$16))))+(IF(N328="",0,INDEX('Appendix 1 Rules'!$D$2:$D$16,MATCH(G328,'Appendix 1 Rules'!$A$2:$A$16))))+(IF(P328="",0,INDEX('Appendix 1 Rules'!$E$2:$E$16,MATCH(G328,'Appendix 1 Rules'!$A$2:$A$16))))+(IF(R328="",0,INDEX('Appendix 1 Rules'!$F$2:$F$16,MATCH(G328,'Appendix 1 Rules'!$A$2:$A$16))))+(IF(T328="",0,INDEX('Appendix 1 Rules'!$G$2:$G$16,MATCH(G328,'Appendix 1 Rules'!$A$2:$A$16))))+(IF(V328="",0,INDEX('Appendix 1 Rules'!$H$2:$H$16,MATCH(G328,'Appendix 1 Rules'!$A$2:$A$16))))+(IF(X328="",0,INDEX('Appendix 1 Rules'!$I$2:$I$16,MATCH(G328,'Appendix 1 Rules'!$A$2:$A$16))))+(IF(Z328="",0,INDEX('Appendix 1 Rules'!$J$2:$J$16,MATCH(G328,'Appendix 1 Rules'!$A$2:$A$16))))+(IF(AB328="",0,INDEX('Appendix 1 Rules'!$K$2:$K$16,MATCH(G328,'Appendix 1 Rules'!$A$2:$A$16))))+(IF(AD328="",0,INDEX('Appendix 1 Rules'!$L$2:$L$16,MATCH(G328,'Appendix 1 Rules'!$A$2:$A$16))))+(IF(AF328="",0,INDEX('Appendix 1 Rules'!$M$2:$M$16,MATCH(G328,'Appendix 1 Rules'!$A$2:$A$16))))+IF(G328="b1",VLOOKUP(G328,'Appendix 1 Rules'!$A$1:$N$16,14))+IF(G328="b2",VLOOKUP(G328,'Appendix 1 Rules'!$A$1:$N$16,14))+IF(G328="d",VLOOKUP(G328,'Appendix 1 Rules'!$A$1:$N$16,14))+IF(G328="f1",VLOOKUP(G328,'Appendix 1 Rules'!$A$1:$N$16,14))+IF(G328="f2",VLOOKUP(G328,'Appendix 1 Rules'!$A$1:$N$16,14))+IF(G328="g",VLOOKUP(G328,'Appendix 1 Rules'!$A$1:$N$16,14))+IF(G328="h",VLOOKUP(G328,'Appendix 1 Rules'!$A$1:$N$16,14))+IF(G328="i1",VLOOKUP(G328,'Appendix 1 Rules'!$A$1:$N$16,14))+IF(G328="i2",VLOOKUP(G328,'Appendix 1 Rules'!$A$1:$N$16,14))+IF(G328="j",VLOOKUP(G328,'Appendix 1 Rules'!$A$1:$N$16,14))+IF(G328="k",VLOOKUP(G328,'Appendix 1 Rules'!$A$1:$N$16,14)))))</f>
        <v/>
      </c>
      <c r="J328" s="11"/>
      <c r="K328" s="14"/>
      <c r="L328" s="11"/>
      <c r="M328" s="14"/>
      <c r="N328" s="11"/>
      <c r="O328" s="14"/>
      <c r="P328" s="11"/>
      <c r="Q328" s="14"/>
      <c r="R328" s="63"/>
      <c r="S328" s="14"/>
      <c r="T328" s="11"/>
      <c r="U328" s="14"/>
      <c r="V328" s="11"/>
      <c r="W328" s="14"/>
      <c r="X328" s="64"/>
      <c r="Y328" s="14"/>
      <c r="Z328" s="64"/>
      <c r="AA328" s="14"/>
      <c r="AB328" s="9"/>
      <c r="AC328" s="13"/>
      <c r="AD328" s="9"/>
      <c r="AE328" s="13"/>
      <c r="AF328" s="9"/>
      <c r="AG328" s="13"/>
    </row>
    <row r="329" spans="1:33" ht="18" customHeight="1" x14ac:dyDescent="0.25">
      <c r="B329" s="84"/>
      <c r="C329" s="69"/>
      <c r="D329" s="10"/>
      <c r="E329" s="10"/>
      <c r="F329" s="10"/>
      <c r="G329" s="9"/>
      <c r="H329" s="17" t="str">
        <f>IF(G329="","",SUMPRODUCT(IF(J329="",0,INDEX('Appendix 1 Rules'!$B$2:$B$16,MATCH(G329,'Appendix 1 Rules'!$A$2:$A$16))))+(IF(L329="",0,INDEX('Appendix 1 Rules'!$C$2:$C$16,MATCH(G329,'Appendix 1 Rules'!$A$2:$A$16))))+(IF(N329="",0,INDEX('Appendix 1 Rules'!$D$2:$D$16,MATCH(G329,'Appendix 1 Rules'!$A$2:$A$16))))+(IF(P329="",0,INDEX('Appendix 1 Rules'!$E$2:$E$16,MATCH(G329,'Appendix 1 Rules'!$A$2:$A$16))))+(IF(R329="",0,INDEX('Appendix 1 Rules'!$F$2:$F$16,MATCH(G329,'Appendix 1 Rules'!$A$2:$A$16))))+(IF(T329="",0,INDEX('Appendix 1 Rules'!$G$2:$G$16,MATCH(G329,'Appendix 1 Rules'!$A$2:$A$16))))+(IF(V329="",0,INDEX('Appendix 1 Rules'!$H$2:$H$16,MATCH(G329,'Appendix 1 Rules'!$A$2:$A$16))))+(IF(X329="",0,INDEX('Appendix 1 Rules'!$I$2:$I$16,MATCH(G329,'Appendix 1 Rules'!$A$2:$A$16))))+(IF(Z329="",0,INDEX('Appendix 1 Rules'!$J$2:$J$16,MATCH(G329,'Appendix 1 Rules'!$A$2:$A$16))))+(IF(AB329="",0,INDEX('Appendix 1 Rules'!$K$2:$K$16,MATCH(G329,'Appendix 1 Rules'!$A$2:$A$16))))+(IF(AD329="",0,INDEX('Appendix 1 Rules'!$L$2:$L$16,MATCH(G329,'Appendix 1 Rules'!$A$2:$A$16))))+(IF(AF329="",0,INDEX('Appendix 1 Rules'!$M$2:$M$16,MATCH(G329,'Appendix 1 Rules'!$A$2:$A$16))))+IF(G329="b1",VLOOKUP(G329,'Appendix 1 Rules'!$A$1:$N$16,14))+IF(G329="b2",VLOOKUP(G329,'Appendix 1 Rules'!$A$1:$N$16,14))+IF(G329="d",VLOOKUP(G329,'Appendix 1 Rules'!$A$1:$N$16,14))+IF(G329="f1",VLOOKUP(G329,'Appendix 1 Rules'!$A$1:$N$16,14))+IF(G329="f2",VLOOKUP(G329,'Appendix 1 Rules'!$A$1:$N$16,14))+IF(G329="g",VLOOKUP(G329,'Appendix 1 Rules'!$A$1:$N$16,14))+IF(G329="h",VLOOKUP(G329,'Appendix 1 Rules'!$A$1:$N$16,14))+IF(G329="i1",VLOOKUP(G329,'Appendix 1 Rules'!$A$1:$N$16,14))+IF(G329="i2",VLOOKUP(G329,'Appendix 1 Rules'!$A$1:$N$16,14))+IF(G329="j",VLOOKUP(G329,'Appendix 1 Rules'!$A$1:$N$16,14))+IF(G329="k",VLOOKUP(G329,'Appendix 1 Rules'!$A$1:$N$16,14)))</f>
        <v/>
      </c>
      <c r="I329" s="72" t="str">
        <f>IF(G329="","",IF(OR(G329="b1",G329="b2",G329="d",G329="f1",G329="f2",G329="h",G329="i1",G329="i2",G329="j",G329="k"),MIN(H329,VLOOKUP(G329,'Appx 1 (Res) Rules'!$A:$D,4,0)),MIN(H329,VLOOKUP(G329,'Appx 1 (Res) Rules'!$A:$D,4,0),SUMPRODUCT(IF(J329="",0,INDEX('Appendix 1 Rules'!$B$2:$B$16,MATCH(G329,'Appendix 1 Rules'!$A$2:$A$16))))+(IF(L329="",0,INDEX('Appendix 1 Rules'!$C$2:$C$16,MATCH(G329,'Appendix 1 Rules'!$A$2:$A$16))))+(IF(N329="",0,INDEX('Appendix 1 Rules'!$D$2:$D$16,MATCH(G329,'Appendix 1 Rules'!$A$2:$A$16))))+(IF(P329="",0,INDEX('Appendix 1 Rules'!$E$2:$E$16,MATCH(G329,'Appendix 1 Rules'!$A$2:$A$16))))+(IF(R329="",0,INDEX('Appendix 1 Rules'!$F$2:$F$16,MATCH(G329,'Appendix 1 Rules'!$A$2:$A$16))))+(IF(T329="",0,INDEX('Appendix 1 Rules'!$G$2:$G$16,MATCH(G329,'Appendix 1 Rules'!$A$2:$A$16))))+(IF(V329="",0,INDEX('Appendix 1 Rules'!$H$2:$H$16,MATCH(G329,'Appendix 1 Rules'!$A$2:$A$16))))+(IF(X329="",0,INDEX('Appendix 1 Rules'!$I$2:$I$16,MATCH(G329,'Appendix 1 Rules'!$A$2:$A$16))))+(IF(Z329="",0,INDEX('Appendix 1 Rules'!$J$2:$J$16,MATCH(G329,'Appendix 1 Rules'!$A$2:$A$16))))+(IF(AB329="",0,INDEX('Appendix 1 Rules'!$K$2:$K$16,MATCH(G329,'Appendix 1 Rules'!$A$2:$A$16))))+(IF(AD329="",0,INDEX('Appendix 1 Rules'!$L$2:$L$16,MATCH(G329,'Appendix 1 Rules'!$A$2:$A$16))))+(IF(AF329="",0,INDEX('Appendix 1 Rules'!$M$2:$M$16,MATCH(G329,'Appendix 1 Rules'!$A$2:$A$16))))+IF(G329="b1",VLOOKUP(G329,'Appendix 1 Rules'!$A$1:$N$16,14))+IF(G329="b2",VLOOKUP(G329,'Appendix 1 Rules'!$A$1:$N$16,14))+IF(G329="d",VLOOKUP(G329,'Appendix 1 Rules'!$A$1:$N$16,14))+IF(G329="f1",VLOOKUP(G329,'Appendix 1 Rules'!$A$1:$N$16,14))+IF(G329="f2",VLOOKUP(G329,'Appendix 1 Rules'!$A$1:$N$16,14))+IF(G329="g",VLOOKUP(G329,'Appendix 1 Rules'!$A$1:$N$16,14))+IF(G329="h",VLOOKUP(G329,'Appendix 1 Rules'!$A$1:$N$16,14))+IF(G329="i1",VLOOKUP(G329,'Appendix 1 Rules'!$A$1:$N$16,14))+IF(G329="i2",VLOOKUP(G329,'Appendix 1 Rules'!$A$1:$N$16,14))+IF(G329="j",VLOOKUP(G329,'Appendix 1 Rules'!$A$1:$N$16,14))+IF(G329="k",VLOOKUP(G329,'Appendix 1 Rules'!$A$1:$N$16,14)))))</f>
        <v/>
      </c>
      <c r="J329" s="12"/>
      <c r="K329" s="13"/>
      <c r="L329" s="12"/>
      <c r="M329" s="13"/>
      <c r="N329" s="12"/>
      <c r="O329" s="13"/>
      <c r="P329" s="12"/>
      <c r="Q329" s="13"/>
      <c r="R329" s="12"/>
      <c r="S329" s="13"/>
      <c r="T329" s="12"/>
      <c r="U329" s="13"/>
      <c r="V329" s="12"/>
      <c r="W329" s="13"/>
      <c r="X329" s="12"/>
      <c r="Y329" s="13"/>
      <c r="Z329" s="12"/>
      <c r="AA329" s="13"/>
      <c r="AB329" s="9"/>
      <c r="AC329" s="13"/>
      <c r="AD329" s="9"/>
      <c r="AE329" s="13"/>
      <c r="AF329" s="9"/>
      <c r="AG329" s="13"/>
    </row>
    <row r="330" spans="1:33" ht="18" customHeight="1" x14ac:dyDescent="0.25">
      <c r="B330" s="84"/>
      <c r="C330" s="69"/>
      <c r="D330" s="10"/>
      <c r="E330" s="10"/>
      <c r="F330" s="10"/>
      <c r="G330" s="9"/>
      <c r="H330" s="17" t="str">
        <f>IF(G330="","",SUMPRODUCT(IF(J330="",0,INDEX('Appendix 1 Rules'!$B$2:$B$16,MATCH(G330,'Appendix 1 Rules'!$A$2:$A$16))))+(IF(L330="",0,INDEX('Appendix 1 Rules'!$C$2:$C$16,MATCH(G330,'Appendix 1 Rules'!$A$2:$A$16))))+(IF(N330="",0,INDEX('Appendix 1 Rules'!$D$2:$D$16,MATCH(G330,'Appendix 1 Rules'!$A$2:$A$16))))+(IF(P330="",0,INDEX('Appendix 1 Rules'!$E$2:$E$16,MATCH(G330,'Appendix 1 Rules'!$A$2:$A$16))))+(IF(R330="",0,INDEX('Appendix 1 Rules'!$F$2:$F$16,MATCH(G330,'Appendix 1 Rules'!$A$2:$A$16))))+(IF(T330="",0,INDEX('Appendix 1 Rules'!$G$2:$G$16,MATCH(G330,'Appendix 1 Rules'!$A$2:$A$16))))+(IF(V330="",0,INDEX('Appendix 1 Rules'!$H$2:$H$16,MATCH(G330,'Appendix 1 Rules'!$A$2:$A$16))))+(IF(X330="",0,INDEX('Appendix 1 Rules'!$I$2:$I$16,MATCH(G330,'Appendix 1 Rules'!$A$2:$A$16))))+(IF(Z330="",0,INDEX('Appendix 1 Rules'!$J$2:$J$16,MATCH(G330,'Appendix 1 Rules'!$A$2:$A$16))))+(IF(AB330="",0,INDEX('Appendix 1 Rules'!$K$2:$K$16,MATCH(G330,'Appendix 1 Rules'!$A$2:$A$16))))+(IF(AD330="",0,INDEX('Appendix 1 Rules'!$L$2:$L$16,MATCH(G330,'Appendix 1 Rules'!$A$2:$A$16))))+(IF(AF330="",0,INDEX('Appendix 1 Rules'!$M$2:$M$16,MATCH(G330,'Appendix 1 Rules'!$A$2:$A$16))))+IF(G330="b1",VLOOKUP(G330,'Appendix 1 Rules'!$A$1:$N$16,14))+IF(G330="b2",VLOOKUP(G330,'Appendix 1 Rules'!$A$1:$N$16,14))+IF(G330="d",VLOOKUP(G330,'Appendix 1 Rules'!$A$1:$N$16,14))+IF(G330="f1",VLOOKUP(G330,'Appendix 1 Rules'!$A$1:$N$16,14))+IF(G330="f2",VLOOKUP(G330,'Appendix 1 Rules'!$A$1:$N$16,14))+IF(G330="g",VLOOKUP(G330,'Appendix 1 Rules'!$A$1:$N$16,14))+IF(G330="h",VLOOKUP(G330,'Appendix 1 Rules'!$A$1:$N$16,14))+IF(G330="i1",VLOOKUP(G330,'Appendix 1 Rules'!$A$1:$N$16,14))+IF(G330="i2",VLOOKUP(G330,'Appendix 1 Rules'!$A$1:$N$16,14))+IF(G330="j",VLOOKUP(G330,'Appendix 1 Rules'!$A$1:$N$16,14))+IF(G330="k",VLOOKUP(G330,'Appendix 1 Rules'!$A$1:$N$16,14)))</f>
        <v/>
      </c>
      <c r="I330" s="72" t="str">
        <f>IF(G330="","",IF(OR(G330="b1",G330="b2",G330="d",G330="f1",G330="f2",G330="h",G330="i1",G330="i2",G330="j",G330="k"),MIN(H330,VLOOKUP(G330,'Appx 1 (Res) Rules'!$A:$D,4,0)),MIN(H330,VLOOKUP(G330,'Appx 1 (Res) Rules'!$A:$D,4,0),SUMPRODUCT(IF(J330="",0,INDEX('Appendix 1 Rules'!$B$2:$B$16,MATCH(G330,'Appendix 1 Rules'!$A$2:$A$16))))+(IF(L330="",0,INDEX('Appendix 1 Rules'!$C$2:$C$16,MATCH(G330,'Appendix 1 Rules'!$A$2:$A$16))))+(IF(N330="",0,INDEX('Appendix 1 Rules'!$D$2:$D$16,MATCH(G330,'Appendix 1 Rules'!$A$2:$A$16))))+(IF(P330="",0,INDEX('Appendix 1 Rules'!$E$2:$E$16,MATCH(G330,'Appendix 1 Rules'!$A$2:$A$16))))+(IF(R330="",0,INDEX('Appendix 1 Rules'!$F$2:$F$16,MATCH(G330,'Appendix 1 Rules'!$A$2:$A$16))))+(IF(T330="",0,INDEX('Appendix 1 Rules'!$G$2:$G$16,MATCH(G330,'Appendix 1 Rules'!$A$2:$A$16))))+(IF(V330="",0,INDEX('Appendix 1 Rules'!$H$2:$H$16,MATCH(G330,'Appendix 1 Rules'!$A$2:$A$16))))+(IF(X330="",0,INDEX('Appendix 1 Rules'!$I$2:$I$16,MATCH(G330,'Appendix 1 Rules'!$A$2:$A$16))))+(IF(Z330="",0,INDEX('Appendix 1 Rules'!$J$2:$J$16,MATCH(G330,'Appendix 1 Rules'!$A$2:$A$16))))+(IF(AB330="",0,INDEX('Appendix 1 Rules'!$K$2:$K$16,MATCH(G330,'Appendix 1 Rules'!$A$2:$A$16))))+(IF(AD330="",0,INDEX('Appendix 1 Rules'!$L$2:$L$16,MATCH(G330,'Appendix 1 Rules'!$A$2:$A$16))))+(IF(AF330="",0,INDEX('Appendix 1 Rules'!$M$2:$M$16,MATCH(G330,'Appendix 1 Rules'!$A$2:$A$16))))+IF(G330="b1",VLOOKUP(G330,'Appendix 1 Rules'!$A$1:$N$16,14))+IF(G330="b2",VLOOKUP(G330,'Appendix 1 Rules'!$A$1:$N$16,14))+IF(G330="d",VLOOKUP(G330,'Appendix 1 Rules'!$A$1:$N$16,14))+IF(G330="f1",VLOOKUP(G330,'Appendix 1 Rules'!$A$1:$N$16,14))+IF(G330="f2",VLOOKUP(G330,'Appendix 1 Rules'!$A$1:$N$16,14))+IF(G330="g",VLOOKUP(G330,'Appendix 1 Rules'!$A$1:$N$16,14))+IF(G330="h",VLOOKUP(G330,'Appendix 1 Rules'!$A$1:$N$16,14))+IF(G330="i1",VLOOKUP(G330,'Appendix 1 Rules'!$A$1:$N$16,14))+IF(G330="i2",VLOOKUP(G330,'Appendix 1 Rules'!$A$1:$N$16,14))+IF(G330="j",VLOOKUP(G330,'Appendix 1 Rules'!$A$1:$N$16,14))+IF(G330="k",VLOOKUP(G330,'Appendix 1 Rules'!$A$1:$N$16,14)))))</f>
        <v/>
      </c>
      <c r="J330" s="11"/>
      <c r="K330" s="14"/>
      <c r="L330" s="11"/>
      <c r="M330" s="14"/>
      <c r="N330" s="11"/>
      <c r="O330" s="14"/>
      <c r="P330" s="11"/>
      <c r="Q330" s="14"/>
      <c r="R330" s="63"/>
      <c r="S330" s="14"/>
      <c r="T330" s="11"/>
      <c r="U330" s="14"/>
      <c r="V330" s="11"/>
      <c r="W330" s="14"/>
      <c r="X330" s="64"/>
      <c r="Y330" s="14"/>
      <c r="Z330" s="64"/>
      <c r="AA330" s="14"/>
      <c r="AB330" s="9"/>
      <c r="AC330" s="13"/>
      <c r="AD330" s="9"/>
      <c r="AE330" s="13"/>
      <c r="AF330" s="9"/>
      <c r="AG330" s="13"/>
    </row>
    <row r="331" spans="1:33" ht="18" customHeight="1" x14ac:dyDescent="0.25">
      <c r="B331" s="84"/>
      <c r="C331" s="69"/>
      <c r="D331" s="10"/>
      <c r="E331" s="10"/>
      <c r="F331" s="10"/>
      <c r="G331" s="9"/>
      <c r="H331" s="17" t="str">
        <f>IF(G331="","",SUMPRODUCT(IF(J331="",0,INDEX('Appendix 1 Rules'!$B$2:$B$16,MATCH(G331,'Appendix 1 Rules'!$A$2:$A$16))))+(IF(L331="",0,INDEX('Appendix 1 Rules'!$C$2:$C$16,MATCH(G331,'Appendix 1 Rules'!$A$2:$A$16))))+(IF(N331="",0,INDEX('Appendix 1 Rules'!$D$2:$D$16,MATCH(G331,'Appendix 1 Rules'!$A$2:$A$16))))+(IF(P331="",0,INDEX('Appendix 1 Rules'!$E$2:$E$16,MATCH(G331,'Appendix 1 Rules'!$A$2:$A$16))))+(IF(R331="",0,INDEX('Appendix 1 Rules'!$F$2:$F$16,MATCH(G331,'Appendix 1 Rules'!$A$2:$A$16))))+(IF(T331="",0,INDEX('Appendix 1 Rules'!$G$2:$G$16,MATCH(G331,'Appendix 1 Rules'!$A$2:$A$16))))+(IF(V331="",0,INDEX('Appendix 1 Rules'!$H$2:$H$16,MATCH(G331,'Appendix 1 Rules'!$A$2:$A$16))))+(IF(X331="",0,INDEX('Appendix 1 Rules'!$I$2:$I$16,MATCH(G331,'Appendix 1 Rules'!$A$2:$A$16))))+(IF(Z331="",0,INDEX('Appendix 1 Rules'!$J$2:$J$16,MATCH(G331,'Appendix 1 Rules'!$A$2:$A$16))))+(IF(AB331="",0,INDEX('Appendix 1 Rules'!$K$2:$K$16,MATCH(G331,'Appendix 1 Rules'!$A$2:$A$16))))+(IF(AD331="",0,INDEX('Appendix 1 Rules'!$L$2:$L$16,MATCH(G331,'Appendix 1 Rules'!$A$2:$A$16))))+(IF(AF331="",0,INDEX('Appendix 1 Rules'!$M$2:$M$16,MATCH(G331,'Appendix 1 Rules'!$A$2:$A$16))))+IF(G331="b1",VLOOKUP(G331,'Appendix 1 Rules'!$A$1:$N$16,14))+IF(G331="b2",VLOOKUP(G331,'Appendix 1 Rules'!$A$1:$N$16,14))+IF(G331="d",VLOOKUP(G331,'Appendix 1 Rules'!$A$1:$N$16,14))+IF(G331="f1",VLOOKUP(G331,'Appendix 1 Rules'!$A$1:$N$16,14))+IF(G331="f2",VLOOKUP(G331,'Appendix 1 Rules'!$A$1:$N$16,14))+IF(G331="g",VLOOKUP(G331,'Appendix 1 Rules'!$A$1:$N$16,14))+IF(G331="h",VLOOKUP(G331,'Appendix 1 Rules'!$A$1:$N$16,14))+IF(G331="i1",VLOOKUP(G331,'Appendix 1 Rules'!$A$1:$N$16,14))+IF(G331="i2",VLOOKUP(G331,'Appendix 1 Rules'!$A$1:$N$16,14))+IF(G331="j",VLOOKUP(G331,'Appendix 1 Rules'!$A$1:$N$16,14))+IF(G331="k",VLOOKUP(G331,'Appendix 1 Rules'!$A$1:$N$16,14)))</f>
        <v/>
      </c>
      <c r="I331" s="72" t="str">
        <f>IF(G331="","",IF(OR(G331="b1",G331="b2",G331="d",G331="f1",G331="f2",G331="h",G331="i1",G331="i2",G331="j",G331="k"),MIN(H331,VLOOKUP(G331,'Appx 1 (Res) Rules'!$A:$D,4,0)),MIN(H331,VLOOKUP(G331,'Appx 1 (Res) Rules'!$A:$D,4,0),SUMPRODUCT(IF(J331="",0,INDEX('Appendix 1 Rules'!$B$2:$B$16,MATCH(G331,'Appendix 1 Rules'!$A$2:$A$16))))+(IF(L331="",0,INDEX('Appendix 1 Rules'!$C$2:$C$16,MATCH(G331,'Appendix 1 Rules'!$A$2:$A$16))))+(IF(N331="",0,INDEX('Appendix 1 Rules'!$D$2:$D$16,MATCH(G331,'Appendix 1 Rules'!$A$2:$A$16))))+(IF(P331="",0,INDEX('Appendix 1 Rules'!$E$2:$E$16,MATCH(G331,'Appendix 1 Rules'!$A$2:$A$16))))+(IF(R331="",0,INDEX('Appendix 1 Rules'!$F$2:$F$16,MATCH(G331,'Appendix 1 Rules'!$A$2:$A$16))))+(IF(T331="",0,INDEX('Appendix 1 Rules'!$G$2:$G$16,MATCH(G331,'Appendix 1 Rules'!$A$2:$A$16))))+(IF(V331="",0,INDEX('Appendix 1 Rules'!$H$2:$H$16,MATCH(G331,'Appendix 1 Rules'!$A$2:$A$16))))+(IF(X331="",0,INDEX('Appendix 1 Rules'!$I$2:$I$16,MATCH(G331,'Appendix 1 Rules'!$A$2:$A$16))))+(IF(Z331="",0,INDEX('Appendix 1 Rules'!$J$2:$J$16,MATCH(G331,'Appendix 1 Rules'!$A$2:$A$16))))+(IF(AB331="",0,INDEX('Appendix 1 Rules'!$K$2:$K$16,MATCH(G331,'Appendix 1 Rules'!$A$2:$A$16))))+(IF(AD331="",0,INDEX('Appendix 1 Rules'!$L$2:$L$16,MATCH(G331,'Appendix 1 Rules'!$A$2:$A$16))))+(IF(AF331="",0,INDEX('Appendix 1 Rules'!$M$2:$M$16,MATCH(G331,'Appendix 1 Rules'!$A$2:$A$16))))+IF(G331="b1",VLOOKUP(G331,'Appendix 1 Rules'!$A$1:$N$16,14))+IF(G331="b2",VLOOKUP(G331,'Appendix 1 Rules'!$A$1:$N$16,14))+IF(G331="d",VLOOKUP(G331,'Appendix 1 Rules'!$A$1:$N$16,14))+IF(G331="f1",VLOOKUP(G331,'Appendix 1 Rules'!$A$1:$N$16,14))+IF(G331="f2",VLOOKUP(G331,'Appendix 1 Rules'!$A$1:$N$16,14))+IF(G331="g",VLOOKUP(G331,'Appendix 1 Rules'!$A$1:$N$16,14))+IF(G331="h",VLOOKUP(G331,'Appendix 1 Rules'!$A$1:$N$16,14))+IF(G331="i1",VLOOKUP(G331,'Appendix 1 Rules'!$A$1:$N$16,14))+IF(G331="i2",VLOOKUP(G331,'Appendix 1 Rules'!$A$1:$N$16,14))+IF(G331="j",VLOOKUP(G331,'Appendix 1 Rules'!$A$1:$N$16,14))+IF(G331="k",VLOOKUP(G331,'Appendix 1 Rules'!$A$1:$N$16,14)))))</f>
        <v/>
      </c>
      <c r="J331" s="12"/>
      <c r="K331" s="13"/>
      <c r="L331" s="12"/>
      <c r="M331" s="13"/>
      <c r="N331" s="12"/>
      <c r="O331" s="13"/>
      <c r="P331" s="12"/>
      <c r="Q331" s="13"/>
      <c r="R331" s="12"/>
      <c r="S331" s="13"/>
      <c r="T331" s="12"/>
      <c r="U331" s="13"/>
      <c r="V331" s="12"/>
      <c r="W331" s="13"/>
      <c r="X331" s="12"/>
      <c r="Y331" s="13"/>
      <c r="Z331" s="12"/>
      <c r="AA331" s="13"/>
      <c r="AB331" s="9"/>
      <c r="AC331" s="13"/>
      <c r="AD331" s="9"/>
      <c r="AE331" s="13"/>
      <c r="AF331" s="9"/>
      <c r="AG331" s="13"/>
    </row>
    <row r="332" spans="1:33" ht="18" customHeight="1" x14ac:dyDescent="0.25">
      <c r="B332" s="84"/>
      <c r="C332" s="69"/>
      <c r="D332" s="10"/>
      <c r="E332" s="10"/>
      <c r="F332" s="10"/>
      <c r="G332" s="9"/>
      <c r="H332" s="17" t="str">
        <f>IF(G332="","",SUMPRODUCT(IF(J332="",0,INDEX('Appendix 1 Rules'!$B$2:$B$16,MATCH(G332,'Appendix 1 Rules'!$A$2:$A$16))))+(IF(L332="",0,INDEX('Appendix 1 Rules'!$C$2:$C$16,MATCH(G332,'Appendix 1 Rules'!$A$2:$A$16))))+(IF(N332="",0,INDEX('Appendix 1 Rules'!$D$2:$D$16,MATCH(G332,'Appendix 1 Rules'!$A$2:$A$16))))+(IF(P332="",0,INDEX('Appendix 1 Rules'!$E$2:$E$16,MATCH(G332,'Appendix 1 Rules'!$A$2:$A$16))))+(IF(R332="",0,INDEX('Appendix 1 Rules'!$F$2:$F$16,MATCH(G332,'Appendix 1 Rules'!$A$2:$A$16))))+(IF(T332="",0,INDEX('Appendix 1 Rules'!$G$2:$G$16,MATCH(G332,'Appendix 1 Rules'!$A$2:$A$16))))+(IF(V332="",0,INDEX('Appendix 1 Rules'!$H$2:$H$16,MATCH(G332,'Appendix 1 Rules'!$A$2:$A$16))))+(IF(X332="",0,INDEX('Appendix 1 Rules'!$I$2:$I$16,MATCH(G332,'Appendix 1 Rules'!$A$2:$A$16))))+(IF(Z332="",0,INDEX('Appendix 1 Rules'!$J$2:$J$16,MATCH(G332,'Appendix 1 Rules'!$A$2:$A$16))))+(IF(AB332="",0,INDEX('Appendix 1 Rules'!$K$2:$K$16,MATCH(G332,'Appendix 1 Rules'!$A$2:$A$16))))+(IF(AD332="",0,INDEX('Appendix 1 Rules'!$L$2:$L$16,MATCH(G332,'Appendix 1 Rules'!$A$2:$A$16))))+(IF(AF332="",0,INDEX('Appendix 1 Rules'!$M$2:$M$16,MATCH(G332,'Appendix 1 Rules'!$A$2:$A$16))))+IF(G332="b1",VLOOKUP(G332,'Appendix 1 Rules'!$A$1:$N$16,14))+IF(G332="b2",VLOOKUP(G332,'Appendix 1 Rules'!$A$1:$N$16,14))+IF(G332="d",VLOOKUP(G332,'Appendix 1 Rules'!$A$1:$N$16,14))+IF(G332="f1",VLOOKUP(G332,'Appendix 1 Rules'!$A$1:$N$16,14))+IF(G332="f2",VLOOKUP(G332,'Appendix 1 Rules'!$A$1:$N$16,14))+IF(G332="g",VLOOKUP(G332,'Appendix 1 Rules'!$A$1:$N$16,14))+IF(G332="h",VLOOKUP(G332,'Appendix 1 Rules'!$A$1:$N$16,14))+IF(G332="i1",VLOOKUP(G332,'Appendix 1 Rules'!$A$1:$N$16,14))+IF(G332="i2",VLOOKUP(G332,'Appendix 1 Rules'!$A$1:$N$16,14))+IF(G332="j",VLOOKUP(G332,'Appendix 1 Rules'!$A$1:$N$16,14))+IF(G332="k",VLOOKUP(G332,'Appendix 1 Rules'!$A$1:$N$16,14)))</f>
        <v/>
      </c>
      <c r="I332" s="72" t="str">
        <f>IF(G332="","",IF(OR(G332="b1",G332="b2",G332="d",G332="f1",G332="f2",G332="h",G332="i1",G332="i2",G332="j",G332="k"),MIN(H332,VLOOKUP(G332,'Appx 1 (Res) Rules'!$A:$D,4,0)),MIN(H332,VLOOKUP(G332,'Appx 1 (Res) Rules'!$A:$D,4,0),SUMPRODUCT(IF(J332="",0,INDEX('Appendix 1 Rules'!$B$2:$B$16,MATCH(G332,'Appendix 1 Rules'!$A$2:$A$16))))+(IF(L332="",0,INDEX('Appendix 1 Rules'!$C$2:$C$16,MATCH(G332,'Appendix 1 Rules'!$A$2:$A$16))))+(IF(N332="",0,INDEX('Appendix 1 Rules'!$D$2:$D$16,MATCH(G332,'Appendix 1 Rules'!$A$2:$A$16))))+(IF(P332="",0,INDEX('Appendix 1 Rules'!$E$2:$E$16,MATCH(G332,'Appendix 1 Rules'!$A$2:$A$16))))+(IF(R332="",0,INDEX('Appendix 1 Rules'!$F$2:$F$16,MATCH(G332,'Appendix 1 Rules'!$A$2:$A$16))))+(IF(T332="",0,INDEX('Appendix 1 Rules'!$G$2:$G$16,MATCH(G332,'Appendix 1 Rules'!$A$2:$A$16))))+(IF(V332="",0,INDEX('Appendix 1 Rules'!$H$2:$H$16,MATCH(G332,'Appendix 1 Rules'!$A$2:$A$16))))+(IF(X332="",0,INDEX('Appendix 1 Rules'!$I$2:$I$16,MATCH(G332,'Appendix 1 Rules'!$A$2:$A$16))))+(IF(Z332="",0,INDEX('Appendix 1 Rules'!$J$2:$J$16,MATCH(G332,'Appendix 1 Rules'!$A$2:$A$16))))+(IF(AB332="",0,INDEX('Appendix 1 Rules'!$K$2:$K$16,MATCH(G332,'Appendix 1 Rules'!$A$2:$A$16))))+(IF(AD332="",0,INDEX('Appendix 1 Rules'!$L$2:$L$16,MATCH(G332,'Appendix 1 Rules'!$A$2:$A$16))))+(IF(AF332="",0,INDEX('Appendix 1 Rules'!$M$2:$M$16,MATCH(G332,'Appendix 1 Rules'!$A$2:$A$16))))+IF(G332="b1",VLOOKUP(G332,'Appendix 1 Rules'!$A$1:$N$16,14))+IF(G332="b2",VLOOKUP(G332,'Appendix 1 Rules'!$A$1:$N$16,14))+IF(G332="d",VLOOKUP(G332,'Appendix 1 Rules'!$A$1:$N$16,14))+IF(G332="f1",VLOOKUP(G332,'Appendix 1 Rules'!$A$1:$N$16,14))+IF(G332="f2",VLOOKUP(G332,'Appendix 1 Rules'!$A$1:$N$16,14))+IF(G332="g",VLOOKUP(G332,'Appendix 1 Rules'!$A$1:$N$16,14))+IF(G332="h",VLOOKUP(G332,'Appendix 1 Rules'!$A$1:$N$16,14))+IF(G332="i1",VLOOKUP(G332,'Appendix 1 Rules'!$A$1:$N$16,14))+IF(G332="i2",VLOOKUP(G332,'Appendix 1 Rules'!$A$1:$N$16,14))+IF(G332="j",VLOOKUP(G332,'Appendix 1 Rules'!$A$1:$N$16,14))+IF(G332="k",VLOOKUP(G332,'Appendix 1 Rules'!$A$1:$N$16,14)))))</f>
        <v/>
      </c>
      <c r="J332" s="11"/>
      <c r="K332" s="14"/>
      <c r="L332" s="11"/>
      <c r="M332" s="14"/>
      <c r="N332" s="11"/>
      <c r="O332" s="14"/>
      <c r="P332" s="11"/>
      <c r="Q332" s="14"/>
      <c r="R332" s="63"/>
      <c r="S332" s="14"/>
      <c r="T332" s="11"/>
      <c r="U332" s="14"/>
      <c r="V332" s="11"/>
      <c r="W332" s="14"/>
      <c r="X332" s="64"/>
      <c r="Y332" s="14"/>
      <c r="Z332" s="64"/>
      <c r="AA332" s="14"/>
      <c r="AB332" s="9"/>
      <c r="AC332" s="13"/>
      <c r="AD332" s="9"/>
      <c r="AE332" s="13"/>
      <c r="AF332" s="9"/>
      <c r="AG332" s="13"/>
    </row>
    <row r="333" spans="1:33" ht="18" customHeight="1" x14ac:dyDescent="0.25">
      <c r="B333" s="84"/>
      <c r="C333" s="69"/>
      <c r="D333" s="10"/>
      <c r="E333" s="10"/>
      <c r="F333" s="10"/>
      <c r="G333" s="9"/>
      <c r="H333" s="17" t="str">
        <f>IF(G333="","",SUMPRODUCT(IF(J333="",0,INDEX('Appendix 1 Rules'!$B$2:$B$16,MATCH(G333,'Appendix 1 Rules'!$A$2:$A$16))))+(IF(L333="",0,INDEX('Appendix 1 Rules'!$C$2:$C$16,MATCH(G333,'Appendix 1 Rules'!$A$2:$A$16))))+(IF(N333="",0,INDEX('Appendix 1 Rules'!$D$2:$D$16,MATCH(G333,'Appendix 1 Rules'!$A$2:$A$16))))+(IF(P333="",0,INDEX('Appendix 1 Rules'!$E$2:$E$16,MATCH(G333,'Appendix 1 Rules'!$A$2:$A$16))))+(IF(R333="",0,INDEX('Appendix 1 Rules'!$F$2:$F$16,MATCH(G333,'Appendix 1 Rules'!$A$2:$A$16))))+(IF(T333="",0,INDEX('Appendix 1 Rules'!$G$2:$G$16,MATCH(G333,'Appendix 1 Rules'!$A$2:$A$16))))+(IF(V333="",0,INDEX('Appendix 1 Rules'!$H$2:$H$16,MATCH(G333,'Appendix 1 Rules'!$A$2:$A$16))))+(IF(X333="",0,INDEX('Appendix 1 Rules'!$I$2:$I$16,MATCH(G333,'Appendix 1 Rules'!$A$2:$A$16))))+(IF(Z333="",0,INDEX('Appendix 1 Rules'!$J$2:$J$16,MATCH(G333,'Appendix 1 Rules'!$A$2:$A$16))))+(IF(AB333="",0,INDEX('Appendix 1 Rules'!$K$2:$K$16,MATCH(G333,'Appendix 1 Rules'!$A$2:$A$16))))+(IF(AD333="",0,INDEX('Appendix 1 Rules'!$L$2:$L$16,MATCH(G333,'Appendix 1 Rules'!$A$2:$A$16))))+(IF(AF333="",0,INDEX('Appendix 1 Rules'!$M$2:$M$16,MATCH(G333,'Appendix 1 Rules'!$A$2:$A$16))))+IF(G333="b1",VLOOKUP(G333,'Appendix 1 Rules'!$A$1:$N$16,14))+IF(G333="b2",VLOOKUP(G333,'Appendix 1 Rules'!$A$1:$N$16,14))+IF(G333="d",VLOOKUP(G333,'Appendix 1 Rules'!$A$1:$N$16,14))+IF(G333="f1",VLOOKUP(G333,'Appendix 1 Rules'!$A$1:$N$16,14))+IF(G333="f2",VLOOKUP(G333,'Appendix 1 Rules'!$A$1:$N$16,14))+IF(G333="g",VLOOKUP(G333,'Appendix 1 Rules'!$A$1:$N$16,14))+IF(G333="h",VLOOKUP(G333,'Appendix 1 Rules'!$A$1:$N$16,14))+IF(G333="i1",VLOOKUP(G333,'Appendix 1 Rules'!$A$1:$N$16,14))+IF(G333="i2",VLOOKUP(G333,'Appendix 1 Rules'!$A$1:$N$16,14))+IF(G333="j",VLOOKUP(G333,'Appendix 1 Rules'!$A$1:$N$16,14))+IF(G333="k",VLOOKUP(G333,'Appendix 1 Rules'!$A$1:$N$16,14)))</f>
        <v/>
      </c>
      <c r="I333" s="72" t="str">
        <f>IF(G333="","",IF(OR(G333="b1",G333="b2",G333="d",G333="f1",G333="f2",G333="h",G333="i1",G333="i2",G333="j",G333="k"),MIN(H333,VLOOKUP(G333,'Appx 1 (Res) Rules'!$A:$D,4,0)),MIN(H333,VLOOKUP(G333,'Appx 1 (Res) Rules'!$A:$D,4,0),SUMPRODUCT(IF(J333="",0,INDEX('Appendix 1 Rules'!$B$2:$B$16,MATCH(G333,'Appendix 1 Rules'!$A$2:$A$16))))+(IF(L333="",0,INDEX('Appendix 1 Rules'!$C$2:$C$16,MATCH(G333,'Appendix 1 Rules'!$A$2:$A$16))))+(IF(N333="",0,INDEX('Appendix 1 Rules'!$D$2:$D$16,MATCH(G333,'Appendix 1 Rules'!$A$2:$A$16))))+(IF(P333="",0,INDEX('Appendix 1 Rules'!$E$2:$E$16,MATCH(G333,'Appendix 1 Rules'!$A$2:$A$16))))+(IF(R333="",0,INDEX('Appendix 1 Rules'!$F$2:$F$16,MATCH(G333,'Appendix 1 Rules'!$A$2:$A$16))))+(IF(T333="",0,INDEX('Appendix 1 Rules'!$G$2:$G$16,MATCH(G333,'Appendix 1 Rules'!$A$2:$A$16))))+(IF(V333="",0,INDEX('Appendix 1 Rules'!$H$2:$H$16,MATCH(G333,'Appendix 1 Rules'!$A$2:$A$16))))+(IF(X333="",0,INDEX('Appendix 1 Rules'!$I$2:$I$16,MATCH(G333,'Appendix 1 Rules'!$A$2:$A$16))))+(IF(Z333="",0,INDEX('Appendix 1 Rules'!$J$2:$J$16,MATCH(G333,'Appendix 1 Rules'!$A$2:$A$16))))+(IF(AB333="",0,INDEX('Appendix 1 Rules'!$K$2:$K$16,MATCH(G333,'Appendix 1 Rules'!$A$2:$A$16))))+(IF(AD333="",0,INDEX('Appendix 1 Rules'!$L$2:$L$16,MATCH(G333,'Appendix 1 Rules'!$A$2:$A$16))))+(IF(AF333="",0,INDEX('Appendix 1 Rules'!$M$2:$M$16,MATCH(G333,'Appendix 1 Rules'!$A$2:$A$16))))+IF(G333="b1",VLOOKUP(G333,'Appendix 1 Rules'!$A$1:$N$16,14))+IF(G333="b2",VLOOKUP(G333,'Appendix 1 Rules'!$A$1:$N$16,14))+IF(G333="d",VLOOKUP(G333,'Appendix 1 Rules'!$A$1:$N$16,14))+IF(G333="f1",VLOOKUP(G333,'Appendix 1 Rules'!$A$1:$N$16,14))+IF(G333="f2",VLOOKUP(G333,'Appendix 1 Rules'!$A$1:$N$16,14))+IF(G333="g",VLOOKUP(G333,'Appendix 1 Rules'!$A$1:$N$16,14))+IF(G333="h",VLOOKUP(G333,'Appendix 1 Rules'!$A$1:$N$16,14))+IF(G333="i1",VLOOKUP(G333,'Appendix 1 Rules'!$A$1:$N$16,14))+IF(G333="i2",VLOOKUP(G333,'Appendix 1 Rules'!$A$1:$N$16,14))+IF(G333="j",VLOOKUP(G333,'Appendix 1 Rules'!$A$1:$N$16,14))+IF(G333="k",VLOOKUP(G333,'Appendix 1 Rules'!$A$1:$N$16,14)))))</f>
        <v/>
      </c>
      <c r="J333" s="12"/>
      <c r="K333" s="13"/>
      <c r="L333" s="12"/>
      <c r="M333" s="13"/>
      <c r="N333" s="12"/>
      <c r="O333" s="13"/>
      <c r="P333" s="12"/>
      <c r="Q333" s="13"/>
      <c r="R333" s="12"/>
      <c r="S333" s="13"/>
      <c r="T333" s="12"/>
      <c r="U333" s="13"/>
      <c r="V333" s="12"/>
      <c r="W333" s="13"/>
      <c r="X333" s="12"/>
      <c r="Y333" s="13"/>
      <c r="Z333" s="12"/>
      <c r="AA333" s="13"/>
      <c r="AB333" s="9"/>
      <c r="AC333" s="13"/>
      <c r="AD333" s="9"/>
      <c r="AE333" s="13"/>
      <c r="AF333" s="9"/>
      <c r="AG333" s="13"/>
    </row>
    <row r="334" spans="1:33" ht="18" customHeight="1" x14ac:dyDescent="0.25">
      <c r="B334" s="84"/>
      <c r="C334" s="69"/>
      <c r="D334" s="10"/>
      <c r="E334" s="10"/>
      <c r="F334" s="10"/>
      <c r="G334" s="9"/>
      <c r="H334" s="17" t="str">
        <f>IF(G334="","",SUMPRODUCT(IF(J334="",0,INDEX('Appendix 1 Rules'!$B$2:$B$16,MATCH(G334,'Appendix 1 Rules'!$A$2:$A$16))))+(IF(L334="",0,INDEX('Appendix 1 Rules'!$C$2:$C$16,MATCH(G334,'Appendix 1 Rules'!$A$2:$A$16))))+(IF(N334="",0,INDEX('Appendix 1 Rules'!$D$2:$D$16,MATCH(G334,'Appendix 1 Rules'!$A$2:$A$16))))+(IF(P334="",0,INDEX('Appendix 1 Rules'!$E$2:$E$16,MATCH(G334,'Appendix 1 Rules'!$A$2:$A$16))))+(IF(R334="",0,INDEX('Appendix 1 Rules'!$F$2:$F$16,MATCH(G334,'Appendix 1 Rules'!$A$2:$A$16))))+(IF(T334="",0,INDEX('Appendix 1 Rules'!$G$2:$G$16,MATCH(G334,'Appendix 1 Rules'!$A$2:$A$16))))+(IF(V334="",0,INDEX('Appendix 1 Rules'!$H$2:$H$16,MATCH(G334,'Appendix 1 Rules'!$A$2:$A$16))))+(IF(X334="",0,INDEX('Appendix 1 Rules'!$I$2:$I$16,MATCH(G334,'Appendix 1 Rules'!$A$2:$A$16))))+(IF(Z334="",0,INDEX('Appendix 1 Rules'!$J$2:$J$16,MATCH(G334,'Appendix 1 Rules'!$A$2:$A$16))))+(IF(AB334="",0,INDEX('Appendix 1 Rules'!$K$2:$K$16,MATCH(G334,'Appendix 1 Rules'!$A$2:$A$16))))+(IF(AD334="",0,INDEX('Appendix 1 Rules'!$L$2:$L$16,MATCH(G334,'Appendix 1 Rules'!$A$2:$A$16))))+(IF(AF334="",0,INDEX('Appendix 1 Rules'!$M$2:$M$16,MATCH(G334,'Appendix 1 Rules'!$A$2:$A$16))))+IF(G334="b1",VLOOKUP(G334,'Appendix 1 Rules'!$A$1:$N$16,14))+IF(G334="b2",VLOOKUP(G334,'Appendix 1 Rules'!$A$1:$N$16,14))+IF(G334="d",VLOOKUP(G334,'Appendix 1 Rules'!$A$1:$N$16,14))+IF(G334="f1",VLOOKUP(G334,'Appendix 1 Rules'!$A$1:$N$16,14))+IF(G334="f2",VLOOKUP(G334,'Appendix 1 Rules'!$A$1:$N$16,14))+IF(G334="g",VLOOKUP(G334,'Appendix 1 Rules'!$A$1:$N$16,14))+IF(G334="h",VLOOKUP(G334,'Appendix 1 Rules'!$A$1:$N$16,14))+IF(G334="i1",VLOOKUP(G334,'Appendix 1 Rules'!$A$1:$N$16,14))+IF(G334="i2",VLOOKUP(G334,'Appendix 1 Rules'!$A$1:$N$16,14))+IF(G334="j",VLOOKUP(G334,'Appendix 1 Rules'!$A$1:$N$16,14))+IF(G334="k",VLOOKUP(G334,'Appendix 1 Rules'!$A$1:$N$16,14)))</f>
        <v/>
      </c>
      <c r="I334" s="72" t="str">
        <f>IF(G334="","",IF(OR(G334="b1",G334="b2",G334="d",G334="f1",G334="f2",G334="h",G334="i1",G334="i2",G334="j",G334="k"),MIN(H334,VLOOKUP(G334,'Appx 1 (Res) Rules'!$A:$D,4,0)),MIN(H334,VLOOKUP(G334,'Appx 1 (Res) Rules'!$A:$D,4,0),SUMPRODUCT(IF(J334="",0,INDEX('Appendix 1 Rules'!$B$2:$B$16,MATCH(G334,'Appendix 1 Rules'!$A$2:$A$16))))+(IF(L334="",0,INDEX('Appendix 1 Rules'!$C$2:$C$16,MATCH(G334,'Appendix 1 Rules'!$A$2:$A$16))))+(IF(N334="",0,INDEX('Appendix 1 Rules'!$D$2:$D$16,MATCH(G334,'Appendix 1 Rules'!$A$2:$A$16))))+(IF(P334="",0,INDEX('Appendix 1 Rules'!$E$2:$E$16,MATCH(G334,'Appendix 1 Rules'!$A$2:$A$16))))+(IF(R334="",0,INDEX('Appendix 1 Rules'!$F$2:$F$16,MATCH(G334,'Appendix 1 Rules'!$A$2:$A$16))))+(IF(T334="",0,INDEX('Appendix 1 Rules'!$G$2:$G$16,MATCH(G334,'Appendix 1 Rules'!$A$2:$A$16))))+(IF(V334="",0,INDEX('Appendix 1 Rules'!$H$2:$H$16,MATCH(G334,'Appendix 1 Rules'!$A$2:$A$16))))+(IF(X334="",0,INDEX('Appendix 1 Rules'!$I$2:$I$16,MATCH(G334,'Appendix 1 Rules'!$A$2:$A$16))))+(IF(Z334="",0,INDEX('Appendix 1 Rules'!$J$2:$J$16,MATCH(G334,'Appendix 1 Rules'!$A$2:$A$16))))+(IF(AB334="",0,INDEX('Appendix 1 Rules'!$K$2:$K$16,MATCH(G334,'Appendix 1 Rules'!$A$2:$A$16))))+(IF(AD334="",0,INDEX('Appendix 1 Rules'!$L$2:$L$16,MATCH(G334,'Appendix 1 Rules'!$A$2:$A$16))))+(IF(AF334="",0,INDEX('Appendix 1 Rules'!$M$2:$M$16,MATCH(G334,'Appendix 1 Rules'!$A$2:$A$16))))+IF(G334="b1",VLOOKUP(G334,'Appendix 1 Rules'!$A$1:$N$16,14))+IF(G334="b2",VLOOKUP(G334,'Appendix 1 Rules'!$A$1:$N$16,14))+IF(G334="d",VLOOKUP(G334,'Appendix 1 Rules'!$A$1:$N$16,14))+IF(G334="f1",VLOOKUP(G334,'Appendix 1 Rules'!$A$1:$N$16,14))+IF(G334="f2",VLOOKUP(G334,'Appendix 1 Rules'!$A$1:$N$16,14))+IF(G334="g",VLOOKUP(G334,'Appendix 1 Rules'!$A$1:$N$16,14))+IF(G334="h",VLOOKUP(G334,'Appendix 1 Rules'!$A$1:$N$16,14))+IF(G334="i1",VLOOKUP(G334,'Appendix 1 Rules'!$A$1:$N$16,14))+IF(G334="i2",VLOOKUP(G334,'Appendix 1 Rules'!$A$1:$N$16,14))+IF(G334="j",VLOOKUP(G334,'Appendix 1 Rules'!$A$1:$N$16,14))+IF(G334="k",VLOOKUP(G334,'Appendix 1 Rules'!$A$1:$N$16,14)))))</f>
        <v/>
      </c>
      <c r="J334" s="11"/>
      <c r="K334" s="14"/>
      <c r="L334" s="11"/>
      <c r="M334" s="14"/>
      <c r="N334" s="11"/>
      <c r="O334" s="14"/>
      <c r="P334" s="11"/>
      <c r="Q334" s="14"/>
      <c r="R334" s="63"/>
      <c r="S334" s="14"/>
      <c r="T334" s="11"/>
      <c r="U334" s="14"/>
      <c r="V334" s="11"/>
      <c r="W334" s="14"/>
      <c r="X334" s="64"/>
      <c r="Y334" s="14"/>
      <c r="Z334" s="64"/>
      <c r="AA334" s="14"/>
      <c r="AB334" s="9"/>
      <c r="AC334" s="13"/>
      <c r="AD334" s="9"/>
      <c r="AE334" s="13"/>
      <c r="AF334" s="9"/>
      <c r="AG334" s="13"/>
    </row>
    <row r="335" spans="1:33" ht="18" customHeight="1" x14ac:dyDescent="0.25">
      <c r="B335" s="84"/>
      <c r="C335" s="69"/>
      <c r="D335" s="10"/>
      <c r="E335" s="10"/>
      <c r="F335" s="10"/>
      <c r="G335" s="9"/>
      <c r="H335" s="17" t="str">
        <f>IF(G335="","",SUMPRODUCT(IF(J335="",0,INDEX('Appendix 1 Rules'!$B$2:$B$16,MATCH(G335,'Appendix 1 Rules'!$A$2:$A$16))))+(IF(L335="",0,INDEX('Appendix 1 Rules'!$C$2:$C$16,MATCH(G335,'Appendix 1 Rules'!$A$2:$A$16))))+(IF(N335="",0,INDEX('Appendix 1 Rules'!$D$2:$D$16,MATCH(G335,'Appendix 1 Rules'!$A$2:$A$16))))+(IF(P335="",0,INDEX('Appendix 1 Rules'!$E$2:$E$16,MATCH(G335,'Appendix 1 Rules'!$A$2:$A$16))))+(IF(R335="",0,INDEX('Appendix 1 Rules'!$F$2:$F$16,MATCH(G335,'Appendix 1 Rules'!$A$2:$A$16))))+(IF(T335="",0,INDEX('Appendix 1 Rules'!$G$2:$G$16,MATCH(G335,'Appendix 1 Rules'!$A$2:$A$16))))+(IF(V335="",0,INDEX('Appendix 1 Rules'!$H$2:$H$16,MATCH(G335,'Appendix 1 Rules'!$A$2:$A$16))))+(IF(X335="",0,INDEX('Appendix 1 Rules'!$I$2:$I$16,MATCH(G335,'Appendix 1 Rules'!$A$2:$A$16))))+(IF(Z335="",0,INDEX('Appendix 1 Rules'!$J$2:$J$16,MATCH(G335,'Appendix 1 Rules'!$A$2:$A$16))))+(IF(AB335="",0,INDEX('Appendix 1 Rules'!$K$2:$K$16,MATCH(G335,'Appendix 1 Rules'!$A$2:$A$16))))+(IF(AD335="",0,INDEX('Appendix 1 Rules'!$L$2:$L$16,MATCH(G335,'Appendix 1 Rules'!$A$2:$A$16))))+(IF(AF335="",0,INDEX('Appendix 1 Rules'!$M$2:$M$16,MATCH(G335,'Appendix 1 Rules'!$A$2:$A$16))))+IF(G335="b1",VLOOKUP(G335,'Appendix 1 Rules'!$A$1:$N$16,14))+IF(G335="b2",VLOOKUP(G335,'Appendix 1 Rules'!$A$1:$N$16,14))+IF(G335="d",VLOOKUP(G335,'Appendix 1 Rules'!$A$1:$N$16,14))+IF(G335="f1",VLOOKUP(G335,'Appendix 1 Rules'!$A$1:$N$16,14))+IF(G335="f2",VLOOKUP(G335,'Appendix 1 Rules'!$A$1:$N$16,14))+IF(G335="g",VLOOKUP(G335,'Appendix 1 Rules'!$A$1:$N$16,14))+IF(G335="h",VLOOKUP(G335,'Appendix 1 Rules'!$A$1:$N$16,14))+IF(G335="i1",VLOOKUP(G335,'Appendix 1 Rules'!$A$1:$N$16,14))+IF(G335="i2",VLOOKUP(G335,'Appendix 1 Rules'!$A$1:$N$16,14))+IF(G335="j",VLOOKUP(G335,'Appendix 1 Rules'!$A$1:$N$16,14))+IF(G335="k",VLOOKUP(G335,'Appendix 1 Rules'!$A$1:$N$16,14)))</f>
        <v/>
      </c>
      <c r="I335" s="72" t="str">
        <f>IF(G335="","",IF(OR(G335="b1",G335="b2",G335="d",G335="f1",G335="f2",G335="h",G335="i1",G335="i2",G335="j",G335="k"),MIN(H335,VLOOKUP(G335,'Appx 1 (Res) Rules'!$A:$D,4,0)),MIN(H335,VLOOKUP(G335,'Appx 1 (Res) Rules'!$A:$D,4,0),SUMPRODUCT(IF(J335="",0,INDEX('Appendix 1 Rules'!$B$2:$B$16,MATCH(G335,'Appendix 1 Rules'!$A$2:$A$16))))+(IF(L335="",0,INDEX('Appendix 1 Rules'!$C$2:$C$16,MATCH(G335,'Appendix 1 Rules'!$A$2:$A$16))))+(IF(N335="",0,INDEX('Appendix 1 Rules'!$D$2:$D$16,MATCH(G335,'Appendix 1 Rules'!$A$2:$A$16))))+(IF(P335="",0,INDEX('Appendix 1 Rules'!$E$2:$E$16,MATCH(G335,'Appendix 1 Rules'!$A$2:$A$16))))+(IF(R335="",0,INDEX('Appendix 1 Rules'!$F$2:$F$16,MATCH(G335,'Appendix 1 Rules'!$A$2:$A$16))))+(IF(T335="",0,INDEX('Appendix 1 Rules'!$G$2:$G$16,MATCH(G335,'Appendix 1 Rules'!$A$2:$A$16))))+(IF(V335="",0,INDEX('Appendix 1 Rules'!$H$2:$H$16,MATCH(G335,'Appendix 1 Rules'!$A$2:$A$16))))+(IF(X335="",0,INDEX('Appendix 1 Rules'!$I$2:$I$16,MATCH(G335,'Appendix 1 Rules'!$A$2:$A$16))))+(IF(Z335="",0,INDEX('Appendix 1 Rules'!$J$2:$J$16,MATCH(G335,'Appendix 1 Rules'!$A$2:$A$16))))+(IF(AB335="",0,INDEX('Appendix 1 Rules'!$K$2:$K$16,MATCH(G335,'Appendix 1 Rules'!$A$2:$A$16))))+(IF(AD335="",0,INDEX('Appendix 1 Rules'!$L$2:$L$16,MATCH(G335,'Appendix 1 Rules'!$A$2:$A$16))))+(IF(AF335="",0,INDEX('Appendix 1 Rules'!$M$2:$M$16,MATCH(G335,'Appendix 1 Rules'!$A$2:$A$16))))+IF(G335="b1",VLOOKUP(G335,'Appendix 1 Rules'!$A$1:$N$16,14))+IF(G335="b2",VLOOKUP(G335,'Appendix 1 Rules'!$A$1:$N$16,14))+IF(G335="d",VLOOKUP(G335,'Appendix 1 Rules'!$A$1:$N$16,14))+IF(G335="f1",VLOOKUP(G335,'Appendix 1 Rules'!$A$1:$N$16,14))+IF(G335="f2",VLOOKUP(G335,'Appendix 1 Rules'!$A$1:$N$16,14))+IF(G335="g",VLOOKUP(G335,'Appendix 1 Rules'!$A$1:$N$16,14))+IF(G335="h",VLOOKUP(G335,'Appendix 1 Rules'!$A$1:$N$16,14))+IF(G335="i1",VLOOKUP(G335,'Appendix 1 Rules'!$A$1:$N$16,14))+IF(G335="i2",VLOOKUP(G335,'Appendix 1 Rules'!$A$1:$N$16,14))+IF(G335="j",VLOOKUP(G335,'Appendix 1 Rules'!$A$1:$N$16,14))+IF(G335="k",VLOOKUP(G335,'Appendix 1 Rules'!$A$1:$N$16,14)))))</f>
        <v/>
      </c>
      <c r="J335" s="12"/>
      <c r="K335" s="13"/>
      <c r="L335" s="12"/>
      <c r="M335" s="13"/>
      <c r="N335" s="12"/>
      <c r="O335" s="13"/>
      <c r="P335" s="12"/>
      <c r="Q335" s="13"/>
      <c r="R335" s="12"/>
      <c r="S335" s="13"/>
      <c r="T335" s="12"/>
      <c r="U335" s="13"/>
      <c r="V335" s="12"/>
      <c r="W335" s="13"/>
      <c r="X335" s="12"/>
      <c r="Y335" s="13"/>
      <c r="Z335" s="12"/>
      <c r="AA335" s="13"/>
      <c r="AB335" s="9"/>
      <c r="AC335" s="13"/>
      <c r="AD335" s="9"/>
      <c r="AE335" s="13"/>
      <c r="AF335" s="9"/>
      <c r="AG335" s="13"/>
    </row>
    <row r="336" spans="1:33" ht="18" customHeight="1" x14ac:dyDescent="0.25">
      <c r="B336" s="84"/>
      <c r="C336" s="69"/>
      <c r="D336" s="10"/>
      <c r="E336" s="10"/>
      <c r="F336" s="10"/>
      <c r="G336" s="9"/>
      <c r="H336" s="17" t="str">
        <f>IF(G336="","",SUMPRODUCT(IF(J336="",0,INDEX('Appendix 1 Rules'!$B$2:$B$16,MATCH(G336,'Appendix 1 Rules'!$A$2:$A$16))))+(IF(L336="",0,INDEX('Appendix 1 Rules'!$C$2:$C$16,MATCH(G336,'Appendix 1 Rules'!$A$2:$A$16))))+(IF(N336="",0,INDEX('Appendix 1 Rules'!$D$2:$D$16,MATCH(G336,'Appendix 1 Rules'!$A$2:$A$16))))+(IF(P336="",0,INDEX('Appendix 1 Rules'!$E$2:$E$16,MATCH(G336,'Appendix 1 Rules'!$A$2:$A$16))))+(IF(R336="",0,INDEX('Appendix 1 Rules'!$F$2:$F$16,MATCH(G336,'Appendix 1 Rules'!$A$2:$A$16))))+(IF(T336="",0,INDEX('Appendix 1 Rules'!$G$2:$G$16,MATCH(G336,'Appendix 1 Rules'!$A$2:$A$16))))+(IF(V336="",0,INDEX('Appendix 1 Rules'!$H$2:$H$16,MATCH(G336,'Appendix 1 Rules'!$A$2:$A$16))))+(IF(X336="",0,INDEX('Appendix 1 Rules'!$I$2:$I$16,MATCH(G336,'Appendix 1 Rules'!$A$2:$A$16))))+(IF(Z336="",0,INDEX('Appendix 1 Rules'!$J$2:$J$16,MATCH(G336,'Appendix 1 Rules'!$A$2:$A$16))))+(IF(AB336="",0,INDEX('Appendix 1 Rules'!$K$2:$K$16,MATCH(G336,'Appendix 1 Rules'!$A$2:$A$16))))+(IF(AD336="",0,INDEX('Appendix 1 Rules'!$L$2:$L$16,MATCH(G336,'Appendix 1 Rules'!$A$2:$A$16))))+(IF(AF336="",0,INDEX('Appendix 1 Rules'!$M$2:$M$16,MATCH(G336,'Appendix 1 Rules'!$A$2:$A$16))))+IF(G336="b1",VLOOKUP(G336,'Appendix 1 Rules'!$A$1:$N$16,14))+IF(G336="b2",VLOOKUP(G336,'Appendix 1 Rules'!$A$1:$N$16,14))+IF(G336="d",VLOOKUP(G336,'Appendix 1 Rules'!$A$1:$N$16,14))+IF(G336="f1",VLOOKUP(G336,'Appendix 1 Rules'!$A$1:$N$16,14))+IF(G336="f2",VLOOKUP(G336,'Appendix 1 Rules'!$A$1:$N$16,14))+IF(G336="g",VLOOKUP(G336,'Appendix 1 Rules'!$A$1:$N$16,14))+IF(G336="h",VLOOKUP(G336,'Appendix 1 Rules'!$A$1:$N$16,14))+IF(G336="i1",VLOOKUP(G336,'Appendix 1 Rules'!$A$1:$N$16,14))+IF(G336="i2",VLOOKUP(G336,'Appendix 1 Rules'!$A$1:$N$16,14))+IF(G336="j",VLOOKUP(G336,'Appendix 1 Rules'!$A$1:$N$16,14))+IF(G336="k",VLOOKUP(G336,'Appendix 1 Rules'!$A$1:$N$16,14)))</f>
        <v/>
      </c>
      <c r="I336" s="72" t="str">
        <f>IF(G336="","",IF(OR(G336="b1",G336="b2",G336="d",G336="f1",G336="f2",G336="h",G336="i1",G336="i2",G336="j",G336="k"),MIN(H336,VLOOKUP(G336,'Appx 1 (Res) Rules'!$A:$D,4,0)),MIN(H336,VLOOKUP(G336,'Appx 1 (Res) Rules'!$A:$D,4,0),SUMPRODUCT(IF(J336="",0,INDEX('Appendix 1 Rules'!$B$2:$B$16,MATCH(G336,'Appendix 1 Rules'!$A$2:$A$16))))+(IF(L336="",0,INDEX('Appendix 1 Rules'!$C$2:$C$16,MATCH(G336,'Appendix 1 Rules'!$A$2:$A$16))))+(IF(N336="",0,INDEX('Appendix 1 Rules'!$D$2:$D$16,MATCH(G336,'Appendix 1 Rules'!$A$2:$A$16))))+(IF(P336="",0,INDEX('Appendix 1 Rules'!$E$2:$E$16,MATCH(G336,'Appendix 1 Rules'!$A$2:$A$16))))+(IF(R336="",0,INDEX('Appendix 1 Rules'!$F$2:$F$16,MATCH(G336,'Appendix 1 Rules'!$A$2:$A$16))))+(IF(T336="",0,INDEX('Appendix 1 Rules'!$G$2:$G$16,MATCH(G336,'Appendix 1 Rules'!$A$2:$A$16))))+(IF(V336="",0,INDEX('Appendix 1 Rules'!$H$2:$H$16,MATCH(G336,'Appendix 1 Rules'!$A$2:$A$16))))+(IF(X336="",0,INDEX('Appendix 1 Rules'!$I$2:$I$16,MATCH(G336,'Appendix 1 Rules'!$A$2:$A$16))))+(IF(Z336="",0,INDEX('Appendix 1 Rules'!$J$2:$J$16,MATCH(G336,'Appendix 1 Rules'!$A$2:$A$16))))+(IF(AB336="",0,INDEX('Appendix 1 Rules'!$K$2:$K$16,MATCH(G336,'Appendix 1 Rules'!$A$2:$A$16))))+(IF(AD336="",0,INDEX('Appendix 1 Rules'!$L$2:$L$16,MATCH(G336,'Appendix 1 Rules'!$A$2:$A$16))))+(IF(AF336="",0,INDEX('Appendix 1 Rules'!$M$2:$M$16,MATCH(G336,'Appendix 1 Rules'!$A$2:$A$16))))+IF(G336="b1",VLOOKUP(G336,'Appendix 1 Rules'!$A$1:$N$16,14))+IF(G336="b2",VLOOKUP(G336,'Appendix 1 Rules'!$A$1:$N$16,14))+IF(G336="d",VLOOKUP(G336,'Appendix 1 Rules'!$A$1:$N$16,14))+IF(G336="f1",VLOOKUP(G336,'Appendix 1 Rules'!$A$1:$N$16,14))+IF(G336="f2",VLOOKUP(G336,'Appendix 1 Rules'!$A$1:$N$16,14))+IF(G336="g",VLOOKUP(G336,'Appendix 1 Rules'!$A$1:$N$16,14))+IF(G336="h",VLOOKUP(G336,'Appendix 1 Rules'!$A$1:$N$16,14))+IF(G336="i1",VLOOKUP(G336,'Appendix 1 Rules'!$A$1:$N$16,14))+IF(G336="i2",VLOOKUP(G336,'Appendix 1 Rules'!$A$1:$N$16,14))+IF(G336="j",VLOOKUP(G336,'Appendix 1 Rules'!$A$1:$N$16,14))+IF(G336="k",VLOOKUP(G336,'Appendix 1 Rules'!$A$1:$N$16,14)))))</f>
        <v/>
      </c>
      <c r="J336" s="11"/>
      <c r="K336" s="14"/>
      <c r="L336" s="11"/>
      <c r="M336" s="14"/>
      <c r="N336" s="11"/>
      <c r="O336" s="14"/>
      <c r="P336" s="11"/>
      <c r="Q336" s="14"/>
      <c r="R336" s="63"/>
      <c r="S336" s="14"/>
      <c r="T336" s="11"/>
      <c r="U336" s="14"/>
      <c r="V336" s="11"/>
      <c r="W336" s="14"/>
      <c r="X336" s="64"/>
      <c r="Y336" s="14"/>
      <c r="Z336" s="64"/>
      <c r="AA336" s="14"/>
      <c r="AB336" s="9"/>
      <c r="AC336" s="13"/>
      <c r="AD336" s="9"/>
      <c r="AE336" s="13"/>
      <c r="AF336" s="9"/>
      <c r="AG336" s="13"/>
    </row>
    <row r="337" spans="1:33" ht="18" customHeight="1" x14ac:dyDescent="0.25">
      <c r="B337" s="84"/>
      <c r="C337" s="69"/>
      <c r="D337" s="10"/>
      <c r="E337" s="10"/>
      <c r="F337" s="10"/>
      <c r="G337" s="9"/>
      <c r="H337" s="17" t="str">
        <f>IF(G337="","",SUMPRODUCT(IF(J337="",0,INDEX('Appendix 1 Rules'!$B$2:$B$16,MATCH(G337,'Appendix 1 Rules'!$A$2:$A$16))))+(IF(L337="",0,INDEX('Appendix 1 Rules'!$C$2:$C$16,MATCH(G337,'Appendix 1 Rules'!$A$2:$A$16))))+(IF(N337="",0,INDEX('Appendix 1 Rules'!$D$2:$D$16,MATCH(G337,'Appendix 1 Rules'!$A$2:$A$16))))+(IF(P337="",0,INDEX('Appendix 1 Rules'!$E$2:$E$16,MATCH(G337,'Appendix 1 Rules'!$A$2:$A$16))))+(IF(R337="",0,INDEX('Appendix 1 Rules'!$F$2:$F$16,MATCH(G337,'Appendix 1 Rules'!$A$2:$A$16))))+(IF(T337="",0,INDEX('Appendix 1 Rules'!$G$2:$G$16,MATCH(G337,'Appendix 1 Rules'!$A$2:$A$16))))+(IF(V337="",0,INDEX('Appendix 1 Rules'!$H$2:$H$16,MATCH(G337,'Appendix 1 Rules'!$A$2:$A$16))))+(IF(X337="",0,INDEX('Appendix 1 Rules'!$I$2:$I$16,MATCH(G337,'Appendix 1 Rules'!$A$2:$A$16))))+(IF(Z337="",0,INDEX('Appendix 1 Rules'!$J$2:$J$16,MATCH(G337,'Appendix 1 Rules'!$A$2:$A$16))))+(IF(AB337="",0,INDEX('Appendix 1 Rules'!$K$2:$K$16,MATCH(G337,'Appendix 1 Rules'!$A$2:$A$16))))+(IF(AD337="",0,INDEX('Appendix 1 Rules'!$L$2:$L$16,MATCH(G337,'Appendix 1 Rules'!$A$2:$A$16))))+(IF(AF337="",0,INDEX('Appendix 1 Rules'!$M$2:$M$16,MATCH(G337,'Appendix 1 Rules'!$A$2:$A$16))))+IF(G337="b1",VLOOKUP(G337,'Appendix 1 Rules'!$A$1:$N$16,14))+IF(G337="b2",VLOOKUP(G337,'Appendix 1 Rules'!$A$1:$N$16,14))+IF(G337="d",VLOOKUP(G337,'Appendix 1 Rules'!$A$1:$N$16,14))+IF(G337="f1",VLOOKUP(G337,'Appendix 1 Rules'!$A$1:$N$16,14))+IF(G337="f2",VLOOKUP(G337,'Appendix 1 Rules'!$A$1:$N$16,14))+IF(G337="g",VLOOKUP(G337,'Appendix 1 Rules'!$A$1:$N$16,14))+IF(G337="h",VLOOKUP(G337,'Appendix 1 Rules'!$A$1:$N$16,14))+IF(G337="i1",VLOOKUP(G337,'Appendix 1 Rules'!$A$1:$N$16,14))+IF(G337="i2",VLOOKUP(G337,'Appendix 1 Rules'!$A$1:$N$16,14))+IF(G337="j",VLOOKUP(G337,'Appendix 1 Rules'!$A$1:$N$16,14))+IF(G337="k",VLOOKUP(G337,'Appendix 1 Rules'!$A$1:$N$16,14)))</f>
        <v/>
      </c>
      <c r="I337" s="72" t="str">
        <f>IF(G337="","",IF(OR(G337="b1",G337="b2",G337="d",G337="f1",G337="f2",G337="h",G337="i1",G337="i2",G337="j",G337="k"),MIN(H337,VLOOKUP(G337,'Appx 1 (Res) Rules'!$A:$D,4,0)),MIN(H337,VLOOKUP(G337,'Appx 1 (Res) Rules'!$A:$D,4,0),SUMPRODUCT(IF(J337="",0,INDEX('Appendix 1 Rules'!$B$2:$B$16,MATCH(G337,'Appendix 1 Rules'!$A$2:$A$16))))+(IF(L337="",0,INDEX('Appendix 1 Rules'!$C$2:$C$16,MATCH(G337,'Appendix 1 Rules'!$A$2:$A$16))))+(IF(N337="",0,INDEX('Appendix 1 Rules'!$D$2:$D$16,MATCH(G337,'Appendix 1 Rules'!$A$2:$A$16))))+(IF(P337="",0,INDEX('Appendix 1 Rules'!$E$2:$E$16,MATCH(G337,'Appendix 1 Rules'!$A$2:$A$16))))+(IF(R337="",0,INDEX('Appendix 1 Rules'!$F$2:$F$16,MATCH(G337,'Appendix 1 Rules'!$A$2:$A$16))))+(IF(T337="",0,INDEX('Appendix 1 Rules'!$G$2:$G$16,MATCH(G337,'Appendix 1 Rules'!$A$2:$A$16))))+(IF(V337="",0,INDEX('Appendix 1 Rules'!$H$2:$H$16,MATCH(G337,'Appendix 1 Rules'!$A$2:$A$16))))+(IF(X337="",0,INDEX('Appendix 1 Rules'!$I$2:$I$16,MATCH(G337,'Appendix 1 Rules'!$A$2:$A$16))))+(IF(Z337="",0,INDEX('Appendix 1 Rules'!$J$2:$J$16,MATCH(G337,'Appendix 1 Rules'!$A$2:$A$16))))+(IF(AB337="",0,INDEX('Appendix 1 Rules'!$K$2:$K$16,MATCH(G337,'Appendix 1 Rules'!$A$2:$A$16))))+(IF(AD337="",0,INDEX('Appendix 1 Rules'!$L$2:$L$16,MATCH(G337,'Appendix 1 Rules'!$A$2:$A$16))))+(IF(AF337="",0,INDEX('Appendix 1 Rules'!$M$2:$M$16,MATCH(G337,'Appendix 1 Rules'!$A$2:$A$16))))+IF(G337="b1",VLOOKUP(G337,'Appendix 1 Rules'!$A$1:$N$16,14))+IF(G337="b2",VLOOKUP(G337,'Appendix 1 Rules'!$A$1:$N$16,14))+IF(G337="d",VLOOKUP(G337,'Appendix 1 Rules'!$A$1:$N$16,14))+IF(G337="f1",VLOOKUP(G337,'Appendix 1 Rules'!$A$1:$N$16,14))+IF(G337="f2",VLOOKUP(G337,'Appendix 1 Rules'!$A$1:$N$16,14))+IF(G337="g",VLOOKUP(G337,'Appendix 1 Rules'!$A$1:$N$16,14))+IF(G337="h",VLOOKUP(G337,'Appendix 1 Rules'!$A$1:$N$16,14))+IF(G337="i1",VLOOKUP(G337,'Appendix 1 Rules'!$A$1:$N$16,14))+IF(G337="i2",VLOOKUP(G337,'Appendix 1 Rules'!$A$1:$N$16,14))+IF(G337="j",VLOOKUP(G337,'Appendix 1 Rules'!$A$1:$N$16,14))+IF(G337="k",VLOOKUP(G337,'Appendix 1 Rules'!$A$1:$N$16,14)))))</f>
        <v/>
      </c>
      <c r="J337" s="12"/>
      <c r="K337" s="13"/>
      <c r="L337" s="12"/>
      <c r="M337" s="13"/>
      <c r="N337" s="12"/>
      <c r="O337" s="13"/>
      <c r="P337" s="12"/>
      <c r="Q337" s="13"/>
      <c r="R337" s="12"/>
      <c r="S337" s="13"/>
      <c r="T337" s="12"/>
      <c r="U337" s="13"/>
      <c r="V337" s="12"/>
      <c r="W337" s="13"/>
      <c r="X337" s="12"/>
      <c r="Y337" s="13"/>
      <c r="Z337" s="12"/>
      <c r="AA337" s="13"/>
      <c r="AB337" s="9"/>
      <c r="AC337" s="13"/>
      <c r="AD337" s="9"/>
      <c r="AE337" s="13"/>
      <c r="AF337" s="9"/>
      <c r="AG337" s="13"/>
    </row>
    <row r="338" spans="1:33" ht="18" customHeight="1" x14ac:dyDescent="0.25">
      <c r="B338" s="84"/>
      <c r="C338" s="69"/>
      <c r="D338" s="10"/>
      <c r="E338" s="10"/>
      <c r="F338" s="10"/>
      <c r="G338" s="9"/>
      <c r="H338" s="17" t="str">
        <f>IF(G338="","",SUMPRODUCT(IF(J338="",0,INDEX('Appendix 1 Rules'!$B$2:$B$16,MATCH(G338,'Appendix 1 Rules'!$A$2:$A$16))))+(IF(L338="",0,INDEX('Appendix 1 Rules'!$C$2:$C$16,MATCH(G338,'Appendix 1 Rules'!$A$2:$A$16))))+(IF(N338="",0,INDEX('Appendix 1 Rules'!$D$2:$D$16,MATCH(G338,'Appendix 1 Rules'!$A$2:$A$16))))+(IF(P338="",0,INDEX('Appendix 1 Rules'!$E$2:$E$16,MATCH(G338,'Appendix 1 Rules'!$A$2:$A$16))))+(IF(R338="",0,INDEX('Appendix 1 Rules'!$F$2:$F$16,MATCH(G338,'Appendix 1 Rules'!$A$2:$A$16))))+(IF(T338="",0,INDEX('Appendix 1 Rules'!$G$2:$G$16,MATCH(G338,'Appendix 1 Rules'!$A$2:$A$16))))+(IF(V338="",0,INDEX('Appendix 1 Rules'!$H$2:$H$16,MATCH(G338,'Appendix 1 Rules'!$A$2:$A$16))))+(IF(X338="",0,INDEX('Appendix 1 Rules'!$I$2:$I$16,MATCH(G338,'Appendix 1 Rules'!$A$2:$A$16))))+(IF(Z338="",0,INDEX('Appendix 1 Rules'!$J$2:$J$16,MATCH(G338,'Appendix 1 Rules'!$A$2:$A$16))))+(IF(AB338="",0,INDEX('Appendix 1 Rules'!$K$2:$K$16,MATCH(G338,'Appendix 1 Rules'!$A$2:$A$16))))+(IF(AD338="",0,INDEX('Appendix 1 Rules'!$L$2:$L$16,MATCH(G338,'Appendix 1 Rules'!$A$2:$A$16))))+(IF(AF338="",0,INDEX('Appendix 1 Rules'!$M$2:$M$16,MATCH(G338,'Appendix 1 Rules'!$A$2:$A$16))))+IF(G338="b1",VLOOKUP(G338,'Appendix 1 Rules'!$A$1:$N$16,14))+IF(G338="b2",VLOOKUP(G338,'Appendix 1 Rules'!$A$1:$N$16,14))+IF(G338="d",VLOOKUP(G338,'Appendix 1 Rules'!$A$1:$N$16,14))+IF(G338="f1",VLOOKUP(G338,'Appendix 1 Rules'!$A$1:$N$16,14))+IF(G338="f2",VLOOKUP(G338,'Appendix 1 Rules'!$A$1:$N$16,14))+IF(G338="g",VLOOKUP(G338,'Appendix 1 Rules'!$A$1:$N$16,14))+IF(G338="h",VLOOKUP(G338,'Appendix 1 Rules'!$A$1:$N$16,14))+IF(G338="i1",VLOOKUP(G338,'Appendix 1 Rules'!$A$1:$N$16,14))+IF(G338="i2",VLOOKUP(G338,'Appendix 1 Rules'!$A$1:$N$16,14))+IF(G338="j",VLOOKUP(G338,'Appendix 1 Rules'!$A$1:$N$16,14))+IF(G338="k",VLOOKUP(G338,'Appendix 1 Rules'!$A$1:$N$16,14)))</f>
        <v/>
      </c>
      <c r="I338" s="72" t="str">
        <f>IF(G338="","",IF(OR(G338="b1",G338="b2",G338="d",G338="f1",G338="f2",G338="h",G338="i1",G338="i2",G338="j",G338="k"),MIN(H338,VLOOKUP(G338,'Appx 1 (Res) Rules'!$A:$D,4,0)),MIN(H338,VLOOKUP(G338,'Appx 1 (Res) Rules'!$A:$D,4,0),SUMPRODUCT(IF(J338="",0,INDEX('Appendix 1 Rules'!$B$2:$B$16,MATCH(G338,'Appendix 1 Rules'!$A$2:$A$16))))+(IF(L338="",0,INDEX('Appendix 1 Rules'!$C$2:$C$16,MATCH(G338,'Appendix 1 Rules'!$A$2:$A$16))))+(IF(N338="",0,INDEX('Appendix 1 Rules'!$D$2:$D$16,MATCH(G338,'Appendix 1 Rules'!$A$2:$A$16))))+(IF(P338="",0,INDEX('Appendix 1 Rules'!$E$2:$E$16,MATCH(G338,'Appendix 1 Rules'!$A$2:$A$16))))+(IF(R338="",0,INDEX('Appendix 1 Rules'!$F$2:$F$16,MATCH(G338,'Appendix 1 Rules'!$A$2:$A$16))))+(IF(T338="",0,INDEX('Appendix 1 Rules'!$G$2:$G$16,MATCH(G338,'Appendix 1 Rules'!$A$2:$A$16))))+(IF(V338="",0,INDEX('Appendix 1 Rules'!$H$2:$H$16,MATCH(G338,'Appendix 1 Rules'!$A$2:$A$16))))+(IF(X338="",0,INDEX('Appendix 1 Rules'!$I$2:$I$16,MATCH(G338,'Appendix 1 Rules'!$A$2:$A$16))))+(IF(Z338="",0,INDEX('Appendix 1 Rules'!$J$2:$J$16,MATCH(G338,'Appendix 1 Rules'!$A$2:$A$16))))+(IF(AB338="",0,INDEX('Appendix 1 Rules'!$K$2:$K$16,MATCH(G338,'Appendix 1 Rules'!$A$2:$A$16))))+(IF(AD338="",0,INDEX('Appendix 1 Rules'!$L$2:$L$16,MATCH(G338,'Appendix 1 Rules'!$A$2:$A$16))))+(IF(AF338="",0,INDEX('Appendix 1 Rules'!$M$2:$M$16,MATCH(G338,'Appendix 1 Rules'!$A$2:$A$16))))+IF(G338="b1",VLOOKUP(G338,'Appendix 1 Rules'!$A$1:$N$16,14))+IF(G338="b2",VLOOKUP(G338,'Appendix 1 Rules'!$A$1:$N$16,14))+IF(G338="d",VLOOKUP(G338,'Appendix 1 Rules'!$A$1:$N$16,14))+IF(G338="f1",VLOOKUP(G338,'Appendix 1 Rules'!$A$1:$N$16,14))+IF(G338="f2",VLOOKUP(G338,'Appendix 1 Rules'!$A$1:$N$16,14))+IF(G338="g",VLOOKUP(G338,'Appendix 1 Rules'!$A$1:$N$16,14))+IF(G338="h",VLOOKUP(G338,'Appendix 1 Rules'!$A$1:$N$16,14))+IF(G338="i1",VLOOKUP(G338,'Appendix 1 Rules'!$A$1:$N$16,14))+IF(G338="i2",VLOOKUP(G338,'Appendix 1 Rules'!$A$1:$N$16,14))+IF(G338="j",VLOOKUP(G338,'Appendix 1 Rules'!$A$1:$N$16,14))+IF(G338="k",VLOOKUP(G338,'Appendix 1 Rules'!$A$1:$N$16,14)))))</f>
        <v/>
      </c>
      <c r="J338" s="11"/>
      <c r="K338" s="14"/>
      <c r="L338" s="11"/>
      <c r="M338" s="14"/>
      <c r="N338" s="11"/>
      <c r="O338" s="14"/>
      <c r="P338" s="11"/>
      <c r="Q338" s="14"/>
      <c r="R338" s="63"/>
      <c r="S338" s="14"/>
      <c r="T338" s="11"/>
      <c r="U338" s="14"/>
      <c r="V338" s="11"/>
      <c r="W338" s="14"/>
      <c r="X338" s="64"/>
      <c r="Y338" s="14"/>
      <c r="Z338" s="64"/>
      <c r="AA338" s="14"/>
      <c r="AB338" s="9"/>
      <c r="AC338" s="13"/>
      <c r="AD338" s="9"/>
      <c r="AE338" s="13"/>
      <c r="AF338" s="9"/>
      <c r="AG338" s="13"/>
    </row>
    <row r="339" spans="1:33" ht="18" customHeight="1" x14ac:dyDescent="0.25">
      <c r="B339" s="84"/>
      <c r="C339" s="65"/>
      <c r="D339" s="53"/>
      <c r="E339" s="53"/>
      <c r="F339" s="53"/>
      <c r="G339" s="47"/>
      <c r="H339" s="48" t="str">
        <f>IF(G339="","",SUMPRODUCT(IF(J339="",0,INDEX('Appendix 1 Rules'!$B$2:$B$16,MATCH(G339,'Appendix 1 Rules'!$A$2:$A$16))))+(IF(L339="",0,INDEX('Appendix 1 Rules'!$C$2:$C$16,MATCH(G339,'Appendix 1 Rules'!$A$2:$A$16))))+(IF(N339="",0,INDEX('Appendix 1 Rules'!$D$2:$D$16,MATCH(G339,'Appendix 1 Rules'!$A$2:$A$16))))+(IF(P339="",0,INDEX('Appendix 1 Rules'!$E$2:$E$16,MATCH(G339,'Appendix 1 Rules'!$A$2:$A$16))))+(IF(R339="",0,INDEX('Appendix 1 Rules'!$F$2:$F$16,MATCH(G339,'Appendix 1 Rules'!$A$2:$A$16))))+(IF(T339="",0,INDEX('Appendix 1 Rules'!$G$2:$G$16,MATCH(G339,'Appendix 1 Rules'!$A$2:$A$16))))+(IF(V339="",0,INDEX('Appendix 1 Rules'!$H$2:$H$16,MATCH(G339,'Appendix 1 Rules'!$A$2:$A$16))))+(IF(X339="",0,INDEX('Appendix 1 Rules'!$I$2:$I$16,MATCH(G339,'Appendix 1 Rules'!$A$2:$A$16))))+(IF(Z339="",0,INDEX('Appendix 1 Rules'!$J$2:$J$16,MATCH(G339,'Appendix 1 Rules'!$A$2:$A$16))))+(IF(AB339="",0,INDEX('Appendix 1 Rules'!$K$2:$K$16,MATCH(G339,'Appendix 1 Rules'!$A$2:$A$16))))+(IF(AD339="",0,INDEX('Appendix 1 Rules'!$L$2:$L$16,MATCH(G339,'Appendix 1 Rules'!$A$2:$A$16))))+(IF(AF339="",0,INDEX('Appendix 1 Rules'!$M$2:$M$16,MATCH(G339,'Appendix 1 Rules'!$A$2:$A$16))))+IF(G339="b1",VLOOKUP(G339,'Appendix 1 Rules'!$A$1:$N$16,14))+IF(G339="b2",VLOOKUP(G339,'Appendix 1 Rules'!$A$1:$N$16,14))+IF(G339="d",VLOOKUP(G339,'Appendix 1 Rules'!$A$1:$N$16,14))+IF(G339="f1",VLOOKUP(G339,'Appendix 1 Rules'!$A$1:$N$16,14))+IF(G339="f2",VLOOKUP(G339,'Appendix 1 Rules'!$A$1:$N$16,14))+IF(G339="g",VLOOKUP(G339,'Appendix 1 Rules'!$A$1:$N$16,14))+IF(G339="h",VLOOKUP(G339,'Appendix 1 Rules'!$A$1:$N$16,14))+IF(G339="i1",VLOOKUP(G339,'Appendix 1 Rules'!$A$1:$N$16,14))+IF(G339="i2",VLOOKUP(G339,'Appendix 1 Rules'!$A$1:$N$16,14))+IF(G339="j",VLOOKUP(G339,'Appendix 1 Rules'!$A$1:$N$16,14))+IF(G339="k",VLOOKUP(G339,'Appendix 1 Rules'!$A$1:$N$16,14)))</f>
        <v/>
      </c>
      <c r="I339" s="72" t="str">
        <f>IF(G339="","",IF(OR(G339="b1",G339="b2",G339="d",G339="f1",G339="f2",G339="h",G339="i1",G339="i2",G339="j",G339="k"),MIN(H339,VLOOKUP(G339,'Appx 1 (Res) Rules'!$A:$D,4,0)),MIN(H339,VLOOKUP(G339,'Appx 1 (Res) Rules'!$A:$D,4,0),SUMPRODUCT(IF(J339="",0,INDEX('Appendix 1 Rules'!$B$2:$B$16,MATCH(G339,'Appendix 1 Rules'!$A$2:$A$16))))+(IF(L339="",0,INDEX('Appendix 1 Rules'!$C$2:$C$16,MATCH(G339,'Appendix 1 Rules'!$A$2:$A$16))))+(IF(N339="",0,INDEX('Appendix 1 Rules'!$D$2:$D$16,MATCH(G339,'Appendix 1 Rules'!$A$2:$A$16))))+(IF(P339="",0,INDEX('Appendix 1 Rules'!$E$2:$E$16,MATCH(G339,'Appendix 1 Rules'!$A$2:$A$16))))+(IF(R339="",0,INDEX('Appendix 1 Rules'!$F$2:$F$16,MATCH(G339,'Appendix 1 Rules'!$A$2:$A$16))))+(IF(T339="",0,INDEX('Appendix 1 Rules'!$G$2:$G$16,MATCH(G339,'Appendix 1 Rules'!$A$2:$A$16))))+(IF(V339="",0,INDEX('Appendix 1 Rules'!$H$2:$H$16,MATCH(G339,'Appendix 1 Rules'!$A$2:$A$16))))+(IF(X339="",0,INDEX('Appendix 1 Rules'!$I$2:$I$16,MATCH(G339,'Appendix 1 Rules'!$A$2:$A$16))))+(IF(Z339="",0,INDEX('Appendix 1 Rules'!$J$2:$J$16,MATCH(G339,'Appendix 1 Rules'!$A$2:$A$16))))+(IF(AB339="",0,INDEX('Appendix 1 Rules'!$K$2:$K$16,MATCH(G339,'Appendix 1 Rules'!$A$2:$A$16))))+(IF(AD339="",0,INDEX('Appendix 1 Rules'!$L$2:$L$16,MATCH(G339,'Appendix 1 Rules'!$A$2:$A$16))))+(IF(AF339="",0,INDEX('Appendix 1 Rules'!$M$2:$M$16,MATCH(G339,'Appendix 1 Rules'!$A$2:$A$16))))+IF(G339="b1",VLOOKUP(G339,'Appendix 1 Rules'!$A$1:$N$16,14))+IF(G339="b2",VLOOKUP(G339,'Appendix 1 Rules'!$A$1:$N$16,14))+IF(G339="d",VLOOKUP(G339,'Appendix 1 Rules'!$A$1:$N$16,14))+IF(G339="f1",VLOOKUP(G339,'Appendix 1 Rules'!$A$1:$N$16,14))+IF(G339="f2",VLOOKUP(G339,'Appendix 1 Rules'!$A$1:$N$16,14))+IF(G339="g",VLOOKUP(G339,'Appendix 1 Rules'!$A$1:$N$16,14))+IF(G339="h",VLOOKUP(G339,'Appendix 1 Rules'!$A$1:$N$16,14))+IF(G339="i1",VLOOKUP(G339,'Appendix 1 Rules'!$A$1:$N$16,14))+IF(G339="i2",VLOOKUP(G339,'Appendix 1 Rules'!$A$1:$N$16,14))+IF(G339="j",VLOOKUP(G339,'Appendix 1 Rules'!$A$1:$N$16,14))+IF(G339="k",VLOOKUP(G339,'Appendix 1 Rules'!$A$1:$N$16,14)))))</f>
        <v/>
      </c>
      <c r="J339" s="54"/>
      <c r="K339" s="49"/>
      <c r="L339" s="54"/>
      <c r="M339" s="49"/>
      <c r="N339" s="54"/>
      <c r="O339" s="49"/>
      <c r="P339" s="54"/>
      <c r="Q339" s="49"/>
      <c r="R339" s="54"/>
      <c r="S339" s="49"/>
      <c r="T339" s="54"/>
      <c r="U339" s="49"/>
      <c r="V339" s="54"/>
      <c r="W339" s="49"/>
      <c r="X339" s="54"/>
      <c r="Y339" s="49"/>
      <c r="Z339" s="54"/>
      <c r="AA339" s="49"/>
      <c r="AB339" s="47"/>
      <c r="AC339" s="49"/>
      <c r="AD339" s="47"/>
      <c r="AE339" s="49"/>
      <c r="AF339" s="47"/>
      <c r="AG339" s="49"/>
    </row>
    <row r="340" spans="1:33" ht="18" customHeight="1" x14ac:dyDescent="0.25">
      <c r="A340" s="76"/>
      <c r="B340" s="84"/>
      <c r="C340" s="66"/>
      <c r="D340" s="50"/>
      <c r="E340" s="50"/>
      <c r="F340" s="50"/>
      <c r="G340" s="44"/>
      <c r="H340" s="45" t="str">
        <f>IF(G340="","",SUMPRODUCT(IF(J340="",0,INDEX('Appendix 1 Rules'!$B$2:$B$16,MATCH(G340,'Appendix 1 Rules'!$A$2:$A$16))))+(IF(L340="",0,INDEX('Appendix 1 Rules'!$C$2:$C$16,MATCH(G340,'Appendix 1 Rules'!$A$2:$A$16))))+(IF(N340="",0,INDEX('Appendix 1 Rules'!$D$2:$D$16,MATCH(G340,'Appendix 1 Rules'!$A$2:$A$16))))+(IF(P340="",0,INDEX('Appendix 1 Rules'!$E$2:$E$16,MATCH(G340,'Appendix 1 Rules'!$A$2:$A$16))))+(IF(R340="",0,INDEX('Appendix 1 Rules'!$F$2:$F$16,MATCH(G340,'Appendix 1 Rules'!$A$2:$A$16))))+(IF(T340="",0,INDEX('Appendix 1 Rules'!$G$2:$G$16,MATCH(G340,'Appendix 1 Rules'!$A$2:$A$16))))+(IF(V340="",0,INDEX('Appendix 1 Rules'!$H$2:$H$16,MATCH(G340,'Appendix 1 Rules'!$A$2:$A$16))))+(IF(X340="",0,INDEX('Appendix 1 Rules'!$I$2:$I$16,MATCH(G340,'Appendix 1 Rules'!$A$2:$A$16))))+(IF(Z340="",0,INDEX('Appendix 1 Rules'!$J$2:$J$16,MATCH(G340,'Appendix 1 Rules'!$A$2:$A$16))))+(IF(AB340="",0,INDEX('Appendix 1 Rules'!$K$2:$K$16,MATCH(G340,'Appendix 1 Rules'!$A$2:$A$16))))+(IF(AD340="",0,INDEX('Appendix 1 Rules'!$L$2:$L$16,MATCH(G340,'Appendix 1 Rules'!$A$2:$A$16))))+(IF(AF340="",0,INDEX('Appendix 1 Rules'!$M$2:$M$16,MATCH(G340,'Appendix 1 Rules'!$A$2:$A$16))))+IF(G340="b1",VLOOKUP(G340,'Appendix 1 Rules'!$A$1:$N$16,14))+IF(G340="b2",VLOOKUP(G340,'Appendix 1 Rules'!$A$1:$N$16,14))+IF(G340="d",VLOOKUP(G340,'Appendix 1 Rules'!$A$1:$N$16,14))+IF(G340="f1",VLOOKUP(G340,'Appendix 1 Rules'!$A$1:$N$16,14))+IF(G340="f2",VLOOKUP(G340,'Appendix 1 Rules'!$A$1:$N$16,14))+IF(G340="g",VLOOKUP(G340,'Appendix 1 Rules'!$A$1:$N$16,14))+IF(G340="h",VLOOKUP(G340,'Appendix 1 Rules'!$A$1:$N$16,14))+IF(G340="i1",VLOOKUP(G340,'Appendix 1 Rules'!$A$1:$N$16,14))+IF(G340="i2",VLOOKUP(G340,'Appendix 1 Rules'!$A$1:$N$16,14))+IF(G340="j",VLOOKUP(G340,'Appendix 1 Rules'!$A$1:$N$16,14))+IF(G340="k",VLOOKUP(G340,'Appendix 1 Rules'!$A$1:$N$16,14)))</f>
        <v/>
      </c>
      <c r="I340" s="72" t="str">
        <f>IF(G340="","",IF(OR(G340="b1",G340="b2",G340="d",G340="f1",G340="f2",G340="h",G340="i1",G340="i2",G340="j",G340="k"),MIN(H340,VLOOKUP(G340,'Appx 1 (Res) Rules'!$A:$D,4,0)),MIN(H340,VLOOKUP(G340,'Appx 1 (Res) Rules'!$A:$D,4,0),SUMPRODUCT(IF(J340="",0,INDEX('Appendix 1 Rules'!$B$2:$B$16,MATCH(G340,'Appendix 1 Rules'!$A$2:$A$16))))+(IF(L340="",0,INDEX('Appendix 1 Rules'!$C$2:$C$16,MATCH(G340,'Appendix 1 Rules'!$A$2:$A$16))))+(IF(N340="",0,INDEX('Appendix 1 Rules'!$D$2:$D$16,MATCH(G340,'Appendix 1 Rules'!$A$2:$A$16))))+(IF(P340="",0,INDEX('Appendix 1 Rules'!$E$2:$E$16,MATCH(G340,'Appendix 1 Rules'!$A$2:$A$16))))+(IF(R340="",0,INDEX('Appendix 1 Rules'!$F$2:$F$16,MATCH(G340,'Appendix 1 Rules'!$A$2:$A$16))))+(IF(T340="",0,INDEX('Appendix 1 Rules'!$G$2:$G$16,MATCH(G340,'Appendix 1 Rules'!$A$2:$A$16))))+(IF(V340="",0,INDEX('Appendix 1 Rules'!$H$2:$H$16,MATCH(G340,'Appendix 1 Rules'!$A$2:$A$16))))+(IF(X340="",0,INDEX('Appendix 1 Rules'!$I$2:$I$16,MATCH(G340,'Appendix 1 Rules'!$A$2:$A$16))))+(IF(Z340="",0,INDEX('Appendix 1 Rules'!$J$2:$J$16,MATCH(G340,'Appendix 1 Rules'!$A$2:$A$16))))+(IF(AB340="",0,INDEX('Appendix 1 Rules'!$K$2:$K$16,MATCH(G340,'Appendix 1 Rules'!$A$2:$A$16))))+(IF(AD340="",0,INDEX('Appendix 1 Rules'!$L$2:$L$16,MATCH(G340,'Appendix 1 Rules'!$A$2:$A$16))))+(IF(AF340="",0,INDEX('Appendix 1 Rules'!$M$2:$M$16,MATCH(G340,'Appendix 1 Rules'!$A$2:$A$16))))+IF(G340="b1",VLOOKUP(G340,'Appendix 1 Rules'!$A$1:$N$16,14))+IF(G340="b2",VLOOKUP(G340,'Appendix 1 Rules'!$A$1:$N$16,14))+IF(G340="d",VLOOKUP(G340,'Appendix 1 Rules'!$A$1:$N$16,14))+IF(G340="f1",VLOOKUP(G340,'Appendix 1 Rules'!$A$1:$N$16,14))+IF(G340="f2",VLOOKUP(G340,'Appendix 1 Rules'!$A$1:$N$16,14))+IF(G340="g",VLOOKUP(G340,'Appendix 1 Rules'!$A$1:$N$16,14))+IF(G340="h",VLOOKUP(G340,'Appendix 1 Rules'!$A$1:$N$16,14))+IF(G340="i1",VLOOKUP(G340,'Appendix 1 Rules'!$A$1:$N$16,14))+IF(G340="i2",VLOOKUP(G340,'Appendix 1 Rules'!$A$1:$N$16,14))+IF(G340="j",VLOOKUP(G340,'Appendix 1 Rules'!$A$1:$N$16,14))+IF(G340="k",VLOOKUP(G340,'Appendix 1 Rules'!$A$1:$N$16,14)))))</f>
        <v/>
      </c>
      <c r="J340" s="51"/>
      <c r="K340" s="52"/>
      <c r="L340" s="51"/>
      <c r="M340" s="52"/>
      <c r="N340" s="51"/>
      <c r="O340" s="52"/>
      <c r="P340" s="51"/>
      <c r="Q340" s="52"/>
      <c r="R340" s="67"/>
      <c r="S340" s="52"/>
      <c r="T340" s="51"/>
      <c r="U340" s="52"/>
      <c r="V340" s="51"/>
      <c r="W340" s="52"/>
      <c r="X340" s="68"/>
      <c r="Y340" s="52"/>
      <c r="Z340" s="68"/>
      <c r="AA340" s="52"/>
      <c r="AB340" s="44"/>
      <c r="AC340" s="46"/>
      <c r="AD340" s="44"/>
      <c r="AE340" s="46"/>
      <c r="AF340" s="44"/>
      <c r="AG340" s="46"/>
    </row>
    <row r="341" spans="1:33" ht="18" customHeight="1" x14ac:dyDescent="0.25">
      <c r="B341" s="84"/>
      <c r="C341" s="69"/>
      <c r="D341" s="10"/>
      <c r="E341" s="10"/>
      <c r="F341" s="10"/>
      <c r="G341" s="9"/>
      <c r="H341" s="17" t="str">
        <f>IF(G341="","",SUMPRODUCT(IF(J341="",0,INDEX('Appendix 1 Rules'!$B$2:$B$16,MATCH(G341,'Appendix 1 Rules'!$A$2:$A$16))))+(IF(L341="",0,INDEX('Appendix 1 Rules'!$C$2:$C$16,MATCH(G341,'Appendix 1 Rules'!$A$2:$A$16))))+(IF(N341="",0,INDEX('Appendix 1 Rules'!$D$2:$D$16,MATCH(G341,'Appendix 1 Rules'!$A$2:$A$16))))+(IF(P341="",0,INDEX('Appendix 1 Rules'!$E$2:$E$16,MATCH(G341,'Appendix 1 Rules'!$A$2:$A$16))))+(IF(R341="",0,INDEX('Appendix 1 Rules'!$F$2:$F$16,MATCH(G341,'Appendix 1 Rules'!$A$2:$A$16))))+(IF(T341="",0,INDEX('Appendix 1 Rules'!$G$2:$G$16,MATCH(G341,'Appendix 1 Rules'!$A$2:$A$16))))+(IF(V341="",0,INDEX('Appendix 1 Rules'!$H$2:$H$16,MATCH(G341,'Appendix 1 Rules'!$A$2:$A$16))))+(IF(X341="",0,INDEX('Appendix 1 Rules'!$I$2:$I$16,MATCH(G341,'Appendix 1 Rules'!$A$2:$A$16))))+(IF(Z341="",0,INDEX('Appendix 1 Rules'!$J$2:$J$16,MATCH(G341,'Appendix 1 Rules'!$A$2:$A$16))))+(IF(AB341="",0,INDEX('Appendix 1 Rules'!$K$2:$K$16,MATCH(G341,'Appendix 1 Rules'!$A$2:$A$16))))+(IF(AD341="",0,INDEX('Appendix 1 Rules'!$L$2:$L$16,MATCH(G341,'Appendix 1 Rules'!$A$2:$A$16))))+(IF(AF341="",0,INDEX('Appendix 1 Rules'!$M$2:$M$16,MATCH(G341,'Appendix 1 Rules'!$A$2:$A$16))))+IF(G341="b1",VLOOKUP(G341,'Appendix 1 Rules'!$A$1:$N$16,14))+IF(G341="b2",VLOOKUP(G341,'Appendix 1 Rules'!$A$1:$N$16,14))+IF(G341="d",VLOOKUP(G341,'Appendix 1 Rules'!$A$1:$N$16,14))+IF(G341="f1",VLOOKUP(G341,'Appendix 1 Rules'!$A$1:$N$16,14))+IF(G341="f2",VLOOKUP(G341,'Appendix 1 Rules'!$A$1:$N$16,14))+IF(G341="g",VLOOKUP(G341,'Appendix 1 Rules'!$A$1:$N$16,14))+IF(G341="h",VLOOKUP(G341,'Appendix 1 Rules'!$A$1:$N$16,14))+IF(G341="i1",VLOOKUP(G341,'Appendix 1 Rules'!$A$1:$N$16,14))+IF(G341="i2",VLOOKUP(G341,'Appendix 1 Rules'!$A$1:$N$16,14))+IF(G341="j",VLOOKUP(G341,'Appendix 1 Rules'!$A$1:$N$16,14))+IF(G341="k",VLOOKUP(G341,'Appendix 1 Rules'!$A$1:$N$16,14)))</f>
        <v/>
      </c>
      <c r="I341" s="72" t="str">
        <f>IF(G341="","",IF(OR(G341="b1",G341="b2",G341="d",G341="f1",G341="f2",G341="h",G341="i1",G341="i2",G341="j",G341="k"),MIN(H341,VLOOKUP(G341,'Appx 1 (Res) Rules'!$A:$D,4,0)),MIN(H341,VLOOKUP(G341,'Appx 1 (Res) Rules'!$A:$D,4,0),SUMPRODUCT(IF(J341="",0,INDEX('Appendix 1 Rules'!$B$2:$B$16,MATCH(G341,'Appendix 1 Rules'!$A$2:$A$16))))+(IF(L341="",0,INDEX('Appendix 1 Rules'!$C$2:$C$16,MATCH(G341,'Appendix 1 Rules'!$A$2:$A$16))))+(IF(N341="",0,INDEX('Appendix 1 Rules'!$D$2:$D$16,MATCH(G341,'Appendix 1 Rules'!$A$2:$A$16))))+(IF(P341="",0,INDEX('Appendix 1 Rules'!$E$2:$E$16,MATCH(G341,'Appendix 1 Rules'!$A$2:$A$16))))+(IF(R341="",0,INDEX('Appendix 1 Rules'!$F$2:$F$16,MATCH(G341,'Appendix 1 Rules'!$A$2:$A$16))))+(IF(T341="",0,INDEX('Appendix 1 Rules'!$G$2:$G$16,MATCH(G341,'Appendix 1 Rules'!$A$2:$A$16))))+(IF(V341="",0,INDEX('Appendix 1 Rules'!$H$2:$H$16,MATCH(G341,'Appendix 1 Rules'!$A$2:$A$16))))+(IF(X341="",0,INDEX('Appendix 1 Rules'!$I$2:$I$16,MATCH(G341,'Appendix 1 Rules'!$A$2:$A$16))))+(IF(Z341="",0,INDEX('Appendix 1 Rules'!$J$2:$J$16,MATCH(G341,'Appendix 1 Rules'!$A$2:$A$16))))+(IF(AB341="",0,INDEX('Appendix 1 Rules'!$K$2:$K$16,MATCH(G341,'Appendix 1 Rules'!$A$2:$A$16))))+(IF(AD341="",0,INDEX('Appendix 1 Rules'!$L$2:$L$16,MATCH(G341,'Appendix 1 Rules'!$A$2:$A$16))))+(IF(AF341="",0,INDEX('Appendix 1 Rules'!$M$2:$M$16,MATCH(G341,'Appendix 1 Rules'!$A$2:$A$16))))+IF(G341="b1",VLOOKUP(G341,'Appendix 1 Rules'!$A$1:$N$16,14))+IF(G341="b2",VLOOKUP(G341,'Appendix 1 Rules'!$A$1:$N$16,14))+IF(G341="d",VLOOKUP(G341,'Appendix 1 Rules'!$A$1:$N$16,14))+IF(G341="f1",VLOOKUP(G341,'Appendix 1 Rules'!$A$1:$N$16,14))+IF(G341="f2",VLOOKUP(G341,'Appendix 1 Rules'!$A$1:$N$16,14))+IF(G341="g",VLOOKUP(G341,'Appendix 1 Rules'!$A$1:$N$16,14))+IF(G341="h",VLOOKUP(G341,'Appendix 1 Rules'!$A$1:$N$16,14))+IF(G341="i1",VLOOKUP(G341,'Appendix 1 Rules'!$A$1:$N$16,14))+IF(G341="i2",VLOOKUP(G341,'Appendix 1 Rules'!$A$1:$N$16,14))+IF(G341="j",VLOOKUP(G341,'Appendix 1 Rules'!$A$1:$N$16,14))+IF(G341="k",VLOOKUP(G341,'Appendix 1 Rules'!$A$1:$N$16,14)))))</f>
        <v/>
      </c>
      <c r="J341" s="12"/>
      <c r="K341" s="13"/>
      <c r="L341" s="12"/>
      <c r="M341" s="13"/>
      <c r="N341" s="12"/>
      <c r="O341" s="13"/>
      <c r="P341" s="12"/>
      <c r="Q341" s="13"/>
      <c r="R341" s="12"/>
      <c r="S341" s="13"/>
      <c r="T341" s="12"/>
      <c r="U341" s="13"/>
      <c r="V341" s="12"/>
      <c r="W341" s="13"/>
      <c r="X341" s="12"/>
      <c r="Y341" s="13"/>
      <c r="Z341" s="12"/>
      <c r="AA341" s="13"/>
      <c r="AB341" s="9"/>
      <c r="AC341" s="13"/>
      <c r="AD341" s="9"/>
      <c r="AE341" s="13"/>
      <c r="AF341" s="9"/>
      <c r="AG341" s="13"/>
    </row>
    <row r="342" spans="1:33" ht="18" customHeight="1" x14ac:dyDescent="0.25">
      <c r="B342" s="84"/>
      <c r="C342" s="69"/>
      <c r="D342" s="10"/>
      <c r="E342" s="10"/>
      <c r="F342" s="10"/>
      <c r="G342" s="9"/>
      <c r="H342" s="17" t="str">
        <f>IF(G342="","",SUMPRODUCT(IF(J342="",0,INDEX('Appendix 1 Rules'!$B$2:$B$16,MATCH(G342,'Appendix 1 Rules'!$A$2:$A$16))))+(IF(L342="",0,INDEX('Appendix 1 Rules'!$C$2:$C$16,MATCH(G342,'Appendix 1 Rules'!$A$2:$A$16))))+(IF(N342="",0,INDEX('Appendix 1 Rules'!$D$2:$D$16,MATCH(G342,'Appendix 1 Rules'!$A$2:$A$16))))+(IF(P342="",0,INDEX('Appendix 1 Rules'!$E$2:$E$16,MATCH(G342,'Appendix 1 Rules'!$A$2:$A$16))))+(IF(R342="",0,INDEX('Appendix 1 Rules'!$F$2:$F$16,MATCH(G342,'Appendix 1 Rules'!$A$2:$A$16))))+(IF(T342="",0,INDEX('Appendix 1 Rules'!$G$2:$G$16,MATCH(G342,'Appendix 1 Rules'!$A$2:$A$16))))+(IF(V342="",0,INDEX('Appendix 1 Rules'!$H$2:$H$16,MATCH(G342,'Appendix 1 Rules'!$A$2:$A$16))))+(IF(X342="",0,INDEX('Appendix 1 Rules'!$I$2:$I$16,MATCH(G342,'Appendix 1 Rules'!$A$2:$A$16))))+(IF(Z342="",0,INDEX('Appendix 1 Rules'!$J$2:$J$16,MATCH(G342,'Appendix 1 Rules'!$A$2:$A$16))))+(IF(AB342="",0,INDEX('Appendix 1 Rules'!$K$2:$K$16,MATCH(G342,'Appendix 1 Rules'!$A$2:$A$16))))+(IF(AD342="",0,INDEX('Appendix 1 Rules'!$L$2:$L$16,MATCH(G342,'Appendix 1 Rules'!$A$2:$A$16))))+(IF(AF342="",0,INDEX('Appendix 1 Rules'!$M$2:$M$16,MATCH(G342,'Appendix 1 Rules'!$A$2:$A$16))))+IF(G342="b1",VLOOKUP(G342,'Appendix 1 Rules'!$A$1:$N$16,14))+IF(G342="b2",VLOOKUP(G342,'Appendix 1 Rules'!$A$1:$N$16,14))+IF(G342="d",VLOOKUP(G342,'Appendix 1 Rules'!$A$1:$N$16,14))+IF(G342="f1",VLOOKUP(G342,'Appendix 1 Rules'!$A$1:$N$16,14))+IF(G342="f2",VLOOKUP(G342,'Appendix 1 Rules'!$A$1:$N$16,14))+IF(G342="g",VLOOKUP(G342,'Appendix 1 Rules'!$A$1:$N$16,14))+IF(G342="h",VLOOKUP(G342,'Appendix 1 Rules'!$A$1:$N$16,14))+IF(G342="i1",VLOOKUP(G342,'Appendix 1 Rules'!$A$1:$N$16,14))+IF(G342="i2",VLOOKUP(G342,'Appendix 1 Rules'!$A$1:$N$16,14))+IF(G342="j",VLOOKUP(G342,'Appendix 1 Rules'!$A$1:$N$16,14))+IF(G342="k",VLOOKUP(G342,'Appendix 1 Rules'!$A$1:$N$16,14)))</f>
        <v/>
      </c>
      <c r="I342" s="72" t="str">
        <f>IF(G342="","",IF(OR(G342="b1",G342="b2",G342="d",G342="f1",G342="f2",G342="h",G342="i1",G342="i2",G342="j",G342="k"),MIN(H342,VLOOKUP(G342,'Appx 1 (Res) Rules'!$A:$D,4,0)),MIN(H342,VLOOKUP(G342,'Appx 1 (Res) Rules'!$A:$D,4,0),SUMPRODUCT(IF(J342="",0,INDEX('Appendix 1 Rules'!$B$2:$B$16,MATCH(G342,'Appendix 1 Rules'!$A$2:$A$16))))+(IF(L342="",0,INDEX('Appendix 1 Rules'!$C$2:$C$16,MATCH(G342,'Appendix 1 Rules'!$A$2:$A$16))))+(IF(N342="",0,INDEX('Appendix 1 Rules'!$D$2:$D$16,MATCH(G342,'Appendix 1 Rules'!$A$2:$A$16))))+(IF(P342="",0,INDEX('Appendix 1 Rules'!$E$2:$E$16,MATCH(G342,'Appendix 1 Rules'!$A$2:$A$16))))+(IF(R342="",0,INDEX('Appendix 1 Rules'!$F$2:$F$16,MATCH(G342,'Appendix 1 Rules'!$A$2:$A$16))))+(IF(T342="",0,INDEX('Appendix 1 Rules'!$G$2:$G$16,MATCH(G342,'Appendix 1 Rules'!$A$2:$A$16))))+(IF(V342="",0,INDEX('Appendix 1 Rules'!$H$2:$H$16,MATCH(G342,'Appendix 1 Rules'!$A$2:$A$16))))+(IF(X342="",0,INDEX('Appendix 1 Rules'!$I$2:$I$16,MATCH(G342,'Appendix 1 Rules'!$A$2:$A$16))))+(IF(Z342="",0,INDEX('Appendix 1 Rules'!$J$2:$J$16,MATCH(G342,'Appendix 1 Rules'!$A$2:$A$16))))+(IF(AB342="",0,INDEX('Appendix 1 Rules'!$K$2:$K$16,MATCH(G342,'Appendix 1 Rules'!$A$2:$A$16))))+(IF(AD342="",0,INDEX('Appendix 1 Rules'!$L$2:$L$16,MATCH(G342,'Appendix 1 Rules'!$A$2:$A$16))))+(IF(AF342="",0,INDEX('Appendix 1 Rules'!$M$2:$M$16,MATCH(G342,'Appendix 1 Rules'!$A$2:$A$16))))+IF(G342="b1",VLOOKUP(G342,'Appendix 1 Rules'!$A$1:$N$16,14))+IF(G342="b2",VLOOKUP(G342,'Appendix 1 Rules'!$A$1:$N$16,14))+IF(G342="d",VLOOKUP(G342,'Appendix 1 Rules'!$A$1:$N$16,14))+IF(G342="f1",VLOOKUP(G342,'Appendix 1 Rules'!$A$1:$N$16,14))+IF(G342="f2",VLOOKUP(G342,'Appendix 1 Rules'!$A$1:$N$16,14))+IF(G342="g",VLOOKUP(G342,'Appendix 1 Rules'!$A$1:$N$16,14))+IF(G342="h",VLOOKUP(G342,'Appendix 1 Rules'!$A$1:$N$16,14))+IF(G342="i1",VLOOKUP(G342,'Appendix 1 Rules'!$A$1:$N$16,14))+IF(G342="i2",VLOOKUP(G342,'Appendix 1 Rules'!$A$1:$N$16,14))+IF(G342="j",VLOOKUP(G342,'Appendix 1 Rules'!$A$1:$N$16,14))+IF(G342="k",VLOOKUP(G342,'Appendix 1 Rules'!$A$1:$N$16,14)))))</f>
        <v/>
      </c>
      <c r="J342" s="11"/>
      <c r="K342" s="14"/>
      <c r="L342" s="11"/>
      <c r="M342" s="14"/>
      <c r="N342" s="11"/>
      <c r="O342" s="14"/>
      <c r="P342" s="11"/>
      <c r="Q342" s="14"/>
      <c r="R342" s="63"/>
      <c r="S342" s="14"/>
      <c r="T342" s="11"/>
      <c r="U342" s="14"/>
      <c r="V342" s="11"/>
      <c r="W342" s="14"/>
      <c r="X342" s="64"/>
      <c r="Y342" s="14"/>
      <c r="Z342" s="64"/>
      <c r="AA342" s="14"/>
      <c r="AB342" s="9"/>
      <c r="AC342" s="13"/>
      <c r="AD342" s="9"/>
      <c r="AE342" s="13"/>
      <c r="AF342" s="9"/>
      <c r="AG342" s="13"/>
    </row>
    <row r="343" spans="1:33" ht="18" customHeight="1" x14ac:dyDescent="0.25">
      <c r="B343" s="84"/>
      <c r="C343" s="69"/>
      <c r="D343" s="10"/>
      <c r="E343" s="10"/>
      <c r="F343" s="10"/>
      <c r="G343" s="9"/>
      <c r="H343" s="17" t="str">
        <f>IF(G343="","",SUMPRODUCT(IF(J343="",0,INDEX('Appendix 1 Rules'!$B$2:$B$16,MATCH(G343,'Appendix 1 Rules'!$A$2:$A$16))))+(IF(L343="",0,INDEX('Appendix 1 Rules'!$C$2:$C$16,MATCH(G343,'Appendix 1 Rules'!$A$2:$A$16))))+(IF(N343="",0,INDEX('Appendix 1 Rules'!$D$2:$D$16,MATCH(G343,'Appendix 1 Rules'!$A$2:$A$16))))+(IF(P343="",0,INDEX('Appendix 1 Rules'!$E$2:$E$16,MATCH(G343,'Appendix 1 Rules'!$A$2:$A$16))))+(IF(R343="",0,INDEX('Appendix 1 Rules'!$F$2:$F$16,MATCH(G343,'Appendix 1 Rules'!$A$2:$A$16))))+(IF(T343="",0,INDEX('Appendix 1 Rules'!$G$2:$G$16,MATCH(G343,'Appendix 1 Rules'!$A$2:$A$16))))+(IF(V343="",0,INDEX('Appendix 1 Rules'!$H$2:$H$16,MATCH(G343,'Appendix 1 Rules'!$A$2:$A$16))))+(IF(X343="",0,INDEX('Appendix 1 Rules'!$I$2:$I$16,MATCH(G343,'Appendix 1 Rules'!$A$2:$A$16))))+(IF(Z343="",0,INDEX('Appendix 1 Rules'!$J$2:$J$16,MATCH(G343,'Appendix 1 Rules'!$A$2:$A$16))))+(IF(AB343="",0,INDEX('Appendix 1 Rules'!$K$2:$K$16,MATCH(G343,'Appendix 1 Rules'!$A$2:$A$16))))+(IF(AD343="",0,INDEX('Appendix 1 Rules'!$L$2:$L$16,MATCH(G343,'Appendix 1 Rules'!$A$2:$A$16))))+(IF(AF343="",0,INDEX('Appendix 1 Rules'!$M$2:$M$16,MATCH(G343,'Appendix 1 Rules'!$A$2:$A$16))))+IF(G343="b1",VLOOKUP(G343,'Appendix 1 Rules'!$A$1:$N$16,14))+IF(G343="b2",VLOOKUP(G343,'Appendix 1 Rules'!$A$1:$N$16,14))+IF(G343="d",VLOOKUP(G343,'Appendix 1 Rules'!$A$1:$N$16,14))+IF(G343="f1",VLOOKUP(G343,'Appendix 1 Rules'!$A$1:$N$16,14))+IF(G343="f2",VLOOKUP(G343,'Appendix 1 Rules'!$A$1:$N$16,14))+IF(G343="g",VLOOKUP(G343,'Appendix 1 Rules'!$A$1:$N$16,14))+IF(G343="h",VLOOKUP(G343,'Appendix 1 Rules'!$A$1:$N$16,14))+IF(G343="i1",VLOOKUP(G343,'Appendix 1 Rules'!$A$1:$N$16,14))+IF(G343="i2",VLOOKUP(G343,'Appendix 1 Rules'!$A$1:$N$16,14))+IF(G343="j",VLOOKUP(G343,'Appendix 1 Rules'!$A$1:$N$16,14))+IF(G343="k",VLOOKUP(G343,'Appendix 1 Rules'!$A$1:$N$16,14)))</f>
        <v/>
      </c>
      <c r="I343" s="72" t="str">
        <f>IF(G343="","",IF(OR(G343="b1",G343="b2",G343="d",G343="f1",G343="f2",G343="h",G343="i1",G343="i2",G343="j",G343="k"),MIN(H343,VLOOKUP(G343,'Appx 1 (Res) Rules'!$A:$D,4,0)),MIN(H343,VLOOKUP(G343,'Appx 1 (Res) Rules'!$A:$D,4,0),SUMPRODUCT(IF(J343="",0,INDEX('Appendix 1 Rules'!$B$2:$B$16,MATCH(G343,'Appendix 1 Rules'!$A$2:$A$16))))+(IF(L343="",0,INDEX('Appendix 1 Rules'!$C$2:$C$16,MATCH(G343,'Appendix 1 Rules'!$A$2:$A$16))))+(IF(N343="",0,INDEX('Appendix 1 Rules'!$D$2:$D$16,MATCH(G343,'Appendix 1 Rules'!$A$2:$A$16))))+(IF(P343="",0,INDEX('Appendix 1 Rules'!$E$2:$E$16,MATCH(G343,'Appendix 1 Rules'!$A$2:$A$16))))+(IF(R343="",0,INDEX('Appendix 1 Rules'!$F$2:$F$16,MATCH(G343,'Appendix 1 Rules'!$A$2:$A$16))))+(IF(T343="",0,INDEX('Appendix 1 Rules'!$G$2:$G$16,MATCH(G343,'Appendix 1 Rules'!$A$2:$A$16))))+(IF(V343="",0,INDEX('Appendix 1 Rules'!$H$2:$H$16,MATCH(G343,'Appendix 1 Rules'!$A$2:$A$16))))+(IF(X343="",0,INDEX('Appendix 1 Rules'!$I$2:$I$16,MATCH(G343,'Appendix 1 Rules'!$A$2:$A$16))))+(IF(Z343="",0,INDEX('Appendix 1 Rules'!$J$2:$J$16,MATCH(G343,'Appendix 1 Rules'!$A$2:$A$16))))+(IF(AB343="",0,INDEX('Appendix 1 Rules'!$K$2:$K$16,MATCH(G343,'Appendix 1 Rules'!$A$2:$A$16))))+(IF(AD343="",0,INDEX('Appendix 1 Rules'!$L$2:$L$16,MATCH(G343,'Appendix 1 Rules'!$A$2:$A$16))))+(IF(AF343="",0,INDEX('Appendix 1 Rules'!$M$2:$M$16,MATCH(G343,'Appendix 1 Rules'!$A$2:$A$16))))+IF(G343="b1",VLOOKUP(G343,'Appendix 1 Rules'!$A$1:$N$16,14))+IF(G343="b2",VLOOKUP(G343,'Appendix 1 Rules'!$A$1:$N$16,14))+IF(G343="d",VLOOKUP(G343,'Appendix 1 Rules'!$A$1:$N$16,14))+IF(G343="f1",VLOOKUP(G343,'Appendix 1 Rules'!$A$1:$N$16,14))+IF(G343="f2",VLOOKUP(G343,'Appendix 1 Rules'!$A$1:$N$16,14))+IF(G343="g",VLOOKUP(G343,'Appendix 1 Rules'!$A$1:$N$16,14))+IF(G343="h",VLOOKUP(G343,'Appendix 1 Rules'!$A$1:$N$16,14))+IF(G343="i1",VLOOKUP(G343,'Appendix 1 Rules'!$A$1:$N$16,14))+IF(G343="i2",VLOOKUP(G343,'Appendix 1 Rules'!$A$1:$N$16,14))+IF(G343="j",VLOOKUP(G343,'Appendix 1 Rules'!$A$1:$N$16,14))+IF(G343="k",VLOOKUP(G343,'Appendix 1 Rules'!$A$1:$N$16,14)))))</f>
        <v/>
      </c>
      <c r="J343" s="12"/>
      <c r="K343" s="13"/>
      <c r="L343" s="12"/>
      <c r="M343" s="13"/>
      <c r="N343" s="12"/>
      <c r="O343" s="13"/>
      <c r="P343" s="12"/>
      <c r="Q343" s="13"/>
      <c r="R343" s="12"/>
      <c r="S343" s="13"/>
      <c r="T343" s="12"/>
      <c r="U343" s="13"/>
      <c r="V343" s="12"/>
      <c r="W343" s="13"/>
      <c r="X343" s="12"/>
      <c r="Y343" s="13"/>
      <c r="Z343" s="12"/>
      <c r="AA343" s="13"/>
      <c r="AB343" s="9"/>
      <c r="AC343" s="13"/>
      <c r="AD343" s="9"/>
      <c r="AE343" s="13"/>
      <c r="AF343" s="9"/>
      <c r="AG343" s="13"/>
    </row>
    <row r="344" spans="1:33" ht="18" customHeight="1" x14ac:dyDescent="0.25">
      <c r="B344" s="84"/>
      <c r="C344" s="69"/>
      <c r="D344" s="10"/>
      <c r="E344" s="10"/>
      <c r="F344" s="10"/>
      <c r="G344" s="9"/>
      <c r="H344" s="17" t="str">
        <f>IF(G344="","",SUMPRODUCT(IF(J344="",0,INDEX('Appendix 1 Rules'!$B$2:$B$16,MATCH(G344,'Appendix 1 Rules'!$A$2:$A$16))))+(IF(L344="",0,INDEX('Appendix 1 Rules'!$C$2:$C$16,MATCH(G344,'Appendix 1 Rules'!$A$2:$A$16))))+(IF(N344="",0,INDEX('Appendix 1 Rules'!$D$2:$D$16,MATCH(G344,'Appendix 1 Rules'!$A$2:$A$16))))+(IF(P344="",0,INDEX('Appendix 1 Rules'!$E$2:$E$16,MATCH(G344,'Appendix 1 Rules'!$A$2:$A$16))))+(IF(R344="",0,INDEX('Appendix 1 Rules'!$F$2:$F$16,MATCH(G344,'Appendix 1 Rules'!$A$2:$A$16))))+(IF(T344="",0,INDEX('Appendix 1 Rules'!$G$2:$G$16,MATCH(G344,'Appendix 1 Rules'!$A$2:$A$16))))+(IF(V344="",0,INDEX('Appendix 1 Rules'!$H$2:$H$16,MATCH(G344,'Appendix 1 Rules'!$A$2:$A$16))))+(IF(X344="",0,INDEX('Appendix 1 Rules'!$I$2:$I$16,MATCH(G344,'Appendix 1 Rules'!$A$2:$A$16))))+(IF(Z344="",0,INDEX('Appendix 1 Rules'!$J$2:$J$16,MATCH(G344,'Appendix 1 Rules'!$A$2:$A$16))))+(IF(AB344="",0,INDEX('Appendix 1 Rules'!$K$2:$K$16,MATCH(G344,'Appendix 1 Rules'!$A$2:$A$16))))+(IF(AD344="",0,INDEX('Appendix 1 Rules'!$L$2:$L$16,MATCH(G344,'Appendix 1 Rules'!$A$2:$A$16))))+(IF(AF344="",0,INDEX('Appendix 1 Rules'!$M$2:$M$16,MATCH(G344,'Appendix 1 Rules'!$A$2:$A$16))))+IF(G344="b1",VLOOKUP(G344,'Appendix 1 Rules'!$A$1:$N$16,14))+IF(G344="b2",VLOOKUP(G344,'Appendix 1 Rules'!$A$1:$N$16,14))+IF(G344="d",VLOOKUP(G344,'Appendix 1 Rules'!$A$1:$N$16,14))+IF(G344="f1",VLOOKUP(G344,'Appendix 1 Rules'!$A$1:$N$16,14))+IF(G344="f2",VLOOKUP(G344,'Appendix 1 Rules'!$A$1:$N$16,14))+IF(G344="g",VLOOKUP(G344,'Appendix 1 Rules'!$A$1:$N$16,14))+IF(G344="h",VLOOKUP(G344,'Appendix 1 Rules'!$A$1:$N$16,14))+IF(G344="i1",VLOOKUP(G344,'Appendix 1 Rules'!$A$1:$N$16,14))+IF(G344="i2",VLOOKUP(G344,'Appendix 1 Rules'!$A$1:$N$16,14))+IF(G344="j",VLOOKUP(G344,'Appendix 1 Rules'!$A$1:$N$16,14))+IF(G344="k",VLOOKUP(G344,'Appendix 1 Rules'!$A$1:$N$16,14)))</f>
        <v/>
      </c>
      <c r="I344" s="72" t="str">
        <f>IF(G344="","",IF(OR(G344="b1",G344="b2",G344="d",G344="f1",G344="f2",G344="h",G344="i1",G344="i2",G344="j",G344="k"),MIN(H344,VLOOKUP(G344,'Appx 1 (Res) Rules'!$A:$D,4,0)),MIN(H344,VLOOKUP(G344,'Appx 1 (Res) Rules'!$A:$D,4,0),SUMPRODUCT(IF(J344="",0,INDEX('Appendix 1 Rules'!$B$2:$B$16,MATCH(G344,'Appendix 1 Rules'!$A$2:$A$16))))+(IF(L344="",0,INDEX('Appendix 1 Rules'!$C$2:$C$16,MATCH(G344,'Appendix 1 Rules'!$A$2:$A$16))))+(IF(N344="",0,INDEX('Appendix 1 Rules'!$D$2:$D$16,MATCH(G344,'Appendix 1 Rules'!$A$2:$A$16))))+(IF(P344="",0,INDEX('Appendix 1 Rules'!$E$2:$E$16,MATCH(G344,'Appendix 1 Rules'!$A$2:$A$16))))+(IF(R344="",0,INDEX('Appendix 1 Rules'!$F$2:$F$16,MATCH(G344,'Appendix 1 Rules'!$A$2:$A$16))))+(IF(T344="",0,INDEX('Appendix 1 Rules'!$G$2:$G$16,MATCH(G344,'Appendix 1 Rules'!$A$2:$A$16))))+(IF(V344="",0,INDEX('Appendix 1 Rules'!$H$2:$H$16,MATCH(G344,'Appendix 1 Rules'!$A$2:$A$16))))+(IF(X344="",0,INDEX('Appendix 1 Rules'!$I$2:$I$16,MATCH(G344,'Appendix 1 Rules'!$A$2:$A$16))))+(IF(Z344="",0,INDEX('Appendix 1 Rules'!$J$2:$J$16,MATCH(G344,'Appendix 1 Rules'!$A$2:$A$16))))+(IF(AB344="",0,INDEX('Appendix 1 Rules'!$K$2:$K$16,MATCH(G344,'Appendix 1 Rules'!$A$2:$A$16))))+(IF(AD344="",0,INDEX('Appendix 1 Rules'!$L$2:$L$16,MATCH(G344,'Appendix 1 Rules'!$A$2:$A$16))))+(IF(AF344="",0,INDEX('Appendix 1 Rules'!$M$2:$M$16,MATCH(G344,'Appendix 1 Rules'!$A$2:$A$16))))+IF(G344="b1",VLOOKUP(G344,'Appendix 1 Rules'!$A$1:$N$16,14))+IF(G344="b2",VLOOKUP(G344,'Appendix 1 Rules'!$A$1:$N$16,14))+IF(G344="d",VLOOKUP(G344,'Appendix 1 Rules'!$A$1:$N$16,14))+IF(G344="f1",VLOOKUP(G344,'Appendix 1 Rules'!$A$1:$N$16,14))+IF(G344="f2",VLOOKUP(G344,'Appendix 1 Rules'!$A$1:$N$16,14))+IF(G344="g",VLOOKUP(G344,'Appendix 1 Rules'!$A$1:$N$16,14))+IF(G344="h",VLOOKUP(G344,'Appendix 1 Rules'!$A$1:$N$16,14))+IF(G344="i1",VLOOKUP(G344,'Appendix 1 Rules'!$A$1:$N$16,14))+IF(G344="i2",VLOOKUP(G344,'Appendix 1 Rules'!$A$1:$N$16,14))+IF(G344="j",VLOOKUP(G344,'Appendix 1 Rules'!$A$1:$N$16,14))+IF(G344="k",VLOOKUP(G344,'Appendix 1 Rules'!$A$1:$N$16,14)))))</f>
        <v/>
      </c>
      <c r="J344" s="11"/>
      <c r="K344" s="14"/>
      <c r="L344" s="11"/>
      <c r="M344" s="14"/>
      <c r="N344" s="11"/>
      <c r="O344" s="14"/>
      <c r="P344" s="11"/>
      <c r="Q344" s="14"/>
      <c r="R344" s="63"/>
      <c r="S344" s="14"/>
      <c r="T344" s="11"/>
      <c r="U344" s="14"/>
      <c r="V344" s="11"/>
      <c r="W344" s="14"/>
      <c r="X344" s="64"/>
      <c r="Y344" s="14"/>
      <c r="Z344" s="64"/>
      <c r="AA344" s="14"/>
      <c r="AB344" s="9"/>
      <c r="AC344" s="13"/>
      <c r="AD344" s="9"/>
      <c r="AE344" s="13"/>
      <c r="AF344" s="9"/>
      <c r="AG344" s="13"/>
    </row>
    <row r="345" spans="1:33" ht="18" customHeight="1" x14ac:dyDescent="0.25">
      <c r="B345" s="84"/>
      <c r="C345" s="69"/>
      <c r="D345" s="10"/>
      <c r="E345" s="10"/>
      <c r="F345" s="10"/>
      <c r="G345" s="9"/>
      <c r="H345" s="17" t="str">
        <f>IF(G345="","",SUMPRODUCT(IF(J345="",0,INDEX('Appendix 1 Rules'!$B$2:$B$16,MATCH(G345,'Appendix 1 Rules'!$A$2:$A$16))))+(IF(L345="",0,INDEX('Appendix 1 Rules'!$C$2:$C$16,MATCH(G345,'Appendix 1 Rules'!$A$2:$A$16))))+(IF(N345="",0,INDEX('Appendix 1 Rules'!$D$2:$D$16,MATCH(G345,'Appendix 1 Rules'!$A$2:$A$16))))+(IF(P345="",0,INDEX('Appendix 1 Rules'!$E$2:$E$16,MATCH(G345,'Appendix 1 Rules'!$A$2:$A$16))))+(IF(R345="",0,INDEX('Appendix 1 Rules'!$F$2:$F$16,MATCH(G345,'Appendix 1 Rules'!$A$2:$A$16))))+(IF(T345="",0,INDEX('Appendix 1 Rules'!$G$2:$G$16,MATCH(G345,'Appendix 1 Rules'!$A$2:$A$16))))+(IF(V345="",0,INDEX('Appendix 1 Rules'!$H$2:$H$16,MATCH(G345,'Appendix 1 Rules'!$A$2:$A$16))))+(IF(X345="",0,INDEX('Appendix 1 Rules'!$I$2:$I$16,MATCH(G345,'Appendix 1 Rules'!$A$2:$A$16))))+(IF(Z345="",0,INDEX('Appendix 1 Rules'!$J$2:$J$16,MATCH(G345,'Appendix 1 Rules'!$A$2:$A$16))))+(IF(AB345="",0,INDEX('Appendix 1 Rules'!$K$2:$K$16,MATCH(G345,'Appendix 1 Rules'!$A$2:$A$16))))+(IF(AD345="",0,INDEX('Appendix 1 Rules'!$L$2:$L$16,MATCH(G345,'Appendix 1 Rules'!$A$2:$A$16))))+(IF(AF345="",0,INDEX('Appendix 1 Rules'!$M$2:$M$16,MATCH(G345,'Appendix 1 Rules'!$A$2:$A$16))))+IF(G345="b1",VLOOKUP(G345,'Appendix 1 Rules'!$A$1:$N$16,14))+IF(G345="b2",VLOOKUP(G345,'Appendix 1 Rules'!$A$1:$N$16,14))+IF(G345="d",VLOOKUP(G345,'Appendix 1 Rules'!$A$1:$N$16,14))+IF(G345="f1",VLOOKUP(G345,'Appendix 1 Rules'!$A$1:$N$16,14))+IF(G345="f2",VLOOKUP(G345,'Appendix 1 Rules'!$A$1:$N$16,14))+IF(G345="g",VLOOKUP(G345,'Appendix 1 Rules'!$A$1:$N$16,14))+IF(G345="h",VLOOKUP(G345,'Appendix 1 Rules'!$A$1:$N$16,14))+IF(G345="i1",VLOOKUP(G345,'Appendix 1 Rules'!$A$1:$N$16,14))+IF(G345="i2",VLOOKUP(G345,'Appendix 1 Rules'!$A$1:$N$16,14))+IF(G345="j",VLOOKUP(G345,'Appendix 1 Rules'!$A$1:$N$16,14))+IF(G345="k",VLOOKUP(G345,'Appendix 1 Rules'!$A$1:$N$16,14)))</f>
        <v/>
      </c>
      <c r="I345" s="72" t="str">
        <f>IF(G345="","",IF(OR(G345="b1",G345="b2",G345="d",G345="f1",G345="f2",G345="h",G345="i1",G345="i2",G345="j",G345="k"),MIN(H345,VLOOKUP(G345,'Appx 1 (Res) Rules'!$A:$D,4,0)),MIN(H345,VLOOKUP(G345,'Appx 1 (Res) Rules'!$A:$D,4,0),SUMPRODUCT(IF(J345="",0,INDEX('Appendix 1 Rules'!$B$2:$B$16,MATCH(G345,'Appendix 1 Rules'!$A$2:$A$16))))+(IF(L345="",0,INDEX('Appendix 1 Rules'!$C$2:$C$16,MATCH(G345,'Appendix 1 Rules'!$A$2:$A$16))))+(IF(N345="",0,INDEX('Appendix 1 Rules'!$D$2:$D$16,MATCH(G345,'Appendix 1 Rules'!$A$2:$A$16))))+(IF(P345="",0,INDEX('Appendix 1 Rules'!$E$2:$E$16,MATCH(G345,'Appendix 1 Rules'!$A$2:$A$16))))+(IF(R345="",0,INDEX('Appendix 1 Rules'!$F$2:$F$16,MATCH(G345,'Appendix 1 Rules'!$A$2:$A$16))))+(IF(T345="",0,INDEX('Appendix 1 Rules'!$G$2:$G$16,MATCH(G345,'Appendix 1 Rules'!$A$2:$A$16))))+(IF(V345="",0,INDEX('Appendix 1 Rules'!$H$2:$H$16,MATCH(G345,'Appendix 1 Rules'!$A$2:$A$16))))+(IF(X345="",0,INDEX('Appendix 1 Rules'!$I$2:$I$16,MATCH(G345,'Appendix 1 Rules'!$A$2:$A$16))))+(IF(Z345="",0,INDEX('Appendix 1 Rules'!$J$2:$J$16,MATCH(G345,'Appendix 1 Rules'!$A$2:$A$16))))+(IF(AB345="",0,INDEX('Appendix 1 Rules'!$K$2:$K$16,MATCH(G345,'Appendix 1 Rules'!$A$2:$A$16))))+(IF(AD345="",0,INDEX('Appendix 1 Rules'!$L$2:$L$16,MATCH(G345,'Appendix 1 Rules'!$A$2:$A$16))))+(IF(AF345="",0,INDEX('Appendix 1 Rules'!$M$2:$M$16,MATCH(G345,'Appendix 1 Rules'!$A$2:$A$16))))+IF(G345="b1",VLOOKUP(G345,'Appendix 1 Rules'!$A$1:$N$16,14))+IF(G345="b2",VLOOKUP(G345,'Appendix 1 Rules'!$A$1:$N$16,14))+IF(G345="d",VLOOKUP(G345,'Appendix 1 Rules'!$A$1:$N$16,14))+IF(G345="f1",VLOOKUP(G345,'Appendix 1 Rules'!$A$1:$N$16,14))+IF(G345="f2",VLOOKUP(G345,'Appendix 1 Rules'!$A$1:$N$16,14))+IF(G345="g",VLOOKUP(G345,'Appendix 1 Rules'!$A$1:$N$16,14))+IF(G345="h",VLOOKUP(G345,'Appendix 1 Rules'!$A$1:$N$16,14))+IF(G345="i1",VLOOKUP(G345,'Appendix 1 Rules'!$A$1:$N$16,14))+IF(G345="i2",VLOOKUP(G345,'Appendix 1 Rules'!$A$1:$N$16,14))+IF(G345="j",VLOOKUP(G345,'Appendix 1 Rules'!$A$1:$N$16,14))+IF(G345="k",VLOOKUP(G345,'Appendix 1 Rules'!$A$1:$N$16,14)))))</f>
        <v/>
      </c>
      <c r="J345" s="12"/>
      <c r="K345" s="13"/>
      <c r="L345" s="12"/>
      <c r="M345" s="13"/>
      <c r="N345" s="12"/>
      <c r="O345" s="13"/>
      <c r="P345" s="12"/>
      <c r="Q345" s="13"/>
      <c r="R345" s="12"/>
      <c r="S345" s="13"/>
      <c r="T345" s="12"/>
      <c r="U345" s="13"/>
      <c r="V345" s="12"/>
      <c r="W345" s="13"/>
      <c r="X345" s="12"/>
      <c r="Y345" s="13"/>
      <c r="Z345" s="12"/>
      <c r="AA345" s="13"/>
      <c r="AB345" s="9"/>
      <c r="AC345" s="13"/>
      <c r="AD345" s="9"/>
      <c r="AE345" s="13"/>
      <c r="AF345" s="9"/>
      <c r="AG345" s="13"/>
    </row>
    <row r="346" spans="1:33" ht="18" customHeight="1" x14ac:dyDescent="0.25">
      <c r="B346" s="84"/>
      <c r="C346" s="69"/>
      <c r="D346" s="10"/>
      <c r="E346" s="10"/>
      <c r="F346" s="10"/>
      <c r="G346" s="9"/>
      <c r="H346" s="17" t="str">
        <f>IF(G346="","",SUMPRODUCT(IF(J346="",0,INDEX('Appendix 1 Rules'!$B$2:$B$16,MATCH(G346,'Appendix 1 Rules'!$A$2:$A$16))))+(IF(L346="",0,INDEX('Appendix 1 Rules'!$C$2:$C$16,MATCH(G346,'Appendix 1 Rules'!$A$2:$A$16))))+(IF(N346="",0,INDEX('Appendix 1 Rules'!$D$2:$D$16,MATCH(G346,'Appendix 1 Rules'!$A$2:$A$16))))+(IF(P346="",0,INDEX('Appendix 1 Rules'!$E$2:$E$16,MATCH(G346,'Appendix 1 Rules'!$A$2:$A$16))))+(IF(R346="",0,INDEX('Appendix 1 Rules'!$F$2:$F$16,MATCH(G346,'Appendix 1 Rules'!$A$2:$A$16))))+(IF(T346="",0,INDEX('Appendix 1 Rules'!$G$2:$G$16,MATCH(G346,'Appendix 1 Rules'!$A$2:$A$16))))+(IF(V346="",0,INDEX('Appendix 1 Rules'!$H$2:$H$16,MATCH(G346,'Appendix 1 Rules'!$A$2:$A$16))))+(IF(X346="",0,INDEX('Appendix 1 Rules'!$I$2:$I$16,MATCH(G346,'Appendix 1 Rules'!$A$2:$A$16))))+(IF(Z346="",0,INDEX('Appendix 1 Rules'!$J$2:$J$16,MATCH(G346,'Appendix 1 Rules'!$A$2:$A$16))))+(IF(AB346="",0,INDEX('Appendix 1 Rules'!$K$2:$K$16,MATCH(G346,'Appendix 1 Rules'!$A$2:$A$16))))+(IF(AD346="",0,INDEX('Appendix 1 Rules'!$L$2:$L$16,MATCH(G346,'Appendix 1 Rules'!$A$2:$A$16))))+(IF(AF346="",0,INDEX('Appendix 1 Rules'!$M$2:$M$16,MATCH(G346,'Appendix 1 Rules'!$A$2:$A$16))))+IF(G346="b1",VLOOKUP(G346,'Appendix 1 Rules'!$A$1:$N$16,14))+IF(G346="b2",VLOOKUP(G346,'Appendix 1 Rules'!$A$1:$N$16,14))+IF(G346="d",VLOOKUP(G346,'Appendix 1 Rules'!$A$1:$N$16,14))+IF(G346="f1",VLOOKUP(G346,'Appendix 1 Rules'!$A$1:$N$16,14))+IF(G346="f2",VLOOKUP(G346,'Appendix 1 Rules'!$A$1:$N$16,14))+IF(G346="g",VLOOKUP(G346,'Appendix 1 Rules'!$A$1:$N$16,14))+IF(G346="h",VLOOKUP(G346,'Appendix 1 Rules'!$A$1:$N$16,14))+IF(G346="i1",VLOOKUP(G346,'Appendix 1 Rules'!$A$1:$N$16,14))+IF(G346="i2",VLOOKUP(G346,'Appendix 1 Rules'!$A$1:$N$16,14))+IF(G346="j",VLOOKUP(G346,'Appendix 1 Rules'!$A$1:$N$16,14))+IF(G346="k",VLOOKUP(G346,'Appendix 1 Rules'!$A$1:$N$16,14)))</f>
        <v/>
      </c>
      <c r="I346" s="72" t="str">
        <f>IF(G346="","",IF(OR(G346="b1",G346="b2",G346="d",G346="f1",G346="f2",G346="h",G346="i1",G346="i2",G346="j",G346="k"),MIN(H346,VLOOKUP(G346,'Appx 1 (Res) Rules'!$A:$D,4,0)),MIN(H346,VLOOKUP(G346,'Appx 1 (Res) Rules'!$A:$D,4,0),SUMPRODUCT(IF(J346="",0,INDEX('Appendix 1 Rules'!$B$2:$B$16,MATCH(G346,'Appendix 1 Rules'!$A$2:$A$16))))+(IF(L346="",0,INDEX('Appendix 1 Rules'!$C$2:$C$16,MATCH(G346,'Appendix 1 Rules'!$A$2:$A$16))))+(IF(N346="",0,INDEX('Appendix 1 Rules'!$D$2:$D$16,MATCH(G346,'Appendix 1 Rules'!$A$2:$A$16))))+(IF(P346="",0,INDEX('Appendix 1 Rules'!$E$2:$E$16,MATCH(G346,'Appendix 1 Rules'!$A$2:$A$16))))+(IF(R346="",0,INDEX('Appendix 1 Rules'!$F$2:$F$16,MATCH(G346,'Appendix 1 Rules'!$A$2:$A$16))))+(IF(T346="",0,INDEX('Appendix 1 Rules'!$G$2:$G$16,MATCH(G346,'Appendix 1 Rules'!$A$2:$A$16))))+(IF(V346="",0,INDEX('Appendix 1 Rules'!$H$2:$H$16,MATCH(G346,'Appendix 1 Rules'!$A$2:$A$16))))+(IF(X346="",0,INDEX('Appendix 1 Rules'!$I$2:$I$16,MATCH(G346,'Appendix 1 Rules'!$A$2:$A$16))))+(IF(Z346="",0,INDEX('Appendix 1 Rules'!$J$2:$J$16,MATCH(G346,'Appendix 1 Rules'!$A$2:$A$16))))+(IF(AB346="",0,INDEX('Appendix 1 Rules'!$K$2:$K$16,MATCH(G346,'Appendix 1 Rules'!$A$2:$A$16))))+(IF(AD346="",0,INDEX('Appendix 1 Rules'!$L$2:$L$16,MATCH(G346,'Appendix 1 Rules'!$A$2:$A$16))))+(IF(AF346="",0,INDEX('Appendix 1 Rules'!$M$2:$M$16,MATCH(G346,'Appendix 1 Rules'!$A$2:$A$16))))+IF(G346="b1",VLOOKUP(G346,'Appendix 1 Rules'!$A$1:$N$16,14))+IF(G346="b2",VLOOKUP(G346,'Appendix 1 Rules'!$A$1:$N$16,14))+IF(G346="d",VLOOKUP(G346,'Appendix 1 Rules'!$A$1:$N$16,14))+IF(G346="f1",VLOOKUP(G346,'Appendix 1 Rules'!$A$1:$N$16,14))+IF(G346="f2",VLOOKUP(G346,'Appendix 1 Rules'!$A$1:$N$16,14))+IF(G346="g",VLOOKUP(G346,'Appendix 1 Rules'!$A$1:$N$16,14))+IF(G346="h",VLOOKUP(G346,'Appendix 1 Rules'!$A$1:$N$16,14))+IF(G346="i1",VLOOKUP(G346,'Appendix 1 Rules'!$A$1:$N$16,14))+IF(G346="i2",VLOOKUP(G346,'Appendix 1 Rules'!$A$1:$N$16,14))+IF(G346="j",VLOOKUP(G346,'Appendix 1 Rules'!$A$1:$N$16,14))+IF(G346="k",VLOOKUP(G346,'Appendix 1 Rules'!$A$1:$N$16,14)))))</f>
        <v/>
      </c>
      <c r="J346" s="11"/>
      <c r="K346" s="14"/>
      <c r="L346" s="11"/>
      <c r="M346" s="14"/>
      <c r="N346" s="11"/>
      <c r="O346" s="14"/>
      <c r="P346" s="11"/>
      <c r="Q346" s="14"/>
      <c r="R346" s="63"/>
      <c r="S346" s="14"/>
      <c r="T346" s="11"/>
      <c r="U346" s="14"/>
      <c r="V346" s="11"/>
      <c r="W346" s="14"/>
      <c r="X346" s="64"/>
      <c r="Y346" s="14"/>
      <c r="Z346" s="64"/>
      <c r="AA346" s="14"/>
      <c r="AB346" s="9"/>
      <c r="AC346" s="13"/>
      <c r="AD346" s="9"/>
      <c r="AE346" s="13"/>
      <c r="AF346" s="9"/>
      <c r="AG346" s="13"/>
    </row>
    <row r="347" spans="1:33" ht="18" customHeight="1" x14ac:dyDescent="0.25">
      <c r="B347" s="84"/>
      <c r="C347" s="69"/>
      <c r="D347" s="10"/>
      <c r="E347" s="10"/>
      <c r="F347" s="10"/>
      <c r="G347" s="9"/>
      <c r="H347" s="17" t="str">
        <f>IF(G347="","",SUMPRODUCT(IF(J347="",0,INDEX('Appendix 1 Rules'!$B$2:$B$16,MATCH(G347,'Appendix 1 Rules'!$A$2:$A$16))))+(IF(L347="",0,INDEX('Appendix 1 Rules'!$C$2:$C$16,MATCH(G347,'Appendix 1 Rules'!$A$2:$A$16))))+(IF(N347="",0,INDEX('Appendix 1 Rules'!$D$2:$D$16,MATCH(G347,'Appendix 1 Rules'!$A$2:$A$16))))+(IF(P347="",0,INDEX('Appendix 1 Rules'!$E$2:$E$16,MATCH(G347,'Appendix 1 Rules'!$A$2:$A$16))))+(IF(R347="",0,INDEX('Appendix 1 Rules'!$F$2:$F$16,MATCH(G347,'Appendix 1 Rules'!$A$2:$A$16))))+(IF(T347="",0,INDEX('Appendix 1 Rules'!$G$2:$G$16,MATCH(G347,'Appendix 1 Rules'!$A$2:$A$16))))+(IF(V347="",0,INDEX('Appendix 1 Rules'!$H$2:$H$16,MATCH(G347,'Appendix 1 Rules'!$A$2:$A$16))))+(IF(X347="",0,INDEX('Appendix 1 Rules'!$I$2:$I$16,MATCH(G347,'Appendix 1 Rules'!$A$2:$A$16))))+(IF(Z347="",0,INDEX('Appendix 1 Rules'!$J$2:$J$16,MATCH(G347,'Appendix 1 Rules'!$A$2:$A$16))))+(IF(AB347="",0,INDEX('Appendix 1 Rules'!$K$2:$K$16,MATCH(G347,'Appendix 1 Rules'!$A$2:$A$16))))+(IF(AD347="",0,INDEX('Appendix 1 Rules'!$L$2:$L$16,MATCH(G347,'Appendix 1 Rules'!$A$2:$A$16))))+(IF(AF347="",0,INDEX('Appendix 1 Rules'!$M$2:$M$16,MATCH(G347,'Appendix 1 Rules'!$A$2:$A$16))))+IF(G347="b1",VLOOKUP(G347,'Appendix 1 Rules'!$A$1:$N$16,14))+IF(G347="b2",VLOOKUP(G347,'Appendix 1 Rules'!$A$1:$N$16,14))+IF(G347="d",VLOOKUP(G347,'Appendix 1 Rules'!$A$1:$N$16,14))+IF(G347="f1",VLOOKUP(G347,'Appendix 1 Rules'!$A$1:$N$16,14))+IF(G347="f2",VLOOKUP(G347,'Appendix 1 Rules'!$A$1:$N$16,14))+IF(G347="g",VLOOKUP(G347,'Appendix 1 Rules'!$A$1:$N$16,14))+IF(G347="h",VLOOKUP(G347,'Appendix 1 Rules'!$A$1:$N$16,14))+IF(G347="i1",VLOOKUP(G347,'Appendix 1 Rules'!$A$1:$N$16,14))+IF(G347="i2",VLOOKUP(G347,'Appendix 1 Rules'!$A$1:$N$16,14))+IF(G347="j",VLOOKUP(G347,'Appendix 1 Rules'!$A$1:$N$16,14))+IF(G347="k",VLOOKUP(G347,'Appendix 1 Rules'!$A$1:$N$16,14)))</f>
        <v/>
      </c>
      <c r="I347" s="72" t="str">
        <f>IF(G347="","",IF(OR(G347="b1",G347="b2",G347="d",G347="f1",G347="f2",G347="h",G347="i1",G347="i2",G347="j",G347="k"),MIN(H347,VLOOKUP(G347,'Appx 1 (Res) Rules'!$A:$D,4,0)),MIN(H347,VLOOKUP(G347,'Appx 1 (Res) Rules'!$A:$D,4,0),SUMPRODUCT(IF(J347="",0,INDEX('Appendix 1 Rules'!$B$2:$B$16,MATCH(G347,'Appendix 1 Rules'!$A$2:$A$16))))+(IF(L347="",0,INDEX('Appendix 1 Rules'!$C$2:$C$16,MATCH(G347,'Appendix 1 Rules'!$A$2:$A$16))))+(IF(N347="",0,INDEX('Appendix 1 Rules'!$D$2:$D$16,MATCH(G347,'Appendix 1 Rules'!$A$2:$A$16))))+(IF(P347="",0,INDEX('Appendix 1 Rules'!$E$2:$E$16,MATCH(G347,'Appendix 1 Rules'!$A$2:$A$16))))+(IF(R347="",0,INDEX('Appendix 1 Rules'!$F$2:$F$16,MATCH(G347,'Appendix 1 Rules'!$A$2:$A$16))))+(IF(T347="",0,INDEX('Appendix 1 Rules'!$G$2:$G$16,MATCH(G347,'Appendix 1 Rules'!$A$2:$A$16))))+(IF(V347="",0,INDEX('Appendix 1 Rules'!$H$2:$H$16,MATCH(G347,'Appendix 1 Rules'!$A$2:$A$16))))+(IF(X347="",0,INDEX('Appendix 1 Rules'!$I$2:$I$16,MATCH(G347,'Appendix 1 Rules'!$A$2:$A$16))))+(IF(Z347="",0,INDEX('Appendix 1 Rules'!$J$2:$J$16,MATCH(G347,'Appendix 1 Rules'!$A$2:$A$16))))+(IF(AB347="",0,INDEX('Appendix 1 Rules'!$K$2:$K$16,MATCH(G347,'Appendix 1 Rules'!$A$2:$A$16))))+(IF(AD347="",0,INDEX('Appendix 1 Rules'!$L$2:$L$16,MATCH(G347,'Appendix 1 Rules'!$A$2:$A$16))))+(IF(AF347="",0,INDEX('Appendix 1 Rules'!$M$2:$M$16,MATCH(G347,'Appendix 1 Rules'!$A$2:$A$16))))+IF(G347="b1",VLOOKUP(G347,'Appendix 1 Rules'!$A$1:$N$16,14))+IF(G347="b2",VLOOKUP(G347,'Appendix 1 Rules'!$A$1:$N$16,14))+IF(G347="d",VLOOKUP(G347,'Appendix 1 Rules'!$A$1:$N$16,14))+IF(G347="f1",VLOOKUP(G347,'Appendix 1 Rules'!$A$1:$N$16,14))+IF(G347="f2",VLOOKUP(G347,'Appendix 1 Rules'!$A$1:$N$16,14))+IF(G347="g",VLOOKUP(G347,'Appendix 1 Rules'!$A$1:$N$16,14))+IF(G347="h",VLOOKUP(G347,'Appendix 1 Rules'!$A$1:$N$16,14))+IF(G347="i1",VLOOKUP(G347,'Appendix 1 Rules'!$A$1:$N$16,14))+IF(G347="i2",VLOOKUP(G347,'Appendix 1 Rules'!$A$1:$N$16,14))+IF(G347="j",VLOOKUP(G347,'Appendix 1 Rules'!$A$1:$N$16,14))+IF(G347="k",VLOOKUP(G347,'Appendix 1 Rules'!$A$1:$N$16,14)))))</f>
        <v/>
      </c>
      <c r="J347" s="12"/>
      <c r="K347" s="13"/>
      <c r="L347" s="12"/>
      <c r="M347" s="13"/>
      <c r="N347" s="12"/>
      <c r="O347" s="13"/>
      <c r="P347" s="12"/>
      <c r="Q347" s="13"/>
      <c r="R347" s="12"/>
      <c r="S347" s="13"/>
      <c r="T347" s="12"/>
      <c r="U347" s="13"/>
      <c r="V347" s="12"/>
      <c r="W347" s="13"/>
      <c r="X347" s="12"/>
      <c r="Y347" s="13"/>
      <c r="Z347" s="12"/>
      <c r="AA347" s="13"/>
      <c r="AB347" s="9"/>
      <c r="AC347" s="13"/>
      <c r="AD347" s="9"/>
      <c r="AE347" s="13"/>
      <c r="AF347" s="9"/>
      <c r="AG347" s="13"/>
    </row>
    <row r="348" spans="1:33" ht="18" customHeight="1" x14ac:dyDescent="0.25">
      <c r="B348" s="84"/>
      <c r="C348" s="69"/>
      <c r="D348" s="10"/>
      <c r="E348" s="10"/>
      <c r="F348" s="10"/>
      <c r="G348" s="9"/>
      <c r="H348" s="17" t="str">
        <f>IF(G348="","",SUMPRODUCT(IF(J348="",0,INDEX('Appendix 1 Rules'!$B$2:$B$16,MATCH(G348,'Appendix 1 Rules'!$A$2:$A$16))))+(IF(L348="",0,INDEX('Appendix 1 Rules'!$C$2:$C$16,MATCH(G348,'Appendix 1 Rules'!$A$2:$A$16))))+(IF(N348="",0,INDEX('Appendix 1 Rules'!$D$2:$D$16,MATCH(G348,'Appendix 1 Rules'!$A$2:$A$16))))+(IF(P348="",0,INDEX('Appendix 1 Rules'!$E$2:$E$16,MATCH(G348,'Appendix 1 Rules'!$A$2:$A$16))))+(IF(R348="",0,INDEX('Appendix 1 Rules'!$F$2:$F$16,MATCH(G348,'Appendix 1 Rules'!$A$2:$A$16))))+(IF(T348="",0,INDEX('Appendix 1 Rules'!$G$2:$G$16,MATCH(G348,'Appendix 1 Rules'!$A$2:$A$16))))+(IF(V348="",0,INDEX('Appendix 1 Rules'!$H$2:$H$16,MATCH(G348,'Appendix 1 Rules'!$A$2:$A$16))))+(IF(X348="",0,INDEX('Appendix 1 Rules'!$I$2:$I$16,MATCH(G348,'Appendix 1 Rules'!$A$2:$A$16))))+(IF(Z348="",0,INDEX('Appendix 1 Rules'!$J$2:$J$16,MATCH(G348,'Appendix 1 Rules'!$A$2:$A$16))))+(IF(AB348="",0,INDEX('Appendix 1 Rules'!$K$2:$K$16,MATCH(G348,'Appendix 1 Rules'!$A$2:$A$16))))+(IF(AD348="",0,INDEX('Appendix 1 Rules'!$L$2:$L$16,MATCH(G348,'Appendix 1 Rules'!$A$2:$A$16))))+(IF(AF348="",0,INDEX('Appendix 1 Rules'!$M$2:$M$16,MATCH(G348,'Appendix 1 Rules'!$A$2:$A$16))))+IF(G348="b1",VLOOKUP(G348,'Appendix 1 Rules'!$A$1:$N$16,14))+IF(G348="b2",VLOOKUP(G348,'Appendix 1 Rules'!$A$1:$N$16,14))+IF(G348="d",VLOOKUP(G348,'Appendix 1 Rules'!$A$1:$N$16,14))+IF(G348="f1",VLOOKUP(G348,'Appendix 1 Rules'!$A$1:$N$16,14))+IF(G348="f2",VLOOKUP(G348,'Appendix 1 Rules'!$A$1:$N$16,14))+IF(G348="g",VLOOKUP(G348,'Appendix 1 Rules'!$A$1:$N$16,14))+IF(G348="h",VLOOKUP(G348,'Appendix 1 Rules'!$A$1:$N$16,14))+IF(G348="i1",VLOOKUP(G348,'Appendix 1 Rules'!$A$1:$N$16,14))+IF(G348="i2",VLOOKUP(G348,'Appendix 1 Rules'!$A$1:$N$16,14))+IF(G348="j",VLOOKUP(G348,'Appendix 1 Rules'!$A$1:$N$16,14))+IF(G348="k",VLOOKUP(G348,'Appendix 1 Rules'!$A$1:$N$16,14)))</f>
        <v/>
      </c>
      <c r="I348" s="72" t="str">
        <f>IF(G348="","",IF(OR(G348="b1",G348="b2",G348="d",G348="f1",G348="f2",G348="h",G348="i1",G348="i2",G348="j",G348="k"),MIN(H348,VLOOKUP(G348,'Appx 1 (Res) Rules'!$A:$D,4,0)),MIN(H348,VLOOKUP(G348,'Appx 1 (Res) Rules'!$A:$D,4,0),SUMPRODUCT(IF(J348="",0,INDEX('Appendix 1 Rules'!$B$2:$B$16,MATCH(G348,'Appendix 1 Rules'!$A$2:$A$16))))+(IF(L348="",0,INDEX('Appendix 1 Rules'!$C$2:$C$16,MATCH(G348,'Appendix 1 Rules'!$A$2:$A$16))))+(IF(N348="",0,INDEX('Appendix 1 Rules'!$D$2:$D$16,MATCH(G348,'Appendix 1 Rules'!$A$2:$A$16))))+(IF(P348="",0,INDEX('Appendix 1 Rules'!$E$2:$E$16,MATCH(G348,'Appendix 1 Rules'!$A$2:$A$16))))+(IF(R348="",0,INDEX('Appendix 1 Rules'!$F$2:$F$16,MATCH(G348,'Appendix 1 Rules'!$A$2:$A$16))))+(IF(T348="",0,INDEX('Appendix 1 Rules'!$G$2:$G$16,MATCH(G348,'Appendix 1 Rules'!$A$2:$A$16))))+(IF(V348="",0,INDEX('Appendix 1 Rules'!$H$2:$H$16,MATCH(G348,'Appendix 1 Rules'!$A$2:$A$16))))+(IF(X348="",0,INDEX('Appendix 1 Rules'!$I$2:$I$16,MATCH(G348,'Appendix 1 Rules'!$A$2:$A$16))))+(IF(Z348="",0,INDEX('Appendix 1 Rules'!$J$2:$J$16,MATCH(G348,'Appendix 1 Rules'!$A$2:$A$16))))+(IF(AB348="",0,INDEX('Appendix 1 Rules'!$K$2:$K$16,MATCH(G348,'Appendix 1 Rules'!$A$2:$A$16))))+(IF(AD348="",0,INDEX('Appendix 1 Rules'!$L$2:$L$16,MATCH(G348,'Appendix 1 Rules'!$A$2:$A$16))))+(IF(AF348="",0,INDEX('Appendix 1 Rules'!$M$2:$M$16,MATCH(G348,'Appendix 1 Rules'!$A$2:$A$16))))+IF(G348="b1",VLOOKUP(G348,'Appendix 1 Rules'!$A$1:$N$16,14))+IF(G348="b2",VLOOKUP(G348,'Appendix 1 Rules'!$A$1:$N$16,14))+IF(G348="d",VLOOKUP(G348,'Appendix 1 Rules'!$A$1:$N$16,14))+IF(G348="f1",VLOOKUP(G348,'Appendix 1 Rules'!$A$1:$N$16,14))+IF(G348="f2",VLOOKUP(G348,'Appendix 1 Rules'!$A$1:$N$16,14))+IF(G348="g",VLOOKUP(G348,'Appendix 1 Rules'!$A$1:$N$16,14))+IF(G348="h",VLOOKUP(G348,'Appendix 1 Rules'!$A$1:$N$16,14))+IF(G348="i1",VLOOKUP(G348,'Appendix 1 Rules'!$A$1:$N$16,14))+IF(G348="i2",VLOOKUP(G348,'Appendix 1 Rules'!$A$1:$N$16,14))+IF(G348="j",VLOOKUP(G348,'Appendix 1 Rules'!$A$1:$N$16,14))+IF(G348="k",VLOOKUP(G348,'Appendix 1 Rules'!$A$1:$N$16,14)))))</f>
        <v/>
      </c>
      <c r="J348" s="11"/>
      <c r="K348" s="14"/>
      <c r="L348" s="11"/>
      <c r="M348" s="14"/>
      <c r="N348" s="11"/>
      <c r="O348" s="14"/>
      <c r="P348" s="11"/>
      <c r="Q348" s="14"/>
      <c r="R348" s="63"/>
      <c r="S348" s="14"/>
      <c r="T348" s="11"/>
      <c r="U348" s="14"/>
      <c r="V348" s="11"/>
      <c r="W348" s="14"/>
      <c r="X348" s="64"/>
      <c r="Y348" s="14"/>
      <c r="Z348" s="64"/>
      <c r="AA348" s="14"/>
      <c r="AB348" s="9"/>
      <c r="AC348" s="13"/>
      <c r="AD348" s="9"/>
      <c r="AE348" s="13"/>
      <c r="AF348" s="9"/>
      <c r="AG348" s="13"/>
    </row>
    <row r="349" spans="1:33" ht="18" customHeight="1" x14ac:dyDescent="0.25">
      <c r="B349" s="84"/>
      <c r="C349" s="69"/>
      <c r="D349" s="10"/>
      <c r="E349" s="10"/>
      <c r="F349" s="10"/>
      <c r="G349" s="9"/>
      <c r="H349" s="17" t="str">
        <f>IF(G349="","",SUMPRODUCT(IF(J349="",0,INDEX('Appendix 1 Rules'!$B$2:$B$16,MATCH(G349,'Appendix 1 Rules'!$A$2:$A$16))))+(IF(L349="",0,INDEX('Appendix 1 Rules'!$C$2:$C$16,MATCH(G349,'Appendix 1 Rules'!$A$2:$A$16))))+(IF(N349="",0,INDEX('Appendix 1 Rules'!$D$2:$D$16,MATCH(G349,'Appendix 1 Rules'!$A$2:$A$16))))+(IF(P349="",0,INDEX('Appendix 1 Rules'!$E$2:$E$16,MATCH(G349,'Appendix 1 Rules'!$A$2:$A$16))))+(IF(R349="",0,INDEX('Appendix 1 Rules'!$F$2:$F$16,MATCH(G349,'Appendix 1 Rules'!$A$2:$A$16))))+(IF(T349="",0,INDEX('Appendix 1 Rules'!$G$2:$G$16,MATCH(G349,'Appendix 1 Rules'!$A$2:$A$16))))+(IF(V349="",0,INDEX('Appendix 1 Rules'!$H$2:$H$16,MATCH(G349,'Appendix 1 Rules'!$A$2:$A$16))))+(IF(X349="",0,INDEX('Appendix 1 Rules'!$I$2:$I$16,MATCH(G349,'Appendix 1 Rules'!$A$2:$A$16))))+(IF(Z349="",0,INDEX('Appendix 1 Rules'!$J$2:$J$16,MATCH(G349,'Appendix 1 Rules'!$A$2:$A$16))))+(IF(AB349="",0,INDEX('Appendix 1 Rules'!$K$2:$K$16,MATCH(G349,'Appendix 1 Rules'!$A$2:$A$16))))+(IF(AD349="",0,INDEX('Appendix 1 Rules'!$L$2:$L$16,MATCH(G349,'Appendix 1 Rules'!$A$2:$A$16))))+(IF(AF349="",0,INDEX('Appendix 1 Rules'!$M$2:$M$16,MATCH(G349,'Appendix 1 Rules'!$A$2:$A$16))))+IF(G349="b1",VLOOKUP(G349,'Appendix 1 Rules'!$A$1:$N$16,14))+IF(G349="b2",VLOOKUP(G349,'Appendix 1 Rules'!$A$1:$N$16,14))+IF(G349="d",VLOOKUP(G349,'Appendix 1 Rules'!$A$1:$N$16,14))+IF(G349="f1",VLOOKUP(G349,'Appendix 1 Rules'!$A$1:$N$16,14))+IF(G349="f2",VLOOKUP(G349,'Appendix 1 Rules'!$A$1:$N$16,14))+IF(G349="g",VLOOKUP(G349,'Appendix 1 Rules'!$A$1:$N$16,14))+IF(G349="h",VLOOKUP(G349,'Appendix 1 Rules'!$A$1:$N$16,14))+IF(G349="i1",VLOOKUP(G349,'Appendix 1 Rules'!$A$1:$N$16,14))+IF(G349="i2",VLOOKUP(G349,'Appendix 1 Rules'!$A$1:$N$16,14))+IF(G349="j",VLOOKUP(G349,'Appendix 1 Rules'!$A$1:$N$16,14))+IF(G349="k",VLOOKUP(G349,'Appendix 1 Rules'!$A$1:$N$16,14)))</f>
        <v/>
      </c>
      <c r="I349" s="72" t="str">
        <f>IF(G349="","",IF(OR(G349="b1",G349="b2",G349="d",G349="f1",G349="f2",G349="h",G349="i1",G349="i2",G349="j",G349="k"),MIN(H349,VLOOKUP(G349,'Appx 1 (Res) Rules'!$A:$D,4,0)),MIN(H349,VLOOKUP(G349,'Appx 1 (Res) Rules'!$A:$D,4,0),SUMPRODUCT(IF(J349="",0,INDEX('Appendix 1 Rules'!$B$2:$B$16,MATCH(G349,'Appendix 1 Rules'!$A$2:$A$16))))+(IF(L349="",0,INDEX('Appendix 1 Rules'!$C$2:$C$16,MATCH(G349,'Appendix 1 Rules'!$A$2:$A$16))))+(IF(N349="",0,INDEX('Appendix 1 Rules'!$D$2:$D$16,MATCH(G349,'Appendix 1 Rules'!$A$2:$A$16))))+(IF(P349="",0,INDEX('Appendix 1 Rules'!$E$2:$E$16,MATCH(G349,'Appendix 1 Rules'!$A$2:$A$16))))+(IF(R349="",0,INDEX('Appendix 1 Rules'!$F$2:$F$16,MATCH(G349,'Appendix 1 Rules'!$A$2:$A$16))))+(IF(T349="",0,INDEX('Appendix 1 Rules'!$G$2:$G$16,MATCH(G349,'Appendix 1 Rules'!$A$2:$A$16))))+(IF(V349="",0,INDEX('Appendix 1 Rules'!$H$2:$H$16,MATCH(G349,'Appendix 1 Rules'!$A$2:$A$16))))+(IF(X349="",0,INDEX('Appendix 1 Rules'!$I$2:$I$16,MATCH(G349,'Appendix 1 Rules'!$A$2:$A$16))))+(IF(Z349="",0,INDEX('Appendix 1 Rules'!$J$2:$J$16,MATCH(G349,'Appendix 1 Rules'!$A$2:$A$16))))+(IF(AB349="",0,INDEX('Appendix 1 Rules'!$K$2:$K$16,MATCH(G349,'Appendix 1 Rules'!$A$2:$A$16))))+(IF(AD349="",0,INDEX('Appendix 1 Rules'!$L$2:$L$16,MATCH(G349,'Appendix 1 Rules'!$A$2:$A$16))))+(IF(AF349="",0,INDEX('Appendix 1 Rules'!$M$2:$M$16,MATCH(G349,'Appendix 1 Rules'!$A$2:$A$16))))+IF(G349="b1",VLOOKUP(G349,'Appendix 1 Rules'!$A$1:$N$16,14))+IF(G349="b2",VLOOKUP(G349,'Appendix 1 Rules'!$A$1:$N$16,14))+IF(G349="d",VLOOKUP(G349,'Appendix 1 Rules'!$A$1:$N$16,14))+IF(G349="f1",VLOOKUP(G349,'Appendix 1 Rules'!$A$1:$N$16,14))+IF(G349="f2",VLOOKUP(G349,'Appendix 1 Rules'!$A$1:$N$16,14))+IF(G349="g",VLOOKUP(G349,'Appendix 1 Rules'!$A$1:$N$16,14))+IF(G349="h",VLOOKUP(G349,'Appendix 1 Rules'!$A$1:$N$16,14))+IF(G349="i1",VLOOKUP(G349,'Appendix 1 Rules'!$A$1:$N$16,14))+IF(G349="i2",VLOOKUP(G349,'Appendix 1 Rules'!$A$1:$N$16,14))+IF(G349="j",VLOOKUP(G349,'Appendix 1 Rules'!$A$1:$N$16,14))+IF(G349="k",VLOOKUP(G349,'Appendix 1 Rules'!$A$1:$N$16,14)))))</f>
        <v/>
      </c>
      <c r="J349" s="12"/>
      <c r="K349" s="13"/>
      <c r="L349" s="12"/>
      <c r="M349" s="13"/>
      <c r="N349" s="12"/>
      <c r="O349" s="13"/>
      <c r="P349" s="12"/>
      <c r="Q349" s="13"/>
      <c r="R349" s="12"/>
      <c r="S349" s="13"/>
      <c r="T349" s="12"/>
      <c r="U349" s="13"/>
      <c r="V349" s="12"/>
      <c r="W349" s="13"/>
      <c r="X349" s="12"/>
      <c r="Y349" s="13"/>
      <c r="Z349" s="12"/>
      <c r="AA349" s="13"/>
      <c r="AB349" s="9"/>
      <c r="AC349" s="13"/>
      <c r="AD349" s="9"/>
      <c r="AE349" s="13"/>
      <c r="AF349" s="9"/>
      <c r="AG349" s="13"/>
    </row>
    <row r="350" spans="1:33" ht="18" customHeight="1" x14ac:dyDescent="0.25">
      <c r="B350" s="84"/>
      <c r="C350" s="69"/>
      <c r="D350" s="10"/>
      <c r="E350" s="10"/>
      <c r="F350" s="10"/>
      <c r="G350" s="9"/>
      <c r="H350" s="17" t="str">
        <f>IF(G350="","",SUMPRODUCT(IF(J350="",0,INDEX('Appendix 1 Rules'!$B$2:$B$16,MATCH(G350,'Appendix 1 Rules'!$A$2:$A$16))))+(IF(L350="",0,INDEX('Appendix 1 Rules'!$C$2:$C$16,MATCH(G350,'Appendix 1 Rules'!$A$2:$A$16))))+(IF(N350="",0,INDEX('Appendix 1 Rules'!$D$2:$D$16,MATCH(G350,'Appendix 1 Rules'!$A$2:$A$16))))+(IF(P350="",0,INDEX('Appendix 1 Rules'!$E$2:$E$16,MATCH(G350,'Appendix 1 Rules'!$A$2:$A$16))))+(IF(R350="",0,INDEX('Appendix 1 Rules'!$F$2:$F$16,MATCH(G350,'Appendix 1 Rules'!$A$2:$A$16))))+(IF(T350="",0,INDEX('Appendix 1 Rules'!$G$2:$G$16,MATCH(G350,'Appendix 1 Rules'!$A$2:$A$16))))+(IF(V350="",0,INDEX('Appendix 1 Rules'!$H$2:$H$16,MATCH(G350,'Appendix 1 Rules'!$A$2:$A$16))))+(IF(X350="",0,INDEX('Appendix 1 Rules'!$I$2:$I$16,MATCH(G350,'Appendix 1 Rules'!$A$2:$A$16))))+(IF(Z350="",0,INDEX('Appendix 1 Rules'!$J$2:$J$16,MATCH(G350,'Appendix 1 Rules'!$A$2:$A$16))))+(IF(AB350="",0,INDEX('Appendix 1 Rules'!$K$2:$K$16,MATCH(G350,'Appendix 1 Rules'!$A$2:$A$16))))+(IF(AD350="",0,INDEX('Appendix 1 Rules'!$L$2:$L$16,MATCH(G350,'Appendix 1 Rules'!$A$2:$A$16))))+(IF(AF350="",0,INDEX('Appendix 1 Rules'!$M$2:$M$16,MATCH(G350,'Appendix 1 Rules'!$A$2:$A$16))))+IF(G350="b1",VLOOKUP(G350,'Appendix 1 Rules'!$A$1:$N$16,14))+IF(G350="b2",VLOOKUP(G350,'Appendix 1 Rules'!$A$1:$N$16,14))+IF(G350="d",VLOOKUP(G350,'Appendix 1 Rules'!$A$1:$N$16,14))+IF(G350="f1",VLOOKUP(G350,'Appendix 1 Rules'!$A$1:$N$16,14))+IF(G350="f2",VLOOKUP(G350,'Appendix 1 Rules'!$A$1:$N$16,14))+IF(G350="g",VLOOKUP(G350,'Appendix 1 Rules'!$A$1:$N$16,14))+IF(G350="h",VLOOKUP(G350,'Appendix 1 Rules'!$A$1:$N$16,14))+IF(G350="i1",VLOOKUP(G350,'Appendix 1 Rules'!$A$1:$N$16,14))+IF(G350="i2",VLOOKUP(G350,'Appendix 1 Rules'!$A$1:$N$16,14))+IF(G350="j",VLOOKUP(G350,'Appendix 1 Rules'!$A$1:$N$16,14))+IF(G350="k",VLOOKUP(G350,'Appendix 1 Rules'!$A$1:$N$16,14)))</f>
        <v/>
      </c>
      <c r="I350" s="72" t="str">
        <f>IF(G350="","",IF(OR(G350="b1",G350="b2",G350="d",G350="f1",G350="f2",G350="h",G350="i1",G350="i2",G350="j",G350="k"),MIN(H350,VLOOKUP(G350,'Appx 1 (Res) Rules'!$A:$D,4,0)),MIN(H350,VLOOKUP(G350,'Appx 1 (Res) Rules'!$A:$D,4,0),SUMPRODUCT(IF(J350="",0,INDEX('Appendix 1 Rules'!$B$2:$B$16,MATCH(G350,'Appendix 1 Rules'!$A$2:$A$16))))+(IF(L350="",0,INDEX('Appendix 1 Rules'!$C$2:$C$16,MATCH(G350,'Appendix 1 Rules'!$A$2:$A$16))))+(IF(N350="",0,INDEX('Appendix 1 Rules'!$D$2:$D$16,MATCH(G350,'Appendix 1 Rules'!$A$2:$A$16))))+(IF(P350="",0,INDEX('Appendix 1 Rules'!$E$2:$E$16,MATCH(G350,'Appendix 1 Rules'!$A$2:$A$16))))+(IF(R350="",0,INDEX('Appendix 1 Rules'!$F$2:$F$16,MATCH(G350,'Appendix 1 Rules'!$A$2:$A$16))))+(IF(T350="",0,INDEX('Appendix 1 Rules'!$G$2:$G$16,MATCH(G350,'Appendix 1 Rules'!$A$2:$A$16))))+(IF(V350="",0,INDEX('Appendix 1 Rules'!$H$2:$H$16,MATCH(G350,'Appendix 1 Rules'!$A$2:$A$16))))+(IF(X350="",0,INDEX('Appendix 1 Rules'!$I$2:$I$16,MATCH(G350,'Appendix 1 Rules'!$A$2:$A$16))))+(IF(Z350="",0,INDEX('Appendix 1 Rules'!$J$2:$J$16,MATCH(G350,'Appendix 1 Rules'!$A$2:$A$16))))+(IF(AB350="",0,INDEX('Appendix 1 Rules'!$K$2:$K$16,MATCH(G350,'Appendix 1 Rules'!$A$2:$A$16))))+(IF(AD350="",0,INDEX('Appendix 1 Rules'!$L$2:$L$16,MATCH(G350,'Appendix 1 Rules'!$A$2:$A$16))))+(IF(AF350="",0,INDEX('Appendix 1 Rules'!$M$2:$M$16,MATCH(G350,'Appendix 1 Rules'!$A$2:$A$16))))+IF(G350="b1",VLOOKUP(G350,'Appendix 1 Rules'!$A$1:$N$16,14))+IF(G350="b2",VLOOKUP(G350,'Appendix 1 Rules'!$A$1:$N$16,14))+IF(G350="d",VLOOKUP(G350,'Appendix 1 Rules'!$A$1:$N$16,14))+IF(G350="f1",VLOOKUP(G350,'Appendix 1 Rules'!$A$1:$N$16,14))+IF(G350="f2",VLOOKUP(G350,'Appendix 1 Rules'!$A$1:$N$16,14))+IF(G350="g",VLOOKUP(G350,'Appendix 1 Rules'!$A$1:$N$16,14))+IF(G350="h",VLOOKUP(G350,'Appendix 1 Rules'!$A$1:$N$16,14))+IF(G350="i1",VLOOKUP(G350,'Appendix 1 Rules'!$A$1:$N$16,14))+IF(G350="i2",VLOOKUP(G350,'Appendix 1 Rules'!$A$1:$N$16,14))+IF(G350="j",VLOOKUP(G350,'Appendix 1 Rules'!$A$1:$N$16,14))+IF(G350="k",VLOOKUP(G350,'Appendix 1 Rules'!$A$1:$N$16,14)))))</f>
        <v/>
      </c>
      <c r="J350" s="11"/>
      <c r="K350" s="14"/>
      <c r="L350" s="11"/>
      <c r="M350" s="14"/>
      <c r="N350" s="11"/>
      <c r="O350" s="14"/>
      <c r="P350" s="11"/>
      <c r="Q350" s="14"/>
      <c r="R350" s="63"/>
      <c r="S350" s="14"/>
      <c r="T350" s="11"/>
      <c r="U350" s="14"/>
      <c r="V350" s="11"/>
      <c r="W350" s="14"/>
      <c r="X350" s="64"/>
      <c r="Y350" s="14"/>
      <c r="Z350" s="64"/>
      <c r="AA350" s="14"/>
      <c r="AB350" s="9"/>
      <c r="AC350" s="13"/>
      <c r="AD350" s="9"/>
      <c r="AE350" s="13"/>
      <c r="AF350" s="9"/>
      <c r="AG350" s="13"/>
    </row>
    <row r="351" spans="1:33" ht="18" customHeight="1" x14ac:dyDescent="0.25">
      <c r="B351" s="84"/>
      <c r="C351" s="69"/>
      <c r="D351" s="10"/>
      <c r="E351" s="10"/>
      <c r="F351" s="10"/>
      <c r="G351" s="9"/>
      <c r="H351" s="17" t="str">
        <f>IF(G351="","",SUMPRODUCT(IF(J351="",0,INDEX('Appendix 1 Rules'!$B$2:$B$16,MATCH(G351,'Appendix 1 Rules'!$A$2:$A$16))))+(IF(L351="",0,INDEX('Appendix 1 Rules'!$C$2:$C$16,MATCH(G351,'Appendix 1 Rules'!$A$2:$A$16))))+(IF(N351="",0,INDEX('Appendix 1 Rules'!$D$2:$D$16,MATCH(G351,'Appendix 1 Rules'!$A$2:$A$16))))+(IF(P351="",0,INDEX('Appendix 1 Rules'!$E$2:$E$16,MATCH(G351,'Appendix 1 Rules'!$A$2:$A$16))))+(IF(R351="",0,INDEX('Appendix 1 Rules'!$F$2:$F$16,MATCH(G351,'Appendix 1 Rules'!$A$2:$A$16))))+(IF(T351="",0,INDEX('Appendix 1 Rules'!$G$2:$G$16,MATCH(G351,'Appendix 1 Rules'!$A$2:$A$16))))+(IF(V351="",0,INDEX('Appendix 1 Rules'!$H$2:$H$16,MATCH(G351,'Appendix 1 Rules'!$A$2:$A$16))))+(IF(X351="",0,INDEX('Appendix 1 Rules'!$I$2:$I$16,MATCH(G351,'Appendix 1 Rules'!$A$2:$A$16))))+(IF(Z351="",0,INDEX('Appendix 1 Rules'!$J$2:$J$16,MATCH(G351,'Appendix 1 Rules'!$A$2:$A$16))))+(IF(AB351="",0,INDEX('Appendix 1 Rules'!$K$2:$K$16,MATCH(G351,'Appendix 1 Rules'!$A$2:$A$16))))+(IF(AD351="",0,INDEX('Appendix 1 Rules'!$L$2:$L$16,MATCH(G351,'Appendix 1 Rules'!$A$2:$A$16))))+(IF(AF351="",0,INDEX('Appendix 1 Rules'!$M$2:$M$16,MATCH(G351,'Appendix 1 Rules'!$A$2:$A$16))))+IF(G351="b1",VLOOKUP(G351,'Appendix 1 Rules'!$A$1:$N$16,14))+IF(G351="b2",VLOOKUP(G351,'Appendix 1 Rules'!$A$1:$N$16,14))+IF(G351="d",VLOOKUP(G351,'Appendix 1 Rules'!$A$1:$N$16,14))+IF(G351="f1",VLOOKUP(G351,'Appendix 1 Rules'!$A$1:$N$16,14))+IF(G351="f2",VLOOKUP(G351,'Appendix 1 Rules'!$A$1:$N$16,14))+IF(G351="g",VLOOKUP(G351,'Appendix 1 Rules'!$A$1:$N$16,14))+IF(G351="h",VLOOKUP(G351,'Appendix 1 Rules'!$A$1:$N$16,14))+IF(G351="i1",VLOOKUP(G351,'Appendix 1 Rules'!$A$1:$N$16,14))+IF(G351="i2",VLOOKUP(G351,'Appendix 1 Rules'!$A$1:$N$16,14))+IF(G351="j",VLOOKUP(G351,'Appendix 1 Rules'!$A$1:$N$16,14))+IF(G351="k",VLOOKUP(G351,'Appendix 1 Rules'!$A$1:$N$16,14)))</f>
        <v/>
      </c>
      <c r="I351" s="72" t="str">
        <f>IF(G351="","",IF(OR(G351="b1",G351="b2",G351="d",G351="f1",G351="f2",G351="h",G351="i1",G351="i2",G351="j",G351="k"),MIN(H351,VLOOKUP(G351,'Appx 1 (Res) Rules'!$A:$D,4,0)),MIN(H351,VLOOKUP(G351,'Appx 1 (Res) Rules'!$A:$D,4,0),SUMPRODUCT(IF(J351="",0,INDEX('Appendix 1 Rules'!$B$2:$B$16,MATCH(G351,'Appendix 1 Rules'!$A$2:$A$16))))+(IF(L351="",0,INDEX('Appendix 1 Rules'!$C$2:$C$16,MATCH(G351,'Appendix 1 Rules'!$A$2:$A$16))))+(IF(N351="",0,INDEX('Appendix 1 Rules'!$D$2:$D$16,MATCH(G351,'Appendix 1 Rules'!$A$2:$A$16))))+(IF(P351="",0,INDEX('Appendix 1 Rules'!$E$2:$E$16,MATCH(G351,'Appendix 1 Rules'!$A$2:$A$16))))+(IF(R351="",0,INDEX('Appendix 1 Rules'!$F$2:$F$16,MATCH(G351,'Appendix 1 Rules'!$A$2:$A$16))))+(IF(T351="",0,INDEX('Appendix 1 Rules'!$G$2:$G$16,MATCH(G351,'Appendix 1 Rules'!$A$2:$A$16))))+(IF(V351="",0,INDEX('Appendix 1 Rules'!$H$2:$H$16,MATCH(G351,'Appendix 1 Rules'!$A$2:$A$16))))+(IF(X351="",0,INDEX('Appendix 1 Rules'!$I$2:$I$16,MATCH(G351,'Appendix 1 Rules'!$A$2:$A$16))))+(IF(Z351="",0,INDEX('Appendix 1 Rules'!$J$2:$J$16,MATCH(G351,'Appendix 1 Rules'!$A$2:$A$16))))+(IF(AB351="",0,INDEX('Appendix 1 Rules'!$K$2:$K$16,MATCH(G351,'Appendix 1 Rules'!$A$2:$A$16))))+(IF(AD351="",0,INDEX('Appendix 1 Rules'!$L$2:$L$16,MATCH(G351,'Appendix 1 Rules'!$A$2:$A$16))))+(IF(AF351="",0,INDEX('Appendix 1 Rules'!$M$2:$M$16,MATCH(G351,'Appendix 1 Rules'!$A$2:$A$16))))+IF(G351="b1",VLOOKUP(G351,'Appendix 1 Rules'!$A$1:$N$16,14))+IF(G351="b2",VLOOKUP(G351,'Appendix 1 Rules'!$A$1:$N$16,14))+IF(G351="d",VLOOKUP(G351,'Appendix 1 Rules'!$A$1:$N$16,14))+IF(G351="f1",VLOOKUP(G351,'Appendix 1 Rules'!$A$1:$N$16,14))+IF(G351="f2",VLOOKUP(G351,'Appendix 1 Rules'!$A$1:$N$16,14))+IF(G351="g",VLOOKUP(G351,'Appendix 1 Rules'!$A$1:$N$16,14))+IF(G351="h",VLOOKUP(G351,'Appendix 1 Rules'!$A$1:$N$16,14))+IF(G351="i1",VLOOKUP(G351,'Appendix 1 Rules'!$A$1:$N$16,14))+IF(G351="i2",VLOOKUP(G351,'Appendix 1 Rules'!$A$1:$N$16,14))+IF(G351="j",VLOOKUP(G351,'Appendix 1 Rules'!$A$1:$N$16,14))+IF(G351="k",VLOOKUP(G351,'Appendix 1 Rules'!$A$1:$N$16,14)))))</f>
        <v/>
      </c>
      <c r="J351" s="12"/>
      <c r="K351" s="13"/>
      <c r="L351" s="12"/>
      <c r="M351" s="13"/>
      <c r="N351" s="12"/>
      <c r="O351" s="13"/>
      <c r="P351" s="12"/>
      <c r="Q351" s="13"/>
      <c r="R351" s="12"/>
      <c r="S351" s="13"/>
      <c r="T351" s="12"/>
      <c r="U351" s="13"/>
      <c r="V351" s="12"/>
      <c r="W351" s="13"/>
      <c r="X351" s="12"/>
      <c r="Y351" s="13"/>
      <c r="Z351" s="12"/>
      <c r="AA351" s="13"/>
      <c r="AB351" s="9"/>
      <c r="AC351" s="13"/>
      <c r="AD351" s="9"/>
      <c r="AE351" s="13"/>
      <c r="AF351" s="9"/>
      <c r="AG351" s="13"/>
    </row>
    <row r="352" spans="1:33" ht="18" customHeight="1" x14ac:dyDescent="0.25">
      <c r="B352" s="84"/>
      <c r="C352" s="69"/>
      <c r="D352" s="10"/>
      <c r="E352" s="10"/>
      <c r="F352" s="10"/>
      <c r="G352" s="9"/>
      <c r="H352" s="17" t="str">
        <f>IF(G352="","",SUMPRODUCT(IF(J352="",0,INDEX('Appendix 1 Rules'!$B$2:$B$16,MATCH(G352,'Appendix 1 Rules'!$A$2:$A$16))))+(IF(L352="",0,INDEX('Appendix 1 Rules'!$C$2:$C$16,MATCH(G352,'Appendix 1 Rules'!$A$2:$A$16))))+(IF(N352="",0,INDEX('Appendix 1 Rules'!$D$2:$D$16,MATCH(G352,'Appendix 1 Rules'!$A$2:$A$16))))+(IF(P352="",0,INDEX('Appendix 1 Rules'!$E$2:$E$16,MATCH(G352,'Appendix 1 Rules'!$A$2:$A$16))))+(IF(R352="",0,INDEX('Appendix 1 Rules'!$F$2:$F$16,MATCH(G352,'Appendix 1 Rules'!$A$2:$A$16))))+(IF(T352="",0,INDEX('Appendix 1 Rules'!$G$2:$G$16,MATCH(G352,'Appendix 1 Rules'!$A$2:$A$16))))+(IF(V352="",0,INDEX('Appendix 1 Rules'!$H$2:$H$16,MATCH(G352,'Appendix 1 Rules'!$A$2:$A$16))))+(IF(X352="",0,INDEX('Appendix 1 Rules'!$I$2:$I$16,MATCH(G352,'Appendix 1 Rules'!$A$2:$A$16))))+(IF(Z352="",0,INDEX('Appendix 1 Rules'!$J$2:$J$16,MATCH(G352,'Appendix 1 Rules'!$A$2:$A$16))))+(IF(AB352="",0,INDEX('Appendix 1 Rules'!$K$2:$K$16,MATCH(G352,'Appendix 1 Rules'!$A$2:$A$16))))+(IF(AD352="",0,INDEX('Appendix 1 Rules'!$L$2:$L$16,MATCH(G352,'Appendix 1 Rules'!$A$2:$A$16))))+(IF(AF352="",0,INDEX('Appendix 1 Rules'!$M$2:$M$16,MATCH(G352,'Appendix 1 Rules'!$A$2:$A$16))))+IF(G352="b1",VLOOKUP(G352,'Appendix 1 Rules'!$A$1:$N$16,14))+IF(G352="b2",VLOOKUP(G352,'Appendix 1 Rules'!$A$1:$N$16,14))+IF(G352="d",VLOOKUP(G352,'Appendix 1 Rules'!$A$1:$N$16,14))+IF(G352="f1",VLOOKUP(G352,'Appendix 1 Rules'!$A$1:$N$16,14))+IF(G352="f2",VLOOKUP(G352,'Appendix 1 Rules'!$A$1:$N$16,14))+IF(G352="g",VLOOKUP(G352,'Appendix 1 Rules'!$A$1:$N$16,14))+IF(G352="h",VLOOKUP(G352,'Appendix 1 Rules'!$A$1:$N$16,14))+IF(G352="i1",VLOOKUP(G352,'Appendix 1 Rules'!$A$1:$N$16,14))+IF(G352="i2",VLOOKUP(G352,'Appendix 1 Rules'!$A$1:$N$16,14))+IF(G352="j",VLOOKUP(G352,'Appendix 1 Rules'!$A$1:$N$16,14))+IF(G352="k",VLOOKUP(G352,'Appendix 1 Rules'!$A$1:$N$16,14)))</f>
        <v/>
      </c>
      <c r="I352" s="72" t="str">
        <f>IF(G352="","",IF(OR(G352="b1",G352="b2",G352="d",G352="f1",G352="f2",G352="h",G352="i1",G352="i2",G352="j",G352="k"),MIN(H352,VLOOKUP(G352,'Appx 1 (Res) Rules'!$A:$D,4,0)),MIN(H352,VLOOKUP(G352,'Appx 1 (Res) Rules'!$A:$D,4,0),SUMPRODUCT(IF(J352="",0,INDEX('Appendix 1 Rules'!$B$2:$B$16,MATCH(G352,'Appendix 1 Rules'!$A$2:$A$16))))+(IF(L352="",0,INDEX('Appendix 1 Rules'!$C$2:$C$16,MATCH(G352,'Appendix 1 Rules'!$A$2:$A$16))))+(IF(N352="",0,INDEX('Appendix 1 Rules'!$D$2:$D$16,MATCH(G352,'Appendix 1 Rules'!$A$2:$A$16))))+(IF(P352="",0,INDEX('Appendix 1 Rules'!$E$2:$E$16,MATCH(G352,'Appendix 1 Rules'!$A$2:$A$16))))+(IF(R352="",0,INDEX('Appendix 1 Rules'!$F$2:$F$16,MATCH(G352,'Appendix 1 Rules'!$A$2:$A$16))))+(IF(T352="",0,INDEX('Appendix 1 Rules'!$G$2:$G$16,MATCH(G352,'Appendix 1 Rules'!$A$2:$A$16))))+(IF(V352="",0,INDEX('Appendix 1 Rules'!$H$2:$H$16,MATCH(G352,'Appendix 1 Rules'!$A$2:$A$16))))+(IF(X352="",0,INDEX('Appendix 1 Rules'!$I$2:$I$16,MATCH(G352,'Appendix 1 Rules'!$A$2:$A$16))))+(IF(Z352="",0,INDEX('Appendix 1 Rules'!$J$2:$J$16,MATCH(G352,'Appendix 1 Rules'!$A$2:$A$16))))+(IF(AB352="",0,INDEX('Appendix 1 Rules'!$K$2:$K$16,MATCH(G352,'Appendix 1 Rules'!$A$2:$A$16))))+(IF(AD352="",0,INDEX('Appendix 1 Rules'!$L$2:$L$16,MATCH(G352,'Appendix 1 Rules'!$A$2:$A$16))))+(IF(AF352="",0,INDEX('Appendix 1 Rules'!$M$2:$M$16,MATCH(G352,'Appendix 1 Rules'!$A$2:$A$16))))+IF(G352="b1",VLOOKUP(G352,'Appendix 1 Rules'!$A$1:$N$16,14))+IF(G352="b2",VLOOKUP(G352,'Appendix 1 Rules'!$A$1:$N$16,14))+IF(G352="d",VLOOKUP(G352,'Appendix 1 Rules'!$A$1:$N$16,14))+IF(G352="f1",VLOOKUP(G352,'Appendix 1 Rules'!$A$1:$N$16,14))+IF(G352="f2",VLOOKUP(G352,'Appendix 1 Rules'!$A$1:$N$16,14))+IF(G352="g",VLOOKUP(G352,'Appendix 1 Rules'!$A$1:$N$16,14))+IF(G352="h",VLOOKUP(G352,'Appendix 1 Rules'!$A$1:$N$16,14))+IF(G352="i1",VLOOKUP(G352,'Appendix 1 Rules'!$A$1:$N$16,14))+IF(G352="i2",VLOOKUP(G352,'Appendix 1 Rules'!$A$1:$N$16,14))+IF(G352="j",VLOOKUP(G352,'Appendix 1 Rules'!$A$1:$N$16,14))+IF(G352="k",VLOOKUP(G352,'Appendix 1 Rules'!$A$1:$N$16,14)))))</f>
        <v/>
      </c>
      <c r="J352" s="11"/>
      <c r="K352" s="14"/>
      <c r="L352" s="11"/>
      <c r="M352" s="14"/>
      <c r="N352" s="11"/>
      <c r="O352" s="14"/>
      <c r="P352" s="11"/>
      <c r="Q352" s="14"/>
      <c r="R352" s="63"/>
      <c r="S352" s="14"/>
      <c r="T352" s="11"/>
      <c r="U352" s="14"/>
      <c r="V352" s="11"/>
      <c r="W352" s="14"/>
      <c r="X352" s="64"/>
      <c r="Y352" s="14"/>
      <c r="Z352" s="64"/>
      <c r="AA352" s="14"/>
      <c r="AB352" s="9"/>
      <c r="AC352" s="13"/>
      <c r="AD352" s="9"/>
      <c r="AE352" s="13"/>
      <c r="AF352" s="9"/>
      <c r="AG352" s="13"/>
    </row>
    <row r="353" spans="1:33" ht="18" customHeight="1" x14ac:dyDescent="0.25">
      <c r="B353" s="84"/>
      <c r="C353" s="69"/>
      <c r="D353" s="10"/>
      <c r="E353" s="10"/>
      <c r="F353" s="10"/>
      <c r="G353" s="9"/>
      <c r="H353" s="17" t="str">
        <f>IF(G353="","",SUMPRODUCT(IF(J353="",0,INDEX('Appendix 1 Rules'!$B$2:$B$16,MATCH(G353,'Appendix 1 Rules'!$A$2:$A$16))))+(IF(L353="",0,INDEX('Appendix 1 Rules'!$C$2:$C$16,MATCH(G353,'Appendix 1 Rules'!$A$2:$A$16))))+(IF(N353="",0,INDEX('Appendix 1 Rules'!$D$2:$D$16,MATCH(G353,'Appendix 1 Rules'!$A$2:$A$16))))+(IF(P353="",0,INDEX('Appendix 1 Rules'!$E$2:$E$16,MATCH(G353,'Appendix 1 Rules'!$A$2:$A$16))))+(IF(R353="",0,INDEX('Appendix 1 Rules'!$F$2:$F$16,MATCH(G353,'Appendix 1 Rules'!$A$2:$A$16))))+(IF(T353="",0,INDEX('Appendix 1 Rules'!$G$2:$G$16,MATCH(G353,'Appendix 1 Rules'!$A$2:$A$16))))+(IF(V353="",0,INDEX('Appendix 1 Rules'!$H$2:$H$16,MATCH(G353,'Appendix 1 Rules'!$A$2:$A$16))))+(IF(X353="",0,INDEX('Appendix 1 Rules'!$I$2:$I$16,MATCH(G353,'Appendix 1 Rules'!$A$2:$A$16))))+(IF(Z353="",0,INDEX('Appendix 1 Rules'!$J$2:$J$16,MATCH(G353,'Appendix 1 Rules'!$A$2:$A$16))))+(IF(AB353="",0,INDEX('Appendix 1 Rules'!$K$2:$K$16,MATCH(G353,'Appendix 1 Rules'!$A$2:$A$16))))+(IF(AD353="",0,INDEX('Appendix 1 Rules'!$L$2:$L$16,MATCH(G353,'Appendix 1 Rules'!$A$2:$A$16))))+(IF(AF353="",0,INDEX('Appendix 1 Rules'!$M$2:$M$16,MATCH(G353,'Appendix 1 Rules'!$A$2:$A$16))))+IF(G353="b1",VLOOKUP(G353,'Appendix 1 Rules'!$A$1:$N$16,14))+IF(G353="b2",VLOOKUP(G353,'Appendix 1 Rules'!$A$1:$N$16,14))+IF(G353="d",VLOOKUP(G353,'Appendix 1 Rules'!$A$1:$N$16,14))+IF(G353="f1",VLOOKUP(G353,'Appendix 1 Rules'!$A$1:$N$16,14))+IF(G353="f2",VLOOKUP(G353,'Appendix 1 Rules'!$A$1:$N$16,14))+IF(G353="g",VLOOKUP(G353,'Appendix 1 Rules'!$A$1:$N$16,14))+IF(G353="h",VLOOKUP(G353,'Appendix 1 Rules'!$A$1:$N$16,14))+IF(G353="i1",VLOOKUP(G353,'Appendix 1 Rules'!$A$1:$N$16,14))+IF(G353="i2",VLOOKUP(G353,'Appendix 1 Rules'!$A$1:$N$16,14))+IF(G353="j",VLOOKUP(G353,'Appendix 1 Rules'!$A$1:$N$16,14))+IF(G353="k",VLOOKUP(G353,'Appendix 1 Rules'!$A$1:$N$16,14)))</f>
        <v/>
      </c>
      <c r="I353" s="72" t="str">
        <f>IF(G353="","",IF(OR(G353="b1",G353="b2",G353="d",G353="f1",G353="f2",G353="h",G353="i1",G353="i2",G353="j",G353="k"),MIN(H353,VLOOKUP(G353,'Appx 1 (Res) Rules'!$A:$D,4,0)),MIN(H353,VLOOKUP(G353,'Appx 1 (Res) Rules'!$A:$D,4,0),SUMPRODUCT(IF(J353="",0,INDEX('Appendix 1 Rules'!$B$2:$B$16,MATCH(G353,'Appendix 1 Rules'!$A$2:$A$16))))+(IF(L353="",0,INDEX('Appendix 1 Rules'!$C$2:$C$16,MATCH(G353,'Appendix 1 Rules'!$A$2:$A$16))))+(IF(N353="",0,INDEX('Appendix 1 Rules'!$D$2:$D$16,MATCH(G353,'Appendix 1 Rules'!$A$2:$A$16))))+(IF(P353="",0,INDEX('Appendix 1 Rules'!$E$2:$E$16,MATCH(G353,'Appendix 1 Rules'!$A$2:$A$16))))+(IF(R353="",0,INDEX('Appendix 1 Rules'!$F$2:$F$16,MATCH(G353,'Appendix 1 Rules'!$A$2:$A$16))))+(IF(T353="",0,INDEX('Appendix 1 Rules'!$G$2:$G$16,MATCH(G353,'Appendix 1 Rules'!$A$2:$A$16))))+(IF(V353="",0,INDEX('Appendix 1 Rules'!$H$2:$H$16,MATCH(G353,'Appendix 1 Rules'!$A$2:$A$16))))+(IF(X353="",0,INDEX('Appendix 1 Rules'!$I$2:$I$16,MATCH(G353,'Appendix 1 Rules'!$A$2:$A$16))))+(IF(Z353="",0,INDEX('Appendix 1 Rules'!$J$2:$J$16,MATCH(G353,'Appendix 1 Rules'!$A$2:$A$16))))+(IF(AB353="",0,INDEX('Appendix 1 Rules'!$K$2:$K$16,MATCH(G353,'Appendix 1 Rules'!$A$2:$A$16))))+(IF(AD353="",0,INDEX('Appendix 1 Rules'!$L$2:$L$16,MATCH(G353,'Appendix 1 Rules'!$A$2:$A$16))))+(IF(AF353="",0,INDEX('Appendix 1 Rules'!$M$2:$M$16,MATCH(G353,'Appendix 1 Rules'!$A$2:$A$16))))+IF(G353="b1",VLOOKUP(G353,'Appendix 1 Rules'!$A$1:$N$16,14))+IF(G353="b2",VLOOKUP(G353,'Appendix 1 Rules'!$A$1:$N$16,14))+IF(G353="d",VLOOKUP(G353,'Appendix 1 Rules'!$A$1:$N$16,14))+IF(G353="f1",VLOOKUP(G353,'Appendix 1 Rules'!$A$1:$N$16,14))+IF(G353="f2",VLOOKUP(G353,'Appendix 1 Rules'!$A$1:$N$16,14))+IF(G353="g",VLOOKUP(G353,'Appendix 1 Rules'!$A$1:$N$16,14))+IF(G353="h",VLOOKUP(G353,'Appendix 1 Rules'!$A$1:$N$16,14))+IF(G353="i1",VLOOKUP(G353,'Appendix 1 Rules'!$A$1:$N$16,14))+IF(G353="i2",VLOOKUP(G353,'Appendix 1 Rules'!$A$1:$N$16,14))+IF(G353="j",VLOOKUP(G353,'Appendix 1 Rules'!$A$1:$N$16,14))+IF(G353="k",VLOOKUP(G353,'Appendix 1 Rules'!$A$1:$N$16,14)))))</f>
        <v/>
      </c>
      <c r="J353" s="12"/>
      <c r="K353" s="13"/>
      <c r="L353" s="12"/>
      <c r="M353" s="13"/>
      <c r="N353" s="12"/>
      <c r="O353" s="13"/>
      <c r="P353" s="12"/>
      <c r="Q353" s="13"/>
      <c r="R353" s="12"/>
      <c r="S353" s="13"/>
      <c r="T353" s="12"/>
      <c r="U353" s="13"/>
      <c r="V353" s="12"/>
      <c r="W353" s="13"/>
      <c r="X353" s="12"/>
      <c r="Y353" s="13"/>
      <c r="Z353" s="12"/>
      <c r="AA353" s="13"/>
      <c r="AB353" s="9"/>
      <c r="AC353" s="13"/>
      <c r="AD353" s="9"/>
      <c r="AE353" s="13"/>
      <c r="AF353" s="9"/>
      <c r="AG353" s="13"/>
    </row>
    <row r="354" spans="1:33" ht="18" customHeight="1" x14ac:dyDescent="0.25">
      <c r="B354" s="84"/>
      <c r="C354" s="65"/>
      <c r="D354" s="53"/>
      <c r="E354" s="53"/>
      <c r="F354" s="53"/>
      <c r="G354" s="47"/>
      <c r="H354" s="48" t="str">
        <f>IF(G354="","",SUMPRODUCT(IF(J354="",0,INDEX('Appendix 1 Rules'!$B$2:$B$16,MATCH(G354,'Appendix 1 Rules'!$A$2:$A$16))))+(IF(L354="",0,INDEX('Appendix 1 Rules'!$C$2:$C$16,MATCH(G354,'Appendix 1 Rules'!$A$2:$A$16))))+(IF(N354="",0,INDEX('Appendix 1 Rules'!$D$2:$D$16,MATCH(G354,'Appendix 1 Rules'!$A$2:$A$16))))+(IF(P354="",0,INDEX('Appendix 1 Rules'!$E$2:$E$16,MATCH(G354,'Appendix 1 Rules'!$A$2:$A$16))))+(IF(R354="",0,INDEX('Appendix 1 Rules'!$F$2:$F$16,MATCH(G354,'Appendix 1 Rules'!$A$2:$A$16))))+(IF(T354="",0,INDEX('Appendix 1 Rules'!$G$2:$G$16,MATCH(G354,'Appendix 1 Rules'!$A$2:$A$16))))+(IF(V354="",0,INDEX('Appendix 1 Rules'!$H$2:$H$16,MATCH(G354,'Appendix 1 Rules'!$A$2:$A$16))))+(IF(X354="",0,INDEX('Appendix 1 Rules'!$I$2:$I$16,MATCH(G354,'Appendix 1 Rules'!$A$2:$A$16))))+(IF(Z354="",0,INDEX('Appendix 1 Rules'!$J$2:$J$16,MATCH(G354,'Appendix 1 Rules'!$A$2:$A$16))))+(IF(AB354="",0,INDEX('Appendix 1 Rules'!$K$2:$K$16,MATCH(G354,'Appendix 1 Rules'!$A$2:$A$16))))+(IF(AD354="",0,INDEX('Appendix 1 Rules'!$L$2:$L$16,MATCH(G354,'Appendix 1 Rules'!$A$2:$A$16))))+(IF(AF354="",0,INDEX('Appendix 1 Rules'!$M$2:$M$16,MATCH(G354,'Appendix 1 Rules'!$A$2:$A$16))))+IF(G354="b1",VLOOKUP(G354,'Appendix 1 Rules'!$A$1:$N$16,14))+IF(G354="b2",VLOOKUP(G354,'Appendix 1 Rules'!$A$1:$N$16,14))+IF(G354="d",VLOOKUP(G354,'Appendix 1 Rules'!$A$1:$N$16,14))+IF(G354="f1",VLOOKUP(G354,'Appendix 1 Rules'!$A$1:$N$16,14))+IF(G354="f2",VLOOKUP(G354,'Appendix 1 Rules'!$A$1:$N$16,14))+IF(G354="g",VLOOKUP(G354,'Appendix 1 Rules'!$A$1:$N$16,14))+IF(G354="h",VLOOKUP(G354,'Appendix 1 Rules'!$A$1:$N$16,14))+IF(G354="i1",VLOOKUP(G354,'Appendix 1 Rules'!$A$1:$N$16,14))+IF(G354="i2",VLOOKUP(G354,'Appendix 1 Rules'!$A$1:$N$16,14))+IF(G354="j",VLOOKUP(G354,'Appendix 1 Rules'!$A$1:$N$16,14))+IF(G354="k",VLOOKUP(G354,'Appendix 1 Rules'!$A$1:$N$16,14)))</f>
        <v/>
      </c>
      <c r="I354" s="72" t="str">
        <f>IF(G354="","",IF(OR(G354="b1",G354="b2",G354="d",G354="f1",G354="f2",G354="h",G354="i1",G354="i2",G354="j",G354="k"),MIN(H354,VLOOKUP(G354,'Appx 1 (Res) Rules'!$A:$D,4,0)),MIN(H354,VLOOKUP(G354,'Appx 1 (Res) Rules'!$A:$D,4,0),SUMPRODUCT(IF(J354="",0,INDEX('Appendix 1 Rules'!$B$2:$B$16,MATCH(G354,'Appendix 1 Rules'!$A$2:$A$16))))+(IF(L354="",0,INDEX('Appendix 1 Rules'!$C$2:$C$16,MATCH(G354,'Appendix 1 Rules'!$A$2:$A$16))))+(IF(N354="",0,INDEX('Appendix 1 Rules'!$D$2:$D$16,MATCH(G354,'Appendix 1 Rules'!$A$2:$A$16))))+(IF(P354="",0,INDEX('Appendix 1 Rules'!$E$2:$E$16,MATCH(G354,'Appendix 1 Rules'!$A$2:$A$16))))+(IF(R354="",0,INDEX('Appendix 1 Rules'!$F$2:$F$16,MATCH(G354,'Appendix 1 Rules'!$A$2:$A$16))))+(IF(T354="",0,INDEX('Appendix 1 Rules'!$G$2:$G$16,MATCH(G354,'Appendix 1 Rules'!$A$2:$A$16))))+(IF(V354="",0,INDEX('Appendix 1 Rules'!$H$2:$H$16,MATCH(G354,'Appendix 1 Rules'!$A$2:$A$16))))+(IF(X354="",0,INDEX('Appendix 1 Rules'!$I$2:$I$16,MATCH(G354,'Appendix 1 Rules'!$A$2:$A$16))))+(IF(Z354="",0,INDEX('Appendix 1 Rules'!$J$2:$J$16,MATCH(G354,'Appendix 1 Rules'!$A$2:$A$16))))+(IF(AB354="",0,INDEX('Appendix 1 Rules'!$K$2:$K$16,MATCH(G354,'Appendix 1 Rules'!$A$2:$A$16))))+(IF(AD354="",0,INDEX('Appendix 1 Rules'!$L$2:$L$16,MATCH(G354,'Appendix 1 Rules'!$A$2:$A$16))))+(IF(AF354="",0,INDEX('Appendix 1 Rules'!$M$2:$M$16,MATCH(G354,'Appendix 1 Rules'!$A$2:$A$16))))+IF(G354="b1",VLOOKUP(G354,'Appendix 1 Rules'!$A$1:$N$16,14))+IF(G354="b2",VLOOKUP(G354,'Appendix 1 Rules'!$A$1:$N$16,14))+IF(G354="d",VLOOKUP(G354,'Appendix 1 Rules'!$A$1:$N$16,14))+IF(G354="f1",VLOOKUP(G354,'Appendix 1 Rules'!$A$1:$N$16,14))+IF(G354="f2",VLOOKUP(G354,'Appendix 1 Rules'!$A$1:$N$16,14))+IF(G354="g",VLOOKUP(G354,'Appendix 1 Rules'!$A$1:$N$16,14))+IF(G354="h",VLOOKUP(G354,'Appendix 1 Rules'!$A$1:$N$16,14))+IF(G354="i1",VLOOKUP(G354,'Appendix 1 Rules'!$A$1:$N$16,14))+IF(G354="i2",VLOOKUP(G354,'Appendix 1 Rules'!$A$1:$N$16,14))+IF(G354="j",VLOOKUP(G354,'Appendix 1 Rules'!$A$1:$N$16,14))+IF(G354="k",VLOOKUP(G354,'Appendix 1 Rules'!$A$1:$N$16,14)))))</f>
        <v/>
      </c>
      <c r="J354" s="56"/>
      <c r="K354" s="57"/>
      <c r="L354" s="56"/>
      <c r="M354" s="57"/>
      <c r="N354" s="56"/>
      <c r="O354" s="57"/>
      <c r="P354" s="56"/>
      <c r="Q354" s="57"/>
      <c r="R354" s="70"/>
      <c r="S354" s="57"/>
      <c r="T354" s="56"/>
      <c r="U354" s="57"/>
      <c r="V354" s="56"/>
      <c r="W354" s="57"/>
      <c r="X354" s="71"/>
      <c r="Y354" s="57"/>
      <c r="Z354" s="71"/>
      <c r="AA354" s="57"/>
      <c r="AB354" s="47"/>
      <c r="AC354" s="49"/>
      <c r="AD354" s="47"/>
      <c r="AE354" s="49"/>
      <c r="AF354" s="47"/>
      <c r="AG354" s="49"/>
    </row>
    <row r="355" spans="1:33" ht="18" customHeight="1" x14ac:dyDescent="0.25">
      <c r="A355" s="76"/>
      <c r="B355" s="84"/>
      <c r="C355" s="66"/>
      <c r="D355" s="50"/>
      <c r="E355" s="50"/>
      <c r="F355" s="50"/>
      <c r="G355" s="44"/>
      <c r="H355" s="45" t="str">
        <f>IF(G355="","",SUMPRODUCT(IF(J355="",0,INDEX('Appendix 1 Rules'!$B$2:$B$16,MATCH(G355,'Appendix 1 Rules'!$A$2:$A$16))))+(IF(L355="",0,INDEX('Appendix 1 Rules'!$C$2:$C$16,MATCH(G355,'Appendix 1 Rules'!$A$2:$A$16))))+(IF(N355="",0,INDEX('Appendix 1 Rules'!$D$2:$D$16,MATCH(G355,'Appendix 1 Rules'!$A$2:$A$16))))+(IF(P355="",0,INDEX('Appendix 1 Rules'!$E$2:$E$16,MATCH(G355,'Appendix 1 Rules'!$A$2:$A$16))))+(IF(R355="",0,INDEX('Appendix 1 Rules'!$F$2:$F$16,MATCH(G355,'Appendix 1 Rules'!$A$2:$A$16))))+(IF(T355="",0,INDEX('Appendix 1 Rules'!$G$2:$G$16,MATCH(G355,'Appendix 1 Rules'!$A$2:$A$16))))+(IF(V355="",0,INDEX('Appendix 1 Rules'!$H$2:$H$16,MATCH(G355,'Appendix 1 Rules'!$A$2:$A$16))))+(IF(X355="",0,INDEX('Appendix 1 Rules'!$I$2:$I$16,MATCH(G355,'Appendix 1 Rules'!$A$2:$A$16))))+(IF(Z355="",0,INDEX('Appendix 1 Rules'!$J$2:$J$16,MATCH(G355,'Appendix 1 Rules'!$A$2:$A$16))))+(IF(AB355="",0,INDEX('Appendix 1 Rules'!$K$2:$K$16,MATCH(G355,'Appendix 1 Rules'!$A$2:$A$16))))+(IF(AD355="",0,INDEX('Appendix 1 Rules'!$L$2:$L$16,MATCH(G355,'Appendix 1 Rules'!$A$2:$A$16))))+(IF(AF355="",0,INDEX('Appendix 1 Rules'!$M$2:$M$16,MATCH(G355,'Appendix 1 Rules'!$A$2:$A$16))))+IF(G355="b1",VLOOKUP(G355,'Appendix 1 Rules'!$A$1:$N$16,14))+IF(G355="b2",VLOOKUP(G355,'Appendix 1 Rules'!$A$1:$N$16,14))+IF(G355="d",VLOOKUP(G355,'Appendix 1 Rules'!$A$1:$N$16,14))+IF(G355="f1",VLOOKUP(G355,'Appendix 1 Rules'!$A$1:$N$16,14))+IF(G355="f2",VLOOKUP(G355,'Appendix 1 Rules'!$A$1:$N$16,14))+IF(G355="g",VLOOKUP(G355,'Appendix 1 Rules'!$A$1:$N$16,14))+IF(G355="h",VLOOKUP(G355,'Appendix 1 Rules'!$A$1:$N$16,14))+IF(G355="i1",VLOOKUP(G355,'Appendix 1 Rules'!$A$1:$N$16,14))+IF(G355="i2",VLOOKUP(G355,'Appendix 1 Rules'!$A$1:$N$16,14))+IF(G355="j",VLOOKUP(G355,'Appendix 1 Rules'!$A$1:$N$16,14))+IF(G355="k",VLOOKUP(G355,'Appendix 1 Rules'!$A$1:$N$16,14)))</f>
        <v/>
      </c>
      <c r="I355" s="72" t="str">
        <f>IF(G355="","",IF(OR(G355="b1",G355="b2",G355="d",G355="f1",G355="f2",G355="h",G355="i1",G355="i2",G355="j",G355="k"),MIN(H355,VLOOKUP(G355,'Appx 1 (Res) Rules'!$A:$D,4,0)),MIN(H355,VLOOKUP(G355,'Appx 1 (Res) Rules'!$A:$D,4,0),SUMPRODUCT(IF(J355="",0,INDEX('Appendix 1 Rules'!$B$2:$B$16,MATCH(G355,'Appendix 1 Rules'!$A$2:$A$16))))+(IF(L355="",0,INDEX('Appendix 1 Rules'!$C$2:$C$16,MATCH(G355,'Appendix 1 Rules'!$A$2:$A$16))))+(IF(N355="",0,INDEX('Appendix 1 Rules'!$D$2:$D$16,MATCH(G355,'Appendix 1 Rules'!$A$2:$A$16))))+(IF(P355="",0,INDEX('Appendix 1 Rules'!$E$2:$E$16,MATCH(G355,'Appendix 1 Rules'!$A$2:$A$16))))+(IF(R355="",0,INDEX('Appendix 1 Rules'!$F$2:$F$16,MATCH(G355,'Appendix 1 Rules'!$A$2:$A$16))))+(IF(T355="",0,INDEX('Appendix 1 Rules'!$G$2:$G$16,MATCH(G355,'Appendix 1 Rules'!$A$2:$A$16))))+(IF(V355="",0,INDEX('Appendix 1 Rules'!$H$2:$H$16,MATCH(G355,'Appendix 1 Rules'!$A$2:$A$16))))+(IF(X355="",0,INDEX('Appendix 1 Rules'!$I$2:$I$16,MATCH(G355,'Appendix 1 Rules'!$A$2:$A$16))))+(IF(Z355="",0,INDEX('Appendix 1 Rules'!$J$2:$J$16,MATCH(G355,'Appendix 1 Rules'!$A$2:$A$16))))+(IF(AB355="",0,INDEX('Appendix 1 Rules'!$K$2:$K$16,MATCH(G355,'Appendix 1 Rules'!$A$2:$A$16))))+(IF(AD355="",0,INDEX('Appendix 1 Rules'!$L$2:$L$16,MATCH(G355,'Appendix 1 Rules'!$A$2:$A$16))))+(IF(AF355="",0,INDEX('Appendix 1 Rules'!$M$2:$M$16,MATCH(G355,'Appendix 1 Rules'!$A$2:$A$16))))+IF(G355="b1",VLOOKUP(G355,'Appendix 1 Rules'!$A$1:$N$16,14))+IF(G355="b2",VLOOKUP(G355,'Appendix 1 Rules'!$A$1:$N$16,14))+IF(G355="d",VLOOKUP(G355,'Appendix 1 Rules'!$A$1:$N$16,14))+IF(G355="f1",VLOOKUP(G355,'Appendix 1 Rules'!$A$1:$N$16,14))+IF(G355="f2",VLOOKUP(G355,'Appendix 1 Rules'!$A$1:$N$16,14))+IF(G355="g",VLOOKUP(G355,'Appendix 1 Rules'!$A$1:$N$16,14))+IF(G355="h",VLOOKUP(G355,'Appendix 1 Rules'!$A$1:$N$16,14))+IF(G355="i1",VLOOKUP(G355,'Appendix 1 Rules'!$A$1:$N$16,14))+IF(G355="i2",VLOOKUP(G355,'Appendix 1 Rules'!$A$1:$N$16,14))+IF(G355="j",VLOOKUP(G355,'Appendix 1 Rules'!$A$1:$N$16,14))+IF(G355="k",VLOOKUP(G355,'Appendix 1 Rules'!$A$1:$N$16,14)))))</f>
        <v/>
      </c>
      <c r="J355" s="55"/>
      <c r="K355" s="46"/>
      <c r="L355" s="55"/>
      <c r="M355" s="46"/>
      <c r="N355" s="55"/>
      <c r="O355" s="46"/>
      <c r="P355" s="55"/>
      <c r="Q355" s="46"/>
      <c r="R355" s="55"/>
      <c r="S355" s="46"/>
      <c r="T355" s="55"/>
      <c r="U355" s="46"/>
      <c r="V355" s="55"/>
      <c r="W355" s="46"/>
      <c r="X355" s="55"/>
      <c r="Y355" s="46"/>
      <c r="Z355" s="55"/>
      <c r="AA355" s="46"/>
      <c r="AB355" s="44"/>
      <c r="AC355" s="46"/>
      <c r="AD355" s="44"/>
      <c r="AE355" s="46"/>
      <c r="AF355" s="44"/>
      <c r="AG355" s="46"/>
    </row>
    <row r="356" spans="1:33" ht="18" customHeight="1" x14ac:dyDescent="0.25">
      <c r="B356" s="84"/>
      <c r="C356" s="69"/>
      <c r="D356" s="10"/>
      <c r="E356" s="10"/>
      <c r="F356" s="10"/>
      <c r="G356" s="9"/>
      <c r="H356" s="17" t="str">
        <f>IF(G356="","",SUMPRODUCT(IF(J356="",0,INDEX('Appendix 1 Rules'!$B$2:$B$16,MATCH(G356,'Appendix 1 Rules'!$A$2:$A$16))))+(IF(L356="",0,INDEX('Appendix 1 Rules'!$C$2:$C$16,MATCH(G356,'Appendix 1 Rules'!$A$2:$A$16))))+(IF(N356="",0,INDEX('Appendix 1 Rules'!$D$2:$D$16,MATCH(G356,'Appendix 1 Rules'!$A$2:$A$16))))+(IF(P356="",0,INDEX('Appendix 1 Rules'!$E$2:$E$16,MATCH(G356,'Appendix 1 Rules'!$A$2:$A$16))))+(IF(R356="",0,INDEX('Appendix 1 Rules'!$F$2:$F$16,MATCH(G356,'Appendix 1 Rules'!$A$2:$A$16))))+(IF(T356="",0,INDEX('Appendix 1 Rules'!$G$2:$G$16,MATCH(G356,'Appendix 1 Rules'!$A$2:$A$16))))+(IF(V356="",0,INDEX('Appendix 1 Rules'!$H$2:$H$16,MATCH(G356,'Appendix 1 Rules'!$A$2:$A$16))))+(IF(X356="",0,INDEX('Appendix 1 Rules'!$I$2:$I$16,MATCH(G356,'Appendix 1 Rules'!$A$2:$A$16))))+(IF(Z356="",0,INDEX('Appendix 1 Rules'!$J$2:$J$16,MATCH(G356,'Appendix 1 Rules'!$A$2:$A$16))))+(IF(AB356="",0,INDEX('Appendix 1 Rules'!$K$2:$K$16,MATCH(G356,'Appendix 1 Rules'!$A$2:$A$16))))+(IF(AD356="",0,INDEX('Appendix 1 Rules'!$L$2:$L$16,MATCH(G356,'Appendix 1 Rules'!$A$2:$A$16))))+(IF(AF356="",0,INDEX('Appendix 1 Rules'!$M$2:$M$16,MATCH(G356,'Appendix 1 Rules'!$A$2:$A$16))))+IF(G356="b1",VLOOKUP(G356,'Appendix 1 Rules'!$A$1:$N$16,14))+IF(G356="b2",VLOOKUP(G356,'Appendix 1 Rules'!$A$1:$N$16,14))+IF(G356="d",VLOOKUP(G356,'Appendix 1 Rules'!$A$1:$N$16,14))+IF(G356="f1",VLOOKUP(G356,'Appendix 1 Rules'!$A$1:$N$16,14))+IF(G356="f2",VLOOKUP(G356,'Appendix 1 Rules'!$A$1:$N$16,14))+IF(G356="g",VLOOKUP(G356,'Appendix 1 Rules'!$A$1:$N$16,14))+IF(G356="h",VLOOKUP(G356,'Appendix 1 Rules'!$A$1:$N$16,14))+IF(G356="i1",VLOOKUP(G356,'Appendix 1 Rules'!$A$1:$N$16,14))+IF(G356="i2",VLOOKUP(G356,'Appendix 1 Rules'!$A$1:$N$16,14))+IF(G356="j",VLOOKUP(G356,'Appendix 1 Rules'!$A$1:$N$16,14))+IF(G356="k",VLOOKUP(G356,'Appendix 1 Rules'!$A$1:$N$16,14)))</f>
        <v/>
      </c>
      <c r="I356" s="72" t="str">
        <f>IF(G356="","",IF(OR(G356="b1",G356="b2",G356="d",G356="f1",G356="f2",G356="h",G356="i1",G356="i2",G356="j",G356="k"),MIN(H356,VLOOKUP(G356,'Appx 1 (Res) Rules'!$A:$D,4,0)),MIN(H356,VLOOKUP(G356,'Appx 1 (Res) Rules'!$A:$D,4,0),SUMPRODUCT(IF(J356="",0,INDEX('Appendix 1 Rules'!$B$2:$B$16,MATCH(G356,'Appendix 1 Rules'!$A$2:$A$16))))+(IF(L356="",0,INDEX('Appendix 1 Rules'!$C$2:$C$16,MATCH(G356,'Appendix 1 Rules'!$A$2:$A$16))))+(IF(N356="",0,INDEX('Appendix 1 Rules'!$D$2:$D$16,MATCH(G356,'Appendix 1 Rules'!$A$2:$A$16))))+(IF(P356="",0,INDEX('Appendix 1 Rules'!$E$2:$E$16,MATCH(G356,'Appendix 1 Rules'!$A$2:$A$16))))+(IF(R356="",0,INDEX('Appendix 1 Rules'!$F$2:$F$16,MATCH(G356,'Appendix 1 Rules'!$A$2:$A$16))))+(IF(T356="",0,INDEX('Appendix 1 Rules'!$G$2:$G$16,MATCH(G356,'Appendix 1 Rules'!$A$2:$A$16))))+(IF(V356="",0,INDEX('Appendix 1 Rules'!$H$2:$H$16,MATCH(G356,'Appendix 1 Rules'!$A$2:$A$16))))+(IF(X356="",0,INDEX('Appendix 1 Rules'!$I$2:$I$16,MATCH(G356,'Appendix 1 Rules'!$A$2:$A$16))))+(IF(Z356="",0,INDEX('Appendix 1 Rules'!$J$2:$J$16,MATCH(G356,'Appendix 1 Rules'!$A$2:$A$16))))+(IF(AB356="",0,INDEX('Appendix 1 Rules'!$K$2:$K$16,MATCH(G356,'Appendix 1 Rules'!$A$2:$A$16))))+(IF(AD356="",0,INDEX('Appendix 1 Rules'!$L$2:$L$16,MATCH(G356,'Appendix 1 Rules'!$A$2:$A$16))))+(IF(AF356="",0,INDEX('Appendix 1 Rules'!$M$2:$M$16,MATCH(G356,'Appendix 1 Rules'!$A$2:$A$16))))+IF(G356="b1",VLOOKUP(G356,'Appendix 1 Rules'!$A$1:$N$16,14))+IF(G356="b2",VLOOKUP(G356,'Appendix 1 Rules'!$A$1:$N$16,14))+IF(G356="d",VLOOKUP(G356,'Appendix 1 Rules'!$A$1:$N$16,14))+IF(G356="f1",VLOOKUP(G356,'Appendix 1 Rules'!$A$1:$N$16,14))+IF(G356="f2",VLOOKUP(G356,'Appendix 1 Rules'!$A$1:$N$16,14))+IF(G356="g",VLOOKUP(G356,'Appendix 1 Rules'!$A$1:$N$16,14))+IF(G356="h",VLOOKUP(G356,'Appendix 1 Rules'!$A$1:$N$16,14))+IF(G356="i1",VLOOKUP(G356,'Appendix 1 Rules'!$A$1:$N$16,14))+IF(G356="i2",VLOOKUP(G356,'Appendix 1 Rules'!$A$1:$N$16,14))+IF(G356="j",VLOOKUP(G356,'Appendix 1 Rules'!$A$1:$N$16,14))+IF(G356="k",VLOOKUP(G356,'Appendix 1 Rules'!$A$1:$N$16,14)))))</f>
        <v/>
      </c>
      <c r="J356" s="11"/>
      <c r="K356" s="14"/>
      <c r="L356" s="11"/>
      <c r="M356" s="14"/>
      <c r="N356" s="11"/>
      <c r="O356" s="14"/>
      <c r="P356" s="11"/>
      <c r="Q356" s="14"/>
      <c r="R356" s="63"/>
      <c r="S356" s="14"/>
      <c r="T356" s="11"/>
      <c r="U356" s="14"/>
      <c r="V356" s="11"/>
      <c r="W356" s="14"/>
      <c r="X356" s="64"/>
      <c r="Y356" s="14"/>
      <c r="Z356" s="64"/>
      <c r="AA356" s="14"/>
      <c r="AB356" s="9"/>
      <c r="AC356" s="13"/>
      <c r="AD356" s="9"/>
      <c r="AE356" s="13"/>
      <c r="AF356" s="9"/>
      <c r="AG356" s="13"/>
    </row>
    <row r="357" spans="1:33" ht="18" customHeight="1" x14ac:dyDescent="0.25">
      <c r="B357" s="84"/>
      <c r="C357" s="69"/>
      <c r="D357" s="10"/>
      <c r="E357" s="10"/>
      <c r="F357" s="10"/>
      <c r="G357" s="9"/>
      <c r="H357" s="17" t="str">
        <f>IF(G357="","",SUMPRODUCT(IF(J357="",0,INDEX('Appendix 1 Rules'!$B$2:$B$16,MATCH(G357,'Appendix 1 Rules'!$A$2:$A$16))))+(IF(L357="",0,INDEX('Appendix 1 Rules'!$C$2:$C$16,MATCH(G357,'Appendix 1 Rules'!$A$2:$A$16))))+(IF(N357="",0,INDEX('Appendix 1 Rules'!$D$2:$D$16,MATCH(G357,'Appendix 1 Rules'!$A$2:$A$16))))+(IF(P357="",0,INDEX('Appendix 1 Rules'!$E$2:$E$16,MATCH(G357,'Appendix 1 Rules'!$A$2:$A$16))))+(IF(R357="",0,INDEX('Appendix 1 Rules'!$F$2:$F$16,MATCH(G357,'Appendix 1 Rules'!$A$2:$A$16))))+(IF(T357="",0,INDEX('Appendix 1 Rules'!$G$2:$G$16,MATCH(G357,'Appendix 1 Rules'!$A$2:$A$16))))+(IF(V357="",0,INDEX('Appendix 1 Rules'!$H$2:$H$16,MATCH(G357,'Appendix 1 Rules'!$A$2:$A$16))))+(IF(X357="",0,INDEX('Appendix 1 Rules'!$I$2:$I$16,MATCH(G357,'Appendix 1 Rules'!$A$2:$A$16))))+(IF(Z357="",0,INDEX('Appendix 1 Rules'!$J$2:$J$16,MATCH(G357,'Appendix 1 Rules'!$A$2:$A$16))))+(IF(AB357="",0,INDEX('Appendix 1 Rules'!$K$2:$K$16,MATCH(G357,'Appendix 1 Rules'!$A$2:$A$16))))+(IF(AD357="",0,INDEX('Appendix 1 Rules'!$L$2:$L$16,MATCH(G357,'Appendix 1 Rules'!$A$2:$A$16))))+(IF(AF357="",0,INDEX('Appendix 1 Rules'!$M$2:$M$16,MATCH(G357,'Appendix 1 Rules'!$A$2:$A$16))))+IF(G357="b1",VLOOKUP(G357,'Appendix 1 Rules'!$A$1:$N$16,14))+IF(G357="b2",VLOOKUP(G357,'Appendix 1 Rules'!$A$1:$N$16,14))+IF(G357="d",VLOOKUP(G357,'Appendix 1 Rules'!$A$1:$N$16,14))+IF(G357="f1",VLOOKUP(G357,'Appendix 1 Rules'!$A$1:$N$16,14))+IF(G357="f2",VLOOKUP(G357,'Appendix 1 Rules'!$A$1:$N$16,14))+IF(G357="g",VLOOKUP(G357,'Appendix 1 Rules'!$A$1:$N$16,14))+IF(G357="h",VLOOKUP(G357,'Appendix 1 Rules'!$A$1:$N$16,14))+IF(G357="i1",VLOOKUP(G357,'Appendix 1 Rules'!$A$1:$N$16,14))+IF(G357="i2",VLOOKUP(G357,'Appendix 1 Rules'!$A$1:$N$16,14))+IF(G357="j",VLOOKUP(G357,'Appendix 1 Rules'!$A$1:$N$16,14))+IF(G357="k",VLOOKUP(G357,'Appendix 1 Rules'!$A$1:$N$16,14)))</f>
        <v/>
      </c>
      <c r="I357" s="72" t="str">
        <f>IF(G357="","",IF(OR(G357="b1",G357="b2",G357="d",G357="f1",G357="f2",G357="h",G357="i1",G357="i2",G357="j",G357="k"),MIN(H357,VLOOKUP(G357,'Appx 1 (Res) Rules'!$A:$D,4,0)),MIN(H357,VLOOKUP(G357,'Appx 1 (Res) Rules'!$A:$D,4,0),SUMPRODUCT(IF(J357="",0,INDEX('Appendix 1 Rules'!$B$2:$B$16,MATCH(G357,'Appendix 1 Rules'!$A$2:$A$16))))+(IF(L357="",0,INDEX('Appendix 1 Rules'!$C$2:$C$16,MATCH(G357,'Appendix 1 Rules'!$A$2:$A$16))))+(IF(N357="",0,INDEX('Appendix 1 Rules'!$D$2:$D$16,MATCH(G357,'Appendix 1 Rules'!$A$2:$A$16))))+(IF(P357="",0,INDEX('Appendix 1 Rules'!$E$2:$E$16,MATCH(G357,'Appendix 1 Rules'!$A$2:$A$16))))+(IF(R357="",0,INDEX('Appendix 1 Rules'!$F$2:$F$16,MATCH(G357,'Appendix 1 Rules'!$A$2:$A$16))))+(IF(T357="",0,INDEX('Appendix 1 Rules'!$G$2:$G$16,MATCH(G357,'Appendix 1 Rules'!$A$2:$A$16))))+(IF(V357="",0,INDEX('Appendix 1 Rules'!$H$2:$H$16,MATCH(G357,'Appendix 1 Rules'!$A$2:$A$16))))+(IF(X357="",0,INDEX('Appendix 1 Rules'!$I$2:$I$16,MATCH(G357,'Appendix 1 Rules'!$A$2:$A$16))))+(IF(Z357="",0,INDEX('Appendix 1 Rules'!$J$2:$J$16,MATCH(G357,'Appendix 1 Rules'!$A$2:$A$16))))+(IF(AB357="",0,INDEX('Appendix 1 Rules'!$K$2:$K$16,MATCH(G357,'Appendix 1 Rules'!$A$2:$A$16))))+(IF(AD357="",0,INDEX('Appendix 1 Rules'!$L$2:$L$16,MATCH(G357,'Appendix 1 Rules'!$A$2:$A$16))))+(IF(AF357="",0,INDEX('Appendix 1 Rules'!$M$2:$M$16,MATCH(G357,'Appendix 1 Rules'!$A$2:$A$16))))+IF(G357="b1",VLOOKUP(G357,'Appendix 1 Rules'!$A$1:$N$16,14))+IF(G357="b2",VLOOKUP(G357,'Appendix 1 Rules'!$A$1:$N$16,14))+IF(G357="d",VLOOKUP(G357,'Appendix 1 Rules'!$A$1:$N$16,14))+IF(G357="f1",VLOOKUP(G357,'Appendix 1 Rules'!$A$1:$N$16,14))+IF(G357="f2",VLOOKUP(G357,'Appendix 1 Rules'!$A$1:$N$16,14))+IF(G357="g",VLOOKUP(G357,'Appendix 1 Rules'!$A$1:$N$16,14))+IF(G357="h",VLOOKUP(G357,'Appendix 1 Rules'!$A$1:$N$16,14))+IF(G357="i1",VLOOKUP(G357,'Appendix 1 Rules'!$A$1:$N$16,14))+IF(G357="i2",VLOOKUP(G357,'Appendix 1 Rules'!$A$1:$N$16,14))+IF(G357="j",VLOOKUP(G357,'Appendix 1 Rules'!$A$1:$N$16,14))+IF(G357="k",VLOOKUP(G357,'Appendix 1 Rules'!$A$1:$N$16,14)))))</f>
        <v/>
      </c>
      <c r="J357" s="12"/>
      <c r="K357" s="13"/>
      <c r="L357" s="12"/>
      <c r="M357" s="13"/>
      <c r="N357" s="12"/>
      <c r="O357" s="13"/>
      <c r="P357" s="12"/>
      <c r="Q357" s="13"/>
      <c r="R357" s="12"/>
      <c r="S357" s="13"/>
      <c r="T357" s="12"/>
      <c r="U357" s="13"/>
      <c r="V357" s="12"/>
      <c r="W357" s="13"/>
      <c r="X357" s="12"/>
      <c r="Y357" s="13"/>
      <c r="Z357" s="12"/>
      <c r="AA357" s="13"/>
      <c r="AB357" s="9"/>
      <c r="AC357" s="13"/>
      <c r="AD357" s="9"/>
      <c r="AE357" s="13"/>
      <c r="AF357" s="9"/>
      <c r="AG357" s="13"/>
    </row>
    <row r="358" spans="1:33" ht="18" customHeight="1" x14ac:dyDescent="0.25">
      <c r="B358" s="84"/>
      <c r="C358" s="69"/>
      <c r="D358" s="10"/>
      <c r="E358" s="10"/>
      <c r="F358" s="10"/>
      <c r="G358" s="9"/>
      <c r="H358" s="17" t="str">
        <f>IF(G358="","",SUMPRODUCT(IF(J358="",0,INDEX('Appendix 1 Rules'!$B$2:$B$16,MATCH(G358,'Appendix 1 Rules'!$A$2:$A$16))))+(IF(L358="",0,INDEX('Appendix 1 Rules'!$C$2:$C$16,MATCH(G358,'Appendix 1 Rules'!$A$2:$A$16))))+(IF(N358="",0,INDEX('Appendix 1 Rules'!$D$2:$D$16,MATCH(G358,'Appendix 1 Rules'!$A$2:$A$16))))+(IF(P358="",0,INDEX('Appendix 1 Rules'!$E$2:$E$16,MATCH(G358,'Appendix 1 Rules'!$A$2:$A$16))))+(IF(R358="",0,INDEX('Appendix 1 Rules'!$F$2:$F$16,MATCH(G358,'Appendix 1 Rules'!$A$2:$A$16))))+(IF(T358="",0,INDEX('Appendix 1 Rules'!$G$2:$G$16,MATCH(G358,'Appendix 1 Rules'!$A$2:$A$16))))+(IF(V358="",0,INDEX('Appendix 1 Rules'!$H$2:$H$16,MATCH(G358,'Appendix 1 Rules'!$A$2:$A$16))))+(IF(X358="",0,INDEX('Appendix 1 Rules'!$I$2:$I$16,MATCH(G358,'Appendix 1 Rules'!$A$2:$A$16))))+(IF(Z358="",0,INDEX('Appendix 1 Rules'!$J$2:$J$16,MATCH(G358,'Appendix 1 Rules'!$A$2:$A$16))))+(IF(AB358="",0,INDEX('Appendix 1 Rules'!$K$2:$K$16,MATCH(G358,'Appendix 1 Rules'!$A$2:$A$16))))+(IF(AD358="",0,INDEX('Appendix 1 Rules'!$L$2:$L$16,MATCH(G358,'Appendix 1 Rules'!$A$2:$A$16))))+(IF(AF358="",0,INDEX('Appendix 1 Rules'!$M$2:$M$16,MATCH(G358,'Appendix 1 Rules'!$A$2:$A$16))))+IF(G358="b1",VLOOKUP(G358,'Appendix 1 Rules'!$A$1:$N$16,14))+IF(G358="b2",VLOOKUP(G358,'Appendix 1 Rules'!$A$1:$N$16,14))+IF(G358="d",VLOOKUP(G358,'Appendix 1 Rules'!$A$1:$N$16,14))+IF(G358="f1",VLOOKUP(G358,'Appendix 1 Rules'!$A$1:$N$16,14))+IF(G358="f2",VLOOKUP(G358,'Appendix 1 Rules'!$A$1:$N$16,14))+IF(G358="g",VLOOKUP(G358,'Appendix 1 Rules'!$A$1:$N$16,14))+IF(G358="h",VLOOKUP(G358,'Appendix 1 Rules'!$A$1:$N$16,14))+IF(G358="i1",VLOOKUP(G358,'Appendix 1 Rules'!$A$1:$N$16,14))+IF(G358="i2",VLOOKUP(G358,'Appendix 1 Rules'!$A$1:$N$16,14))+IF(G358="j",VLOOKUP(G358,'Appendix 1 Rules'!$A$1:$N$16,14))+IF(G358="k",VLOOKUP(G358,'Appendix 1 Rules'!$A$1:$N$16,14)))</f>
        <v/>
      </c>
      <c r="I358" s="72" t="str">
        <f>IF(G358="","",IF(OR(G358="b1",G358="b2",G358="d",G358="f1",G358="f2",G358="h",G358="i1",G358="i2",G358="j",G358="k"),MIN(H358,VLOOKUP(G358,'Appx 1 (Res) Rules'!$A:$D,4,0)),MIN(H358,VLOOKUP(G358,'Appx 1 (Res) Rules'!$A:$D,4,0),SUMPRODUCT(IF(J358="",0,INDEX('Appendix 1 Rules'!$B$2:$B$16,MATCH(G358,'Appendix 1 Rules'!$A$2:$A$16))))+(IF(L358="",0,INDEX('Appendix 1 Rules'!$C$2:$C$16,MATCH(G358,'Appendix 1 Rules'!$A$2:$A$16))))+(IF(N358="",0,INDEX('Appendix 1 Rules'!$D$2:$D$16,MATCH(G358,'Appendix 1 Rules'!$A$2:$A$16))))+(IF(P358="",0,INDEX('Appendix 1 Rules'!$E$2:$E$16,MATCH(G358,'Appendix 1 Rules'!$A$2:$A$16))))+(IF(R358="",0,INDEX('Appendix 1 Rules'!$F$2:$F$16,MATCH(G358,'Appendix 1 Rules'!$A$2:$A$16))))+(IF(T358="",0,INDEX('Appendix 1 Rules'!$G$2:$G$16,MATCH(G358,'Appendix 1 Rules'!$A$2:$A$16))))+(IF(V358="",0,INDEX('Appendix 1 Rules'!$H$2:$H$16,MATCH(G358,'Appendix 1 Rules'!$A$2:$A$16))))+(IF(X358="",0,INDEX('Appendix 1 Rules'!$I$2:$I$16,MATCH(G358,'Appendix 1 Rules'!$A$2:$A$16))))+(IF(Z358="",0,INDEX('Appendix 1 Rules'!$J$2:$J$16,MATCH(G358,'Appendix 1 Rules'!$A$2:$A$16))))+(IF(AB358="",0,INDEX('Appendix 1 Rules'!$K$2:$K$16,MATCH(G358,'Appendix 1 Rules'!$A$2:$A$16))))+(IF(AD358="",0,INDEX('Appendix 1 Rules'!$L$2:$L$16,MATCH(G358,'Appendix 1 Rules'!$A$2:$A$16))))+(IF(AF358="",0,INDEX('Appendix 1 Rules'!$M$2:$M$16,MATCH(G358,'Appendix 1 Rules'!$A$2:$A$16))))+IF(G358="b1",VLOOKUP(G358,'Appendix 1 Rules'!$A$1:$N$16,14))+IF(G358="b2",VLOOKUP(G358,'Appendix 1 Rules'!$A$1:$N$16,14))+IF(G358="d",VLOOKUP(G358,'Appendix 1 Rules'!$A$1:$N$16,14))+IF(G358="f1",VLOOKUP(G358,'Appendix 1 Rules'!$A$1:$N$16,14))+IF(G358="f2",VLOOKUP(G358,'Appendix 1 Rules'!$A$1:$N$16,14))+IF(G358="g",VLOOKUP(G358,'Appendix 1 Rules'!$A$1:$N$16,14))+IF(G358="h",VLOOKUP(G358,'Appendix 1 Rules'!$A$1:$N$16,14))+IF(G358="i1",VLOOKUP(G358,'Appendix 1 Rules'!$A$1:$N$16,14))+IF(G358="i2",VLOOKUP(G358,'Appendix 1 Rules'!$A$1:$N$16,14))+IF(G358="j",VLOOKUP(G358,'Appendix 1 Rules'!$A$1:$N$16,14))+IF(G358="k",VLOOKUP(G358,'Appendix 1 Rules'!$A$1:$N$16,14)))))</f>
        <v/>
      </c>
      <c r="J358" s="11"/>
      <c r="K358" s="14"/>
      <c r="L358" s="11"/>
      <c r="M358" s="14"/>
      <c r="N358" s="11"/>
      <c r="O358" s="14"/>
      <c r="P358" s="11"/>
      <c r="Q358" s="14"/>
      <c r="R358" s="63"/>
      <c r="S358" s="14"/>
      <c r="T358" s="11"/>
      <c r="U358" s="14"/>
      <c r="V358" s="11"/>
      <c r="W358" s="14"/>
      <c r="X358" s="64"/>
      <c r="Y358" s="14"/>
      <c r="Z358" s="64"/>
      <c r="AA358" s="14"/>
      <c r="AB358" s="9"/>
      <c r="AC358" s="13"/>
      <c r="AD358" s="9"/>
      <c r="AE358" s="13"/>
      <c r="AF358" s="9"/>
      <c r="AG358" s="13"/>
    </row>
    <row r="359" spans="1:33" ht="18" customHeight="1" x14ac:dyDescent="0.25">
      <c r="B359" s="84"/>
      <c r="C359" s="69"/>
      <c r="D359" s="10"/>
      <c r="E359" s="10"/>
      <c r="F359" s="10"/>
      <c r="G359" s="9"/>
      <c r="H359" s="17" t="str">
        <f>IF(G359="","",SUMPRODUCT(IF(J359="",0,INDEX('Appendix 1 Rules'!$B$2:$B$16,MATCH(G359,'Appendix 1 Rules'!$A$2:$A$16))))+(IF(L359="",0,INDEX('Appendix 1 Rules'!$C$2:$C$16,MATCH(G359,'Appendix 1 Rules'!$A$2:$A$16))))+(IF(N359="",0,INDEX('Appendix 1 Rules'!$D$2:$D$16,MATCH(G359,'Appendix 1 Rules'!$A$2:$A$16))))+(IF(P359="",0,INDEX('Appendix 1 Rules'!$E$2:$E$16,MATCH(G359,'Appendix 1 Rules'!$A$2:$A$16))))+(IF(R359="",0,INDEX('Appendix 1 Rules'!$F$2:$F$16,MATCH(G359,'Appendix 1 Rules'!$A$2:$A$16))))+(IF(T359="",0,INDEX('Appendix 1 Rules'!$G$2:$G$16,MATCH(G359,'Appendix 1 Rules'!$A$2:$A$16))))+(IF(V359="",0,INDEX('Appendix 1 Rules'!$H$2:$H$16,MATCH(G359,'Appendix 1 Rules'!$A$2:$A$16))))+(IF(X359="",0,INDEX('Appendix 1 Rules'!$I$2:$I$16,MATCH(G359,'Appendix 1 Rules'!$A$2:$A$16))))+(IF(Z359="",0,INDEX('Appendix 1 Rules'!$J$2:$J$16,MATCH(G359,'Appendix 1 Rules'!$A$2:$A$16))))+(IF(AB359="",0,INDEX('Appendix 1 Rules'!$K$2:$K$16,MATCH(G359,'Appendix 1 Rules'!$A$2:$A$16))))+(IF(AD359="",0,INDEX('Appendix 1 Rules'!$L$2:$L$16,MATCH(G359,'Appendix 1 Rules'!$A$2:$A$16))))+(IF(AF359="",0,INDEX('Appendix 1 Rules'!$M$2:$M$16,MATCH(G359,'Appendix 1 Rules'!$A$2:$A$16))))+IF(G359="b1",VLOOKUP(G359,'Appendix 1 Rules'!$A$1:$N$16,14))+IF(G359="b2",VLOOKUP(G359,'Appendix 1 Rules'!$A$1:$N$16,14))+IF(G359="d",VLOOKUP(G359,'Appendix 1 Rules'!$A$1:$N$16,14))+IF(G359="f1",VLOOKUP(G359,'Appendix 1 Rules'!$A$1:$N$16,14))+IF(G359="f2",VLOOKUP(G359,'Appendix 1 Rules'!$A$1:$N$16,14))+IF(G359="g",VLOOKUP(G359,'Appendix 1 Rules'!$A$1:$N$16,14))+IF(G359="h",VLOOKUP(G359,'Appendix 1 Rules'!$A$1:$N$16,14))+IF(G359="i1",VLOOKUP(G359,'Appendix 1 Rules'!$A$1:$N$16,14))+IF(G359="i2",VLOOKUP(G359,'Appendix 1 Rules'!$A$1:$N$16,14))+IF(G359="j",VLOOKUP(G359,'Appendix 1 Rules'!$A$1:$N$16,14))+IF(G359="k",VLOOKUP(G359,'Appendix 1 Rules'!$A$1:$N$16,14)))</f>
        <v/>
      </c>
      <c r="I359" s="72" t="str">
        <f>IF(G359="","",IF(OR(G359="b1",G359="b2",G359="d",G359="f1",G359="f2",G359="h",G359="i1",G359="i2",G359="j",G359="k"),MIN(H359,VLOOKUP(G359,'Appx 1 (Res) Rules'!$A:$D,4,0)),MIN(H359,VLOOKUP(G359,'Appx 1 (Res) Rules'!$A:$D,4,0),SUMPRODUCT(IF(J359="",0,INDEX('Appendix 1 Rules'!$B$2:$B$16,MATCH(G359,'Appendix 1 Rules'!$A$2:$A$16))))+(IF(L359="",0,INDEX('Appendix 1 Rules'!$C$2:$C$16,MATCH(G359,'Appendix 1 Rules'!$A$2:$A$16))))+(IF(N359="",0,INDEX('Appendix 1 Rules'!$D$2:$D$16,MATCH(G359,'Appendix 1 Rules'!$A$2:$A$16))))+(IF(P359="",0,INDEX('Appendix 1 Rules'!$E$2:$E$16,MATCH(G359,'Appendix 1 Rules'!$A$2:$A$16))))+(IF(R359="",0,INDEX('Appendix 1 Rules'!$F$2:$F$16,MATCH(G359,'Appendix 1 Rules'!$A$2:$A$16))))+(IF(T359="",0,INDEX('Appendix 1 Rules'!$G$2:$G$16,MATCH(G359,'Appendix 1 Rules'!$A$2:$A$16))))+(IF(V359="",0,INDEX('Appendix 1 Rules'!$H$2:$H$16,MATCH(G359,'Appendix 1 Rules'!$A$2:$A$16))))+(IF(X359="",0,INDEX('Appendix 1 Rules'!$I$2:$I$16,MATCH(G359,'Appendix 1 Rules'!$A$2:$A$16))))+(IF(Z359="",0,INDEX('Appendix 1 Rules'!$J$2:$J$16,MATCH(G359,'Appendix 1 Rules'!$A$2:$A$16))))+(IF(AB359="",0,INDEX('Appendix 1 Rules'!$K$2:$K$16,MATCH(G359,'Appendix 1 Rules'!$A$2:$A$16))))+(IF(AD359="",0,INDEX('Appendix 1 Rules'!$L$2:$L$16,MATCH(G359,'Appendix 1 Rules'!$A$2:$A$16))))+(IF(AF359="",0,INDEX('Appendix 1 Rules'!$M$2:$M$16,MATCH(G359,'Appendix 1 Rules'!$A$2:$A$16))))+IF(G359="b1",VLOOKUP(G359,'Appendix 1 Rules'!$A$1:$N$16,14))+IF(G359="b2",VLOOKUP(G359,'Appendix 1 Rules'!$A$1:$N$16,14))+IF(G359="d",VLOOKUP(G359,'Appendix 1 Rules'!$A$1:$N$16,14))+IF(G359="f1",VLOOKUP(G359,'Appendix 1 Rules'!$A$1:$N$16,14))+IF(G359="f2",VLOOKUP(G359,'Appendix 1 Rules'!$A$1:$N$16,14))+IF(G359="g",VLOOKUP(G359,'Appendix 1 Rules'!$A$1:$N$16,14))+IF(G359="h",VLOOKUP(G359,'Appendix 1 Rules'!$A$1:$N$16,14))+IF(G359="i1",VLOOKUP(G359,'Appendix 1 Rules'!$A$1:$N$16,14))+IF(G359="i2",VLOOKUP(G359,'Appendix 1 Rules'!$A$1:$N$16,14))+IF(G359="j",VLOOKUP(G359,'Appendix 1 Rules'!$A$1:$N$16,14))+IF(G359="k",VLOOKUP(G359,'Appendix 1 Rules'!$A$1:$N$16,14)))))</f>
        <v/>
      </c>
      <c r="J359" s="12"/>
      <c r="K359" s="13"/>
      <c r="L359" s="12"/>
      <c r="M359" s="13"/>
      <c r="N359" s="12"/>
      <c r="O359" s="13"/>
      <c r="P359" s="12"/>
      <c r="Q359" s="13"/>
      <c r="R359" s="12"/>
      <c r="S359" s="13"/>
      <c r="T359" s="12"/>
      <c r="U359" s="13"/>
      <c r="V359" s="12"/>
      <c r="W359" s="13"/>
      <c r="X359" s="12"/>
      <c r="Y359" s="13"/>
      <c r="Z359" s="12"/>
      <c r="AA359" s="13"/>
      <c r="AB359" s="9"/>
      <c r="AC359" s="13"/>
      <c r="AD359" s="9"/>
      <c r="AE359" s="13"/>
      <c r="AF359" s="9"/>
      <c r="AG359" s="13"/>
    </row>
    <row r="360" spans="1:33" ht="18" customHeight="1" x14ac:dyDescent="0.25">
      <c r="B360" s="84"/>
      <c r="C360" s="69"/>
      <c r="D360" s="10"/>
      <c r="E360" s="10"/>
      <c r="F360" s="10"/>
      <c r="G360" s="9"/>
      <c r="H360" s="17" t="str">
        <f>IF(G360="","",SUMPRODUCT(IF(J360="",0,INDEX('Appendix 1 Rules'!$B$2:$B$16,MATCH(G360,'Appendix 1 Rules'!$A$2:$A$16))))+(IF(L360="",0,INDEX('Appendix 1 Rules'!$C$2:$C$16,MATCH(G360,'Appendix 1 Rules'!$A$2:$A$16))))+(IF(N360="",0,INDEX('Appendix 1 Rules'!$D$2:$D$16,MATCH(G360,'Appendix 1 Rules'!$A$2:$A$16))))+(IF(P360="",0,INDEX('Appendix 1 Rules'!$E$2:$E$16,MATCH(G360,'Appendix 1 Rules'!$A$2:$A$16))))+(IF(R360="",0,INDEX('Appendix 1 Rules'!$F$2:$F$16,MATCH(G360,'Appendix 1 Rules'!$A$2:$A$16))))+(IF(T360="",0,INDEX('Appendix 1 Rules'!$G$2:$G$16,MATCH(G360,'Appendix 1 Rules'!$A$2:$A$16))))+(IF(V360="",0,INDEX('Appendix 1 Rules'!$H$2:$H$16,MATCH(G360,'Appendix 1 Rules'!$A$2:$A$16))))+(IF(X360="",0,INDEX('Appendix 1 Rules'!$I$2:$I$16,MATCH(G360,'Appendix 1 Rules'!$A$2:$A$16))))+(IF(Z360="",0,INDEX('Appendix 1 Rules'!$J$2:$J$16,MATCH(G360,'Appendix 1 Rules'!$A$2:$A$16))))+(IF(AB360="",0,INDEX('Appendix 1 Rules'!$K$2:$K$16,MATCH(G360,'Appendix 1 Rules'!$A$2:$A$16))))+(IF(AD360="",0,INDEX('Appendix 1 Rules'!$L$2:$L$16,MATCH(G360,'Appendix 1 Rules'!$A$2:$A$16))))+(IF(AF360="",0,INDEX('Appendix 1 Rules'!$M$2:$M$16,MATCH(G360,'Appendix 1 Rules'!$A$2:$A$16))))+IF(G360="b1",VLOOKUP(G360,'Appendix 1 Rules'!$A$1:$N$16,14))+IF(G360="b2",VLOOKUP(G360,'Appendix 1 Rules'!$A$1:$N$16,14))+IF(G360="d",VLOOKUP(G360,'Appendix 1 Rules'!$A$1:$N$16,14))+IF(G360="f1",VLOOKUP(G360,'Appendix 1 Rules'!$A$1:$N$16,14))+IF(G360="f2",VLOOKUP(G360,'Appendix 1 Rules'!$A$1:$N$16,14))+IF(G360="g",VLOOKUP(G360,'Appendix 1 Rules'!$A$1:$N$16,14))+IF(G360="h",VLOOKUP(G360,'Appendix 1 Rules'!$A$1:$N$16,14))+IF(G360="i1",VLOOKUP(G360,'Appendix 1 Rules'!$A$1:$N$16,14))+IF(G360="i2",VLOOKUP(G360,'Appendix 1 Rules'!$A$1:$N$16,14))+IF(G360="j",VLOOKUP(G360,'Appendix 1 Rules'!$A$1:$N$16,14))+IF(G360="k",VLOOKUP(G360,'Appendix 1 Rules'!$A$1:$N$16,14)))</f>
        <v/>
      </c>
      <c r="I360" s="72" t="str">
        <f>IF(G360="","",IF(OR(G360="b1",G360="b2",G360="d",G360="f1",G360="f2",G360="h",G360="i1",G360="i2",G360="j",G360="k"),MIN(H360,VLOOKUP(G360,'Appx 1 (Res) Rules'!$A:$D,4,0)),MIN(H360,VLOOKUP(G360,'Appx 1 (Res) Rules'!$A:$D,4,0),SUMPRODUCT(IF(J360="",0,INDEX('Appendix 1 Rules'!$B$2:$B$16,MATCH(G360,'Appendix 1 Rules'!$A$2:$A$16))))+(IF(L360="",0,INDEX('Appendix 1 Rules'!$C$2:$C$16,MATCH(G360,'Appendix 1 Rules'!$A$2:$A$16))))+(IF(N360="",0,INDEX('Appendix 1 Rules'!$D$2:$D$16,MATCH(G360,'Appendix 1 Rules'!$A$2:$A$16))))+(IF(P360="",0,INDEX('Appendix 1 Rules'!$E$2:$E$16,MATCH(G360,'Appendix 1 Rules'!$A$2:$A$16))))+(IF(R360="",0,INDEX('Appendix 1 Rules'!$F$2:$F$16,MATCH(G360,'Appendix 1 Rules'!$A$2:$A$16))))+(IF(T360="",0,INDEX('Appendix 1 Rules'!$G$2:$G$16,MATCH(G360,'Appendix 1 Rules'!$A$2:$A$16))))+(IF(V360="",0,INDEX('Appendix 1 Rules'!$H$2:$H$16,MATCH(G360,'Appendix 1 Rules'!$A$2:$A$16))))+(IF(X360="",0,INDEX('Appendix 1 Rules'!$I$2:$I$16,MATCH(G360,'Appendix 1 Rules'!$A$2:$A$16))))+(IF(Z360="",0,INDEX('Appendix 1 Rules'!$J$2:$J$16,MATCH(G360,'Appendix 1 Rules'!$A$2:$A$16))))+(IF(AB360="",0,INDEX('Appendix 1 Rules'!$K$2:$K$16,MATCH(G360,'Appendix 1 Rules'!$A$2:$A$16))))+(IF(AD360="",0,INDEX('Appendix 1 Rules'!$L$2:$L$16,MATCH(G360,'Appendix 1 Rules'!$A$2:$A$16))))+(IF(AF360="",0,INDEX('Appendix 1 Rules'!$M$2:$M$16,MATCH(G360,'Appendix 1 Rules'!$A$2:$A$16))))+IF(G360="b1",VLOOKUP(G360,'Appendix 1 Rules'!$A$1:$N$16,14))+IF(G360="b2",VLOOKUP(G360,'Appendix 1 Rules'!$A$1:$N$16,14))+IF(G360="d",VLOOKUP(G360,'Appendix 1 Rules'!$A$1:$N$16,14))+IF(G360="f1",VLOOKUP(G360,'Appendix 1 Rules'!$A$1:$N$16,14))+IF(G360="f2",VLOOKUP(G360,'Appendix 1 Rules'!$A$1:$N$16,14))+IF(G360="g",VLOOKUP(G360,'Appendix 1 Rules'!$A$1:$N$16,14))+IF(G360="h",VLOOKUP(G360,'Appendix 1 Rules'!$A$1:$N$16,14))+IF(G360="i1",VLOOKUP(G360,'Appendix 1 Rules'!$A$1:$N$16,14))+IF(G360="i2",VLOOKUP(G360,'Appendix 1 Rules'!$A$1:$N$16,14))+IF(G360="j",VLOOKUP(G360,'Appendix 1 Rules'!$A$1:$N$16,14))+IF(G360="k",VLOOKUP(G360,'Appendix 1 Rules'!$A$1:$N$16,14)))))</f>
        <v/>
      </c>
      <c r="J360" s="11"/>
      <c r="K360" s="14"/>
      <c r="L360" s="11"/>
      <c r="M360" s="14"/>
      <c r="N360" s="11"/>
      <c r="O360" s="14"/>
      <c r="P360" s="11"/>
      <c r="Q360" s="14"/>
      <c r="R360" s="63"/>
      <c r="S360" s="14"/>
      <c r="T360" s="11"/>
      <c r="U360" s="14"/>
      <c r="V360" s="11"/>
      <c r="W360" s="14"/>
      <c r="X360" s="64"/>
      <c r="Y360" s="14"/>
      <c r="Z360" s="64"/>
      <c r="AA360" s="14"/>
      <c r="AB360" s="9"/>
      <c r="AC360" s="13"/>
      <c r="AD360" s="9"/>
      <c r="AE360" s="13"/>
      <c r="AF360" s="9"/>
      <c r="AG360" s="13"/>
    </row>
    <row r="361" spans="1:33" ht="18" customHeight="1" x14ac:dyDescent="0.25">
      <c r="B361" s="84"/>
      <c r="C361" s="69"/>
      <c r="D361" s="10"/>
      <c r="E361" s="10"/>
      <c r="F361" s="10"/>
      <c r="G361" s="9"/>
      <c r="H361" s="17" t="str">
        <f>IF(G361="","",SUMPRODUCT(IF(J361="",0,INDEX('Appendix 1 Rules'!$B$2:$B$16,MATCH(G361,'Appendix 1 Rules'!$A$2:$A$16))))+(IF(L361="",0,INDEX('Appendix 1 Rules'!$C$2:$C$16,MATCH(G361,'Appendix 1 Rules'!$A$2:$A$16))))+(IF(N361="",0,INDEX('Appendix 1 Rules'!$D$2:$D$16,MATCH(G361,'Appendix 1 Rules'!$A$2:$A$16))))+(IF(P361="",0,INDEX('Appendix 1 Rules'!$E$2:$E$16,MATCH(G361,'Appendix 1 Rules'!$A$2:$A$16))))+(IF(R361="",0,INDEX('Appendix 1 Rules'!$F$2:$F$16,MATCH(G361,'Appendix 1 Rules'!$A$2:$A$16))))+(IF(T361="",0,INDEX('Appendix 1 Rules'!$G$2:$G$16,MATCH(G361,'Appendix 1 Rules'!$A$2:$A$16))))+(IF(V361="",0,INDEX('Appendix 1 Rules'!$H$2:$H$16,MATCH(G361,'Appendix 1 Rules'!$A$2:$A$16))))+(IF(X361="",0,INDEX('Appendix 1 Rules'!$I$2:$I$16,MATCH(G361,'Appendix 1 Rules'!$A$2:$A$16))))+(IF(Z361="",0,INDEX('Appendix 1 Rules'!$J$2:$J$16,MATCH(G361,'Appendix 1 Rules'!$A$2:$A$16))))+(IF(AB361="",0,INDEX('Appendix 1 Rules'!$K$2:$K$16,MATCH(G361,'Appendix 1 Rules'!$A$2:$A$16))))+(IF(AD361="",0,INDEX('Appendix 1 Rules'!$L$2:$L$16,MATCH(G361,'Appendix 1 Rules'!$A$2:$A$16))))+(IF(AF361="",0,INDEX('Appendix 1 Rules'!$M$2:$M$16,MATCH(G361,'Appendix 1 Rules'!$A$2:$A$16))))+IF(G361="b1",VLOOKUP(G361,'Appendix 1 Rules'!$A$1:$N$16,14))+IF(G361="b2",VLOOKUP(G361,'Appendix 1 Rules'!$A$1:$N$16,14))+IF(G361="d",VLOOKUP(G361,'Appendix 1 Rules'!$A$1:$N$16,14))+IF(G361="f1",VLOOKUP(G361,'Appendix 1 Rules'!$A$1:$N$16,14))+IF(G361="f2",VLOOKUP(G361,'Appendix 1 Rules'!$A$1:$N$16,14))+IF(G361="g",VLOOKUP(G361,'Appendix 1 Rules'!$A$1:$N$16,14))+IF(G361="h",VLOOKUP(G361,'Appendix 1 Rules'!$A$1:$N$16,14))+IF(G361="i1",VLOOKUP(G361,'Appendix 1 Rules'!$A$1:$N$16,14))+IF(G361="i2",VLOOKUP(G361,'Appendix 1 Rules'!$A$1:$N$16,14))+IF(G361="j",VLOOKUP(G361,'Appendix 1 Rules'!$A$1:$N$16,14))+IF(G361="k",VLOOKUP(G361,'Appendix 1 Rules'!$A$1:$N$16,14)))</f>
        <v/>
      </c>
      <c r="I361" s="72" t="str">
        <f>IF(G361="","",IF(OR(G361="b1",G361="b2",G361="d",G361="f1",G361="f2",G361="h",G361="i1",G361="i2",G361="j",G361="k"),MIN(H361,VLOOKUP(G361,'Appx 1 (Res) Rules'!$A:$D,4,0)),MIN(H361,VLOOKUP(G361,'Appx 1 (Res) Rules'!$A:$D,4,0),SUMPRODUCT(IF(J361="",0,INDEX('Appendix 1 Rules'!$B$2:$B$16,MATCH(G361,'Appendix 1 Rules'!$A$2:$A$16))))+(IF(L361="",0,INDEX('Appendix 1 Rules'!$C$2:$C$16,MATCH(G361,'Appendix 1 Rules'!$A$2:$A$16))))+(IF(N361="",0,INDEX('Appendix 1 Rules'!$D$2:$D$16,MATCH(G361,'Appendix 1 Rules'!$A$2:$A$16))))+(IF(P361="",0,INDEX('Appendix 1 Rules'!$E$2:$E$16,MATCH(G361,'Appendix 1 Rules'!$A$2:$A$16))))+(IF(R361="",0,INDEX('Appendix 1 Rules'!$F$2:$F$16,MATCH(G361,'Appendix 1 Rules'!$A$2:$A$16))))+(IF(T361="",0,INDEX('Appendix 1 Rules'!$G$2:$G$16,MATCH(G361,'Appendix 1 Rules'!$A$2:$A$16))))+(IF(V361="",0,INDEX('Appendix 1 Rules'!$H$2:$H$16,MATCH(G361,'Appendix 1 Rules'!$A$2:$A$16))))+(IF(X361="",0,INDEX('Appendix 1 Rules'!$I$2:$I$16,MATCH(G361,'Appendix 1 Rules'!$A$2:$A$16))))+(IF(Z361="",0,INDEX('Appendix 1 Rules'!$J$2:$J$16,MATCH(G361,'Appendix 1 Rules'!$A$2:$A$16))))+(IF(AB361="",0,INDEX('Appendix 1 Rules'!$K$2:$K$16,MATCH(G361,'Appendix 1 Rules'!$A$2:$A$16))))+(IF(AD361="",0,INDEX('Appendix 1 Rules'!$L$2:$L$16,MATCH(G361,'Appendix 1 Rules'!$A$2:$A$16))))+(IF(AF361="",0,INDEX('Appendix 1 Rules'!$M$2:$M$16,MATCH(G361,'Appendix 1 Rules'!$A$2:$A$16))))+IF(G361="b1",VLOOKUP(G361,'Appendix 1 Rules'!$A$1:$N$16,14))+IF(G361="b2",VLOOKUP(G361,'Appendix 1 Rules'!$A$1:$N$16,14))+IF(G361="d",VLOOKUP(G361,'Appendix 1 Rules'!$A$1:$N$16,14))+IF(G361="f1",VLOOKUP(G361,'Appendix 1 Rules'!$A$1:$N$16,14))+IF(G361="f2",VLOOKUP(G361,'Appendix 1 Rules'!$A$1:$N$16,14))+IF(G361="g",VLOOKUP(G361,'Appendix 1 Rules'!$A$1:$N$16,14))+IF(G361="h",VLOOKUP(G361,'Appendix 1 Rules'!$A$1:$N$16,14))+IF(G361="i1",VLOOKUP(G361,'Appendix 1 Rules'!$A$1:$N$16,14))+IF(G361="i2",VLOOKUP(G361,'Appendix 1 Rules'!$A$1:$N$16,14))+IF(G361="j",VLOOKUP(G361,'Appendix 1 Rules'!$A$1:$N$16,14))+IF(G361="k",VLOOKUP(G361,'Appendix 1 Rules'!$A$1:$N$16,14)))))</f>
        <v/>
      </c>
      <c r="J361" s="12"/>
      <c r="K361" s="13"/>
      <c r="L361" s="12"/>
      <c r="M361" s="13"/>
      <c r="N361" s="12"/>
      <c r="O361" s="13"/>
      <c r="P361" s="12"/>
      <c r="Q361" s="13"/>
      <c r="R361" s="12"/>
      <c r="S361" s="13"/>
      <c r="T361" s="12"/>
      <c r="U361" s="13"/>
      <c r="V361" s="12"/>
      <c r="W361" s="13"/>
      <c r="X361" s="12"/>
      <c r="Y361" s="13"/>
      <c r="Z361" s="12"/>
      <c r="AA361" s="13"/>
      <c r="AB361" s="9"/>
      <c r="AC361" s="13"/>
      <c r="AD361" s="9"/>
      <c r="AE361" s="13"/>
      <c r="AF361" s="9"/>
      <c r="AG361" s="13"/>
    </row>
    <row r="362" spans="1:33" ht="18" customHeight="1" x14ac:dyDescent="0.25">
      <c r="B362" s="84"/>
      <c r="C362" s="69"/>
      <c r="D362" s="10"/>
      <c r="E362" s="10"/>
      <c r="F362" s="10"/>
      <c r="G362" s="9"/>
      <c r="H362" s="17" t="str">
        <f>IF(G362="","",SUMPRODUCT(IF(J362="",0,INDEX('Appendix 1 Rules'!$B$2:$B$16,MATCH(G362,'Appendix 1 Rules'!$A$2:$A$16))))+(IF(L362="",0,INDEX('Appendix 1 Rules'!$C$2:$C$16,MATCH(G362,'Appendix 1 Rules'!$A$2:$A$16))))+(IF(N362="",0,INDEX('Appendix 1 Rules'!$D$2:$D$16,MATCH(G362,'Appendix 1 Rules'!$A$2:$A$16))))+(IF(P362="",0,INDEX('Appendix 1 Rules'!$E$2:$E$16,MATCH(G362,'Appendix 1 Rules'!$A$2:$A$16))))+(IF(R362="",0,INDEX('Appendix 1 Rules'!$F$2:$F$16,MATCH(G362,'Appendix 1 Rules'!$A$2:$A$16))))+(IF(T362="",0,INDEX('Appendix 1 Rules'!$G$2:$G$16,MATCH(G362,'Appendix 1 Rules'!$A$2:$A$16))))+(IF(V362="",0,INDEX('Appendix 1 Rules'!$H$2:$H$16,MATCH(G362,'Appendix 1 Rules'!$A$2:$A$16))))+(IF(X362="",0,INDEX('Appendix 1 Rules'!$I$2:$I$16,MATCH(G362,'Appendix 1 Rules'!$A$2:$A$16))))+(IF(Z362="",0,INDEX('Appendix 1 Rules'!$J$2:$J$16,MATCH(G362,'Appendix 1 Rules'!$A$2:$A$16))))+(IF(AB362="",0,INDEX('Appendix 1 Rules'!$K$2:$K$16,MATCH(G362,'Appendix 1 Rules'!$A$2:$A$16))))+(IF(AD362="",0,INDEX('Appendix 1 Rules'!$L$2:$L$16,MATCH(G362,'Appendix 1 Rules'!$A$2:$A$16))))+(IF(AF362="",0,INDEX('Appendix 1 Rules'!$M$2:$M$16,MATCH(G362,'Appendix 1 Rules'!$A$2:$A$16))))+IF(G362="b1",VLOOKUP(G362,'Appendix 1 Rules'!$A$1:$N$16,14))+IF(G362="b2",VLOOKUP(G362,'Appendix 1 Rules'!$A$1:$N$16,14))+IF(G362="d",VLOOKUP(G362,'Appendix 1 Rules'!$A$1:$N$16,14))+IF(G362="f1",VLOOKUP(G362,'Appendix 1 Rules'!$A$1:$N$16,14))+IF(G362="f2",VLOOKUP(G362,'Appendix 1 Rules'!$A$1:$N$16,14))+IF(G362="g",VLOOKUP(G362,'Appendix 1 Rules'!$A$1:$N$16,14))+IF(G362="h",VLOOKUP(G362,'Appendix 1 Rules'!$A$1:$N$16,14))+IF(G362="i1",VLOOKUP(G362,'Appendix 1 Rules'!$A$1:$N$16,14))+IF(G362="i2",VLOOKUP(G362,'Appendix 1 Rules'!$A$1:$N$16,14))+IF(G362="j",VLOOKUP(G362,'Appendix 1 Rules'!$A$1:$N$16,14))+IF(G362="k",VLOOKUP(G362,'Appendix 1 Rules'!$A$1:$N$16,14)))</f>
        <v/>
      </c>
      <c r="I362" s="72" t="str">
        <f>IF(G362="","",IF(OR(G362="b1",G362="b2",G362="d",G362="f1",G362="f2",G362="h",G362="i1",G362="i2",G362="j",G362="k"),MIN(H362,VLOOKUP(G362,'Appx 1 (Res) Rules'!$A:$D,4,0)),MIN(H362,VLOOKUP(G362,'Appx 1 (Res) Rules'!$A:$D,4,0),SUMPRODUCT(IF(J362="",0,INDEX('Appendix 1 Rules'!$B$2:$B$16,MATCH(G362,'Appendix 1 Rules'!$A$2:$A$16))))+(IF(L362="",0,INDEX('Appendix 1 Rules'!$C$2:$C$16,MATCH(G362,'Appendix 1 Rules'!$A$2:$A$16))))+(IF(N362="",0,INDEX('Appendix 1 Rules'!$D$2:$D$16,MATCH(G362,'Appendix 1 Rules'!$A$2:$A$16))))+(IF(P362="",0,INDEX('Appendix 1 Rules'!$E$2:$E$16,MATCH(G362,'Appendix 1 Rules'!$A$2:$A$16))))+(IF(R362="",0,INDEX('Appendix 1 Rules'!$F$2:$F$16,MATCH(G362,'Appendix 1 Rules'!$A$2:$A$16))))+(IF(T362="",0,INDEX('Appendix 1 Rules'!$G$2:$G$16,MATCH(G362,'Appendix 1 Rules'!$A$2:$A$16))))+(IF(V362="",0,INDEX('Appendix 1 Rules'!$H$2:$H$16,MATCH(G362,'Appendix 1 Rules'!$A$2:$A$16))))+(IF(X362="",0,INDEX('Appendix 1 Rules'!$I$2:$I$16,MATCH(G362,'Appendix 1 Rules'!$A$2:$A$16))))+(IF(Z362="",0,INDEX('Appendix 1 Rules'!$J$2:$J$16,MATCH(G362,'Appendix 1 Rules'!$A$2:$A$16))))+(IF(AB362="",0,INDEX('Appendix 1 Rules'!$K$2:$K$16,MATCH(G362,'Appendix 1 Rules'!$A$2:$A$16))))+(IF(AD362="",0,INDEX('Appendix 1 Rules'!$L$2:$L$16,MATCH(G362,'Appendix 1 Rules'!$A$2:$A$16))))+(IF(AF362="",0,INDEX('Appendix 1 Rules'!$M$2:$M$16,MATCH(G362,'Appendix 1 Rules'!$A$2:$A$16))))+IF(G362="b1",VLOOKUP(G362,'Appendix 1 Rules'!$A$1:$N$16,14))+IF(G362="b2",VLOOKUP(G362,'Appendix 1 Rules'!$A$1:$N$16,14))+IF(G362="d",VLOOKUP(G362,'Appendix 1 Rules'!$A$1:$N$16,14))+IF(G362="f1",VLOOKUP(G362,'Appendix 1 Rules'!$A$1:$N$16,14))+IF(G362="f2",VLOOKUP(G362,'Appendix 1 Rules'!$A$1:$N$16,14))+IF(G362="g",VLOOKUP(G362,'Appendix 1 Rules'!$A$1:$N$16,14))+IF(G362="h",VLOOKUP(G362,'Appendix 1 Rules'!$A$1:$N$16,14))+IF(G362="i1",VLOOKUP(G362,'Appendix 1 Rules'!$A$1:$N$16,14))+IF(G362="i2",VLOOKUP(G362,'Appendix 1 Rules'!$A$1:$N$16,14))+IF(G362="j",VLOOKUP(G362,'Appendix 1 Rules'!$A$1:$N$16,14))+IF(G362="k",VLOOKUP(G362,'Appendix 1 Rules'!$A$1:$N$16,14)))))</f>
        <v/>
      </c>
      <c r="J362" s="11"/>
      <c r="K362" s="14"/>
      <c r="L362" s="11"/>
      <c r="M362" s="14"/>
      <c r="N362" s="11"/>
      <c r="O362" s="14"/>
      <c r="P362" s="11"/>
      <c r="Q362" s="14"/>
      <c r="R362" s="63"/>
      <c r="S362" s="14"/>
      <c r="T362" s="11"/>
      <c r="U362" s="14"/>
      <c r="V362" s="11"/>
      <c r="W362" s="14"/>
      <c r="X362" s="64"/>
      <c r="Y362" s="14"/>
      <c r="Z362" s="64"/>
      <c r="AA362" s="14"/>
      <c r="AB362" s="9"/>
      <c r="AC362" s="13"/>
      <c r="AD362" s="9"/>
      <c r="AE362" s="13"/>
      <c r="AF362" s="9"/>
      <c r="AG362" s="13"/>
    </row>
    <row r="363" spans="1:33" ht="18" customHeight="1" x14ac:dyDescent="0.25">
      <c r="B363" s="84"/>
      <c r="C363" s="69"/>
      <c r="D363" s="10"/>
      <c r="E363" s="10"/>
      <c r="F363" s="10"/>
      <c r="G363" s="9"/>
      <c r="H363" s="17" t="str">
        <f>IF(G363="","",SUMPRODUCT(IF(J363="",0,INDEX('Appendix 1 Rules'!$B$2:$B$16,MATCH(G363,'Appendix 1 Rules'!$A$2:$A$16))))+(IF(L363="",0,INDEX('Appendix 1 Rules'!$C$2:$C$16,MATCH(G363,'Appendix 1 Rules'!$A$2:$A$16))))+(IF(N363="",0,INDEX('Appendix 1 Rules'!$D$2:$D$16,MATCH(G363,'Appendix 1 Rules'!$A$2:$A$16))))+(IF(P363="",0,INDEX('Appendix 1 Rules'!$E$2:$E$16,MATCH(G363,'Appendix 1 Rules'!$A$2:$A$16))))+(IF(R363="",0,INDEX('Appendix 1 Rules'!$F$2:$F$16,MATCH(G363,'Appendix 1 Rules'!$A$2:$A$16))))+(IF(T363="",0,INDEX('Appendix 1 Rules'!$G$2:$G$16,MATCH(G363,'Appendix 1 Rules'!$A$2:$A$16))))+(IF(V363="",0,INDEX('Appendix 1 Rules'!$H$2:$H$16,MATCH(G363,'Appendix 1 Rules'!$A$2:$A$16))))+(IF(X363="",0,INDEX('Appendix 1 Rules'!$I$2:$I$16,MATCH(G363,'Appendix 1 Rules'!$A$2:$A$16))))+(IF(Z363="",0,INDEX('Appendix 1 Rules'!$J$2:$J$16,MATCH(G363,'Appendix 1 Rules'!$A$2:$A$16))))+(IF(AB363="",0,INDEX('Appendix 1 Rules'!$K$2:$K$16,MATCH(G363,'Appendix 1 Rules'!$A$2:$A$16))))+(IF(AD363="",0,INDEX('Appendix 1 Rules'!$L$2:$L$16,MATCH(G363,'Appendix 1 Rules'!$A$2:$A$16))))+(IF(AF363="",0,INDEX('Appendix 1 Rules'!$M$2:$M$16,MATCH(G363,'Appendix 1 Rules'!$A$2:$A$16))))+IF(G363="b1",VLOOKUP(G363,'Appendix 1 Rules'!$A$1:$N$16,14))+IF(G363="b2",VLOOKUP(G363,'Appendix 1 Rules'!$A$1:$N$16,14))+IF(G363="d",VLOOKUP(G363,'Appendix 1 Rules'!$A$1:$N$16,14))+IF(G363="f1",VLOOKUP(G363,'Appendix 1 Rules'!$A$1:$N$16,14))+IF(G363="f2",VLOOKUP(G363,'Appendix 1 Rules'!$A$1:$N$16,14))+IF(G363="g",VLOOKUP(G363,'Appendix 1 Rules'!$A$1:$N$16,14))+IF(G363="h",VLOOKUP(G363,'Appendix 1 Rules'!$A$1:$N$16,14))+IF(G363="i1",VLOOKUP(G363,'Appendix 1 Rules'!$A$1:$N$16,14))+IF(G363="i2",VLOOKUP(G363,'Appendix 1 Rules'!$A$1:$N$16,14))+IF(G363="j",VLOOKUP(G363,'Appendix 1 Rules'!$A$1:$N$16,14))+IF(G363="k",VLOOKUP(G363,'Appendix 1 Rules'!$A$1:$N$16,14)))</f>
        <v/>
      </c>
      <c r="I363" s="72" t="str">
        <f>IF(G363="","",IF(OR(G363="b1",G363="b2",G363="d",G363="f1",G363="f2",G363="h",G363="i1",G363="i2",G363="j",G363="k"),MIN(H363,VLOOKUP(G363,'Appx 1 (Res) Rules'!$A:$D,4,0)),MIN(H363,VLOOKUP(G363,'Appx 1 (Res) Rules'!$A:$D,4,0),SUMPRODUCT(IF(J363="",0,INDEX('Appendix 1 Rules'!$B$2:$B$16,MATCH(G363,'Appendix 1 Rules'!$A$2:$A$16))))+(IF(L363="",0,INDEX('Appendix 1 Rules'!$C$2:$C$16,MATCH(G363,'Appendix 1 Rules'!$A$2:$A$16))))+(IF(N363="",0,INDEX('Appendix 1 Rules'!$D$2:$D$16,MATCH(G363,'Appendix 1 Rules'!$A$2:$A$16))))+(IF(P363="",0,INDEX('Appendix 1 Rules'!$E$2:$E$16,MATCH(G363,'Appendix 1 Rules'!$A$2:$A$16))))+(IF(R363="",0,INDEX('Appendix 1 Rules'!$F$2:$F$16,MATCH(G363,'Appendix 1 Rules'!$A$2:$A$16))))+(IF(T363="",0,INDEX('Appendix 1 Rules'!$G$2:$G$16,MATCH(G363,'Appendix 1 Rules'!$A$2:$A$16))))+(IF(V363="",0,INDEX('Appendix 1 Rules'!$H$2:$H$16,MATCH(G363,'Appendix 1 Rules'!$A$2:$A$16))))+(IF(X363="",0,INDEX('Appendix 1 Rules'!$I$2:$I$16,MATCH(G363,'Appendix 1 Rules'!$A$2:$A$16))))+(IF(Z363="",0,INDEX('Appendix 1 Rules'!$J$2:$J$16,MATCH(G363,'Appendix 1 Rules'!$A$2:$A$16))))+(IF(AB363="",0,INDEX('Appendix 1 Rules'!$K$2:$K$16,MATCH(G363,'Appendix 1 Rules'!$A$2:$A$16))))+(IF(AD363="",0,INDEX('Appendix 1 Rules'!$L$2:$L$16,MATCH(G363,'Appendix 1 Rules'!$A$2:$A$16))))+(IF(AF363="",0,INDEX('Appendix 1 Rules'!$M$2:$M$16,MATCH(G363,'Appendix 1 Rules'!$A$2:$A$16))))+IF(G363="b1",VLOOKUP(G363,'Appendix 1 Rules'!$A$1:$N$16,14))+IF(G363="b2",VLOOKUP(G363,'Appendix 1 Rules'!$A$1:$N$16,14))+IF(G363="d",VLOOKUP(G363,'Appendix 1 Rules'!$A$1:$N$16,14))+IF(G363="f1",VLOOKUP(G363,'Appendix 1 Rules'!$A$1:$N$16,14))+IF(G363="f2",VLOOKUP(G363,'Appendix 1 Rules'!$A$1:$N$16,14))+IF(G363="g",VLOOKUP(G363,'Appendix 1 Rules'!$A$1:$N$16,14))+IF(G363="h",VLOOKUP(G363,'Appendix 1 Rules'!$A$1:$N$16,14))+IF(G363="i1",VLOOKUP(G363,'Appendix 1 Rules'!$A$1:$N$16,14))+IF(G363="i2",VLOOKUP(G363,'Appendix 1 Rules'!$A$1:$N$16,14))+IF(G363="j",VLOOKUP(G363,'Appendix 1 Rules'!$A$1:$N$16,14))+IF(G363="k",VLOOKUP(G363,'Appendix 1 Rules'!$A$1:$N$16,14)))))</f>
        <v/>
      </c>
      <c r="J363" s="12"/>
      <c r="K363" s="13"/>
      <c r="L363" s="12"/>
      <c r="M363" s="13"/>
      <c r="N363" s="12"/>
      <c r="O363" s="13"/>
      <c r="P363" s="12"/>
      <c r="Q363" s="13"/>
      <c r="R363" s="12"/>
      <c r="S363" s="13"/>
      <c r="T363" s="12"/>
      <c r="U363" s="13"/>
      <c r="V363" s="12"/>
      <c r="W363" s="13"/>
      <c r="X363" s="12"/>
      <c r="Y363" s="13"/>
      <c r="Z363" s="12"/>
      <c r="AA363" s="13"/>
      <c r="AB363" s="9"/>
      <c r="AC363" s="13"/>
      <c r="AD363" s="9"/>
      <c r="AE363" s="13"/>
      <c r="AF363" s="9"/>
      <c r="AG363" s="13"/>
    </row>
    <row r="364" spans="1:33" ht="18" customHeight="1" x14ac:dyDescent="0.25">
      <c r="B364" s="84"/>
      <c r="C364" s="69"/>
      <c r="D364" s="10"/>
      <c r="E364" s="10"/>
      <c r="F364" s="10"/>
      <c r="G364" s="9"/>
      <c r="H364" s="17" t="str">
        <f>IF(G364="","",SUMPRODUCT(IF(J364="",0,INDEX('Appendix 1 Rules'!$B$2:$B$16,MATCH(G364,'Appendix 1 Rules'!$A$2:$A$16))))+(IF(L364="",0,INDEX('Appendix 1 Rules'!$C$2:$C$16,MATCH(G364,'Appendix 1 Rules'!$A$2:$A$16))))+(IF(N364="",0,INDEX('Appendix 1 Rules'!$D$2:$D$16,MATCH(G364,'Appendix 1 Rules'!$A$2:$A$16))))+(IF(P364="",0,INDEX('Appendix 1 Rules'!$E$2:$E$16,MATCH(G364,'Appendix 1 Rules'!$A$2:$A$16))))+(IF(R364="",0,INDEX('Appendix 1 Rules'!$F$2:$F$16,MATCH(G364,'Appendix 1 Rules'!$A$2:$A$16))))+(IF(T364="",0,INDEX('Appendix 1 Rules'!$G$2:$G$16,MATCH(G364,'Appendix 1 Rules'!$A$2:$A$16))))+(IF(V364="",0,INDEX('Appendix 1 Rules'!$H$2:$H$16,MATCH(G364,'Appendix 1 Rules'!$A$2:$A$16))))+(IF(X364="",0,INDEX('Appendix 1 Rules'!$I$2:$I$16,MATCH(G364,'Appendix 1 Rules'!$A$2:$A$16))))+(IF(Z364="",0,INDEX('Appendix 1 Rules'!$J$2:$J$16,MATCH(G364,'Appendix 1 Rules'!$A$2:$A$16))))+(IF(AB364="",0,INDEX('Appendix 1 Rules'!$K$2:$K$16,MATCH(G364,'Appendix 1 Rules'!$A$2:$A$16))))+(IF(AD364="",0,INDEX('Appendix 1 Rules'!$L$2:$L$16,MATCH(G364,'Appendix 1 Rules'!$A$2:$A$16))))+(IF(AF364="",0,INDEX('Appendix 1 Rules'!$M$2:$M$16,MATCH(G364,'Appendix 1 Rules'!$A$2:$A$16))))+IF(G364="b1",VLOOKUP(G364,'Appendix 1 Rules'!$A$1:$N$16,14))+IF(G364="b2",VLOOKUP(G364,'Appendix 1 Rules'!$A$1:$N$16,14))+IF(G364="d",VLOOKUP(G364,'Appendix 1 Rules'!$A$1:$N$16,14))+IF(G364="f1",VLOOKUP(G364,'Appendix 1 Rules'!$A$1:$N$16,14))+IF(G364="f2",VLOOKUP(G364,'Appendix 1 Rules'!$A$1:$N$16,14))+IF(G364="g",VLOOKUP(G364,'Appendix 1 Rules'!$A$1:$N$16,14))+IF(G364="h",VLOOKUP(G364,'Appendix 1 Rules'!$A$1:$N$16,14))+IF(G364="i1",VLOOKUP(G364,'Appendix 1 Rules'!$A$1:$N$16,14))+IF(G364="i2",VLOOKUP(G364,'Appendix 1 Rules'!$A$1:$N$16,14))+IF(G364="j",VLOOKUP(G364,'Appendix 1 Rules'!$A$1:$N$16,14))+IF(G364="k",VLOOKUP(G364,'Appendix 1 Rules'!$A$1:$N$16,14)))</f>
        <v/>
      </c>
      <c r="I364" s="72" t="str">
        <f>IF(G364="","",IF(OR(G364="b1",G364="b2",G364="d",G364="f1",G364="f2",G364="h",G364="i1",G364="i2",G364="j",G364="k"),MIN(H364,VLOOKUP(G364,'Appx 1 (Res) Rules'!$A:$D,4,0)),MIN(H364,VLOOKUP(G364,'Appx 1 (Res) Rules'!$A:$D,4,0),SUMPRODUCT(IF(J364="",0,INDEX('Appendix 1 Rules'!$B$2:$B$16,MATCH(G364,'Appendix 1 Rules'!$A$2:$A$16))))+(IF(L364="",0,INDEX('Appendix 1 Rules'!$C$2:$C$16,MATCH(G364,'Appendix 1 Rules'!$A$2:$A$16))))+(IF(N364="",0,INDEX('Appendix 1 Rules'!$D$2:$D$16,MATCH(G364,'Appendix 1 Rules'!$A$2:$A$16))))+(IF(P364="",0,INDEX('Appendix 1 Rules'!$E$2:$E$16,MATCH(G364,'Appendix 1 Rules'!$A$2:$A$16))))+(IF(R364="",0,INDEX('Appendix 1 Rules'!$F$2:$F$16,MATCH(G364,'Appendix 1 Rules'!$A$2:$A$16))))+(IF(T364="",0,INDEX('Appendix 1 Rules'!$G$2:$G$16,MATCH(G364,'Appendix 1 Rules'!$A$2:$A$16))))+(IF(V364="",0,INDEX('Appendix 1 Rules'!$H$2:$H$16,MATCH(G364,'Appendix 1 Rules'!$A$2:$A$16))))+(IF(X364="",0,INDEX('Appendix 1 Rules'!$I$2:$I$16,MATCH(G364,'Appendix 1 Rules'!$A$2:$A$16))))+(IF(Z364="",0,INDEX('Appendix 1 Rules'!$J$2:$J$16,MATCH(G364,'Appendix 1 Rules'!$A$2:$A$16))))+(IF(AB364="",0,INDEX('Appendix 1 Rules'!$K$2:$K$16,MATCH(G364,'Appendix 1 Rules'!$A$2:$A$16))))+(IF(AD364="",0,INDEX('Appendix 1 Rules'!$L$2:$L$16,MATCH(G364,'Appendix 1 Rules'!$A$2:$A$16))))+(IF(AF364="",0,INDEX('Appendix 1 Rules'!$M$2:$M$16,MATCH(G364,'Appendix 1 Rules'!$A$2:$A$16))))+IF(G364="b1",VLOOKUP(G364,'Appendix 1 Rules'!$A$1:$N$16,14))+IF(G364="b2",VLOOKUP(G364,'Appendix 1 Rules'!$A$1:$N$16,14))+IF(G364="d",VLOOKUP(G364,'Appendix 1 Rules'!$A$1:$N$16,14))+IF(G364="f1",VLOOKUP(G364,'Appendix 1 Rules'!$A$1:$N$16,14))+IF(G364="f2",VLOOKUP(G364,'Appendix 1 Rules'!$A$1:$N$16,14))+IF(G364="g",VLOOKUP(G364,'Appendix 1 Rules'!$A$1:$N$16,14))+IF(G364="h",VLOOKUP(G364,'Appendix 1 Rules'!$A$1:$N$16,14))+IF(G364="i1",VLOOKUP(G364,'Appendix 1 Rules'!$A$1:$N$16,14))+IF(G364="i2",VLOOKUP(G364,'Appendix 1 Rules'!$A$1:$N$16,14))+IF(G364="j",VLOOKUP(G364,'Appendix 1 Rules'!$A$1:$N$16,14))+IF(G364="k",VLOOKUP(G364,'Appendix 1 Rules'!$A$1:$N$16,14)))))</f>
        <v/>
      </c>
      <c r="J364" s="11"/>
      <c r="K364" s="14"/>
      <c r="L364" s="11"/>
      <c r="M364" s="14"/>
      <c r="N364" s="11"/>
      <c r="O364" s="14"/>
      <c r="P364" s="11"/>
      <c r="Q364" s="14"/>
      <c r="R364" s="63"/>
      <c r="S364" s="14"/>
      <c r="T364" s="11"/>
      <c r="U364" s="14"/>
      <c r="V364" s="11"/>
      <c r="W364" s="14"/>
      <c r="X364" s="64"/>
      <c r="Y364" s="14"/>
      <c r="Z364" s="64"/>
      <c r="AA364" s="14"/>
      <c r="AB364" s="9"/>
      <c r="AC364" s="13"/>
      <c r="AD364" s="9"/>
      <c r="AE364" s="13"/>
      <c r="AF364" s="9"/>
      <c r="AG364" s="13"/>
    </row>
    <row r="365" spans="1:33" ht="18" customHeight="1" x14ac:dyDescent="0.25">
      <c r="B365" s="84"/>
      <c r="C365" s="69"/>
      <c r="D365" s="10"/>
      <c r="E365" s="10"/>
      <c r="F365" s="10"/>
      <c r="G365" s="9"/>
      <c r="H365" s="17" t="str">
        <f>IF(G365="","",SUMPRODUCT(IF(J365="",0,INDEX('Appendix 1 Rules'!$B$2:$B$16,MATCH(G365,'Appendix 1 Rules'!$A$2:$A$16))))+(IF(L365="",0,INDEX('Appendix 1 Rules'!$C$2:$C$16,MATCH(G365,'Appendix 1 Rules'!$A$2:$A$16))))+(IF(N365="",0,INDEX('Appendix 1 Rules'!$D$2:$D$16,MATCH(G365,'Appendix 1 Rules'!$A$2:$A$16))))+(IF(P365="",0,INDEX('Appendix 1 Rules'!$E$2:$E$16,MATCH(G365,'Appendix 1 Rules'!$A$2:$A$16))))+(IF(R365="",0,INDEX('Appendix 1 Rules'!$F$2:$F$16,MATCH(G365,'Appendix 1 Rules'!$A$2:$A$16))))+(IF(T365="",0,INDEX('Appendix 1 Rules'!$G$2:$G$16,MATCH(G365,'Appendix 1 Rules'!$A$2:$A$16))))+(IF(V365="",0,INDEX('Appendix 1 Rules'!$H$2:$H$16,MATCH(G365,'Appendix 1 Rules'!$A$2:$A$16))))+(IF(X365="",0,INDEX('Appendix 1 Rules'!$I$2:$I$16,MATCH(G365,'Appendix 1 Rules'!$A$2:$A$16))))+(IF(Z365="",0,INDEX('Appendix 1 Rules'!$J$2:$J$16,MATCH(G365,'Appendix 1 Rules'!$A$2:$A$16))))+(IF(AB365="",0,INDEX('Appendix 1 Rules'!$K$2:$K$16,MATCH(G365,'Appendix 1 Rules'!$A$2:$A$16))))+(IF(AD365="",0,INDEX('Appendix 1 Rules'!$L$2:$L$16,MATCH(G365,'Appendix 1 Rules'!$A$2:$A$16))))+(IF(AF365="",0,INDEX('Appendix 1 Rules'!$M$2:$M$16,MATCH(G365,'Appendix 1 Rules'!$A$2:$A$16))))+IF(G365="b1",VLOOKUP(G365,'Appendix 1 Rules'!$A$1:$N$16,14))+IF(G365="b2",VLOOKUP(G365,'Appendix 1 Rules'!$A$1:$N$16,14))+IF(G365="d",VLOOKUP(G365,'Appendix 1 Rules'!$A$1:$N$16,14))+IF(G365="f1",VLOOKUP(G365,'Appendix 1 Rules'!$A$1:$N$16,14))+IF(G365="f2",VLOOKUP(G365,'Appendix 1 Rules'!$A$1:$N$16,14))+IF(G365="g",VLOOKUP(G365,'Appendix 1 Rules'!$A$1:$N$16,14))+IF(G365="h",VLOOKUP(G365,'Appendix 1 Rules'!$A$1:$N$16,14))+IF(G365="i1",VLOOKUP(G365,'Appendix 1 Rules'!$A$1:$N$16,14))+IF(G365="i2",VLOOKUP(G365,'Appendix 1 Rules'!$A$1:$N$16,14))+IF(G365="j",VLOOKUP(G365,'Appendix 1 Rules'!$A$1:$N$16,14))+IF(G365="k",VLOOKUP(G365,'Appendix 1 Rules'!$A$1:$N$16,14)))</f>
        <v/>
      </c>
      <c r="I365" s="72" t="str">
        <f>IF(G365="","",IF(OR(G365="b1",G365="b2",G365="d",G365="f1",G365="f2",G365="h",G365="i1",G365="i2",G365="j",G365="k"),MIN(H365,VLOOKUP(G365,'Appx 1 (Res) Rules'!$A:$D,4,0)),MIN(H365,VLOOKUP(G365,'Appx 1 (Res) Rules'!$A:$D,4,0),SUMPRODUCT(IF(J365="",0,INDEX('Appendix 1 Rules'!$B$2:$B$16,MATCH(G365,'Appendix 1 Rules'!$A$2:$A$16))))+(IF(L365="",0,INDEX('Appendix 1 Rules'!$C$2:$C$16,MATCH(G365,'Appendix 1 Rules'!$A$2:$A$16))))+(IF(N365="",0,INDEX('Appendix 1 Rules'!$D$2:$D$16,MATCH(G365,'Appendix 1 Rules'!$A$2:$A$16))))+(IF(P365="",0,INDEX('Appendix 1 Rules'!$E$2:$E$16,MATCH(G365,'Appendix 1 Rules'!$A$2:$A$16))))+(IF(R365="",0,INDEX('Appendix 1 Rules'!$F$2:$F$16,MATCH(G365,'Appendix 1 Rules'!$A$2:$A$16))))+(IF(T365="",0,INDEX('Appendix 1 Rules'!$G$2:$G$16,MATCH(G365,'Appendix 1 Rules'!$A$2:$A$16))))+(IF(V365="",0,INDEX('Appendix 1 Rules'!$H$2:$H$16,MATCH(G365,'Appendix 1 Rules'!$A$2:$A$16))))+(IF(X365="",0,INDEX('Appendix 1 Rules'!$I$2:$I$16,MATCH(G365,'Appendix 1 Rules'!$A$2:$A$16))))+(IF(Z365="",0,INDEX('Appendix 1 Rules'!$J$2:$J$16,MATCH(G365,'Appendix 1 Rules'!$A$2:$A$16))))+(IF(AB365="",0,INDEX('Appendix 1 Rules'!$K$2:$K$16,MATCH(G365,'Appendix 1 Rules'!$A$2:$A$16))))+(IF(AD365="",0,INDEX('Appendix 1 Rules'!$L$2:$L$16,MATCH(G365,'Appendix 1 Rules'!$A$2:$A$16))))+(IF(AF365="",0,INDEX('Appendix 1 Rules'!$M$2:$M$16,MATCH(G365,'Appendix 1 Rules'!$A$2:$A$16))))+IF(G365="b1",VLOOKUP(G365,'Appendix 1 Rules'!$A$1:$N$16,14))+IF(G365="b2",VLOOKUP(G365,'Appendix 1 Rules'!$A$1:$N$16,14))+IF(G365="d",VLOOKUP(G365,'Appendix 1 Rules'!$A$1:$N$16,14))+IF(G365="f1",VLOOKUP(G365,'Appendix 1 Rules'!$A$1:$N$16,14))+IF(G365="f2",VLOOKUP(G365,'Appendix 1 Rules'!$A$1:$N$16,14))+IF(G365="g",VLOOKUP(G365,'Appendix 1 Rules'!$A$1:$N$16,14))+IF(G365="h",VLOOKUP(G365,'Appendix 1 Rules'!$A$1:$N$16,14))+IF(G365="i1",VLOOKUP(G365,'Appendix 1 Rules'!$A$1:$N$16,14))+IF(G365="i2",VLOOKUP(G365,'Appendix 1 Rules'!$A$1:$N$16,14))+IF(G365="j",VLOOKUP(G365,'Appendix 1 Rules'!$A$1:$N$16,14))+IF(G365="k",VLOOKUP(G365,'Appendix 1 Rules'!$A$1:$N$16,14)))))</f>
        <v/>
      </c>
      <c r="J365" s="12"/>
      <c r="K365" s="13"/>
      <c r="L365" s="12"/>
      <c r="M365" s="13"/>
      <c r="N365" s="12"/>
      <c r="O365" s="13"/>
      <c r="P365" s="12"/>
      <c r="Q365" s="13"/>
      <c r="R365" s="12"/>
      <c r="S365" s="13"/>
      <c r="T365" s="12"/>
      <c r="U365" s="13"/>
      <c r="V365" s="12"/>
      <c r="W365" s="13"/>
      <c r="X365" s="12"/>
      <c r="Y365" s="13"/>
      <c r="Z365" s="12"/>
      <c r="AA365" s="13"/>
      <c r="AB365" s="9"/>
      <c r="AC365" s="13"/>
      <c r="AD365" s="9"/>
      <c r="AE365" s="13"/>
      <c r="AF365" s="9"/>
      <c r="AG365" s="13"/>
    </row>
    <row r="366" spans="1:33" ht="18" customHeight="1" x14ac:dyDescent="0.25">
      <c r="B366" s="84"/>
      <c r="C366" s="69"/>
      <c r="D366" s="10"/>
      <c r="E366" s="10"/>
      <c r="F366" s="10"/>
      <c r="G366" s="9"/>
      <c r="H366" s="17" t="str">
        <f>IF(G366="","",SUMPRODUCT(IF(J366="",0,INDEX('Appendix 1 Rules'!$B$2:$B$16,MATCH(G366,'Appendix 1 Rules'!$A$2:$A$16))))+(IF(L366="",0,INDEX('Appendix 1 Rules'!$C$2:$C$16,MATCH(G366,'Appendix 1 Rules'!$A$2:$A$16))))+(IF(N366="",0,INDEX('Appendix 1 Rules'!$D$2:$D$16,MATCH(G366,'Appendix 1 Rules'!$A$2:$A$16))))+(IF(P366="",0,INDEX('Appendix 1 Rules'!$E$2:$E$16,MATCH(G366,'Appendix 1 Rules'!$A$2:$A$16))))+(IF(R366="",0,INDEX('Appendix 1 Rules'!$F$2:$F$16,MATCH(G366,'Appendix 1 Rules'!$A$2:$A$16))))+(IF(T366="",0,INDEX('Appendix 1 Rules'!$G$2:$G$16,MATCH(G366,'Appendix 1 Rules'!$A$2:$A$16))))+(IF(V366="",0,INDEX('Appendix 1 Rules'!$H$2:$H$16,MATCH(G366,'Appendix 1 Rules'!$A$2:$A$16))))+(IF(X366="",0,INDEX('Appendix 1 Rules'!$I$2:$I$16,MATCH(G366,'Appendix 1 Rules'!$A$2:$A$16))))+(IF(Z366="",0,INDEX('Appendix 1 Rules'!$J$2:$J$16,MATCH(G366,'Appendix 1 Rules'!$A$2:$A$16))))+(IF(AB366="",0,INDEX('Appendix 1 Rules'!$K$2:$K$16,MATCH(G366,'Appendix 1 Rules'!$A$2:$A$16))))+(IF(AD366="",0,INDEX('Appendix 1 Rules'!$L$2:$L$16,MATCH(G366,'Appendix 1 Rules'!$A$2:$A$16))))+(IF(AF366="",0,INDEX('Appendix 1 Rules'!$M$2:$M$16,MATCH(G366,'Appendix 1 Rules'!$A$2:$A$16))))+IF(G366="b1",VLOOKUP(G366,'Appendix 1 Rules'!$A$1:$N$16,14))+IF(G366="b2",VLOOKUP(G366,'Appendix 1 Rules'!$A$1:$N$16,14))+IF(G366="d",VLOOKUP(G366,'Appendix 1 Rules'!$A$1:$N$16,14))+IF(G366="f1",VLOOKUP(G366,'Appendix 1 Rules'!$A$1:$N$16,14))+IF(G366="f2",VLOOKUP(G366,'Appendix 1 Rules'!$A$1:$N$16,14))+IF(G366="g",VLOOKUP(G366,'Appendix 1 Rules'!$A$1:$N$16,14))+IF(G366="h",VLOOKUP(G366,'Appendix 1 Rules'!$A$1:$N$16,14))+IF(G366="i1",VLOOKUP(G366,'Appendix 1 Rules'!$A$1:$N$16,14))+IF(G366="i2",VLOOKUP(G366,'Appendix 1 Rules'!$A$1:$N$16,14))+IF(G366="j",VLOOKUP(G366,'Appendix 1 Rules'!$A$1:$N$16,14))+IF(G366="k",VLOOKUP(G366,'Appendix 1 Rules'!$A$1:$N$16,14)))</f>
        <v/>
      </c>
      <c r="I366" s="72" t="str">
        <f>IF(G366="","",IF(OR(G366="b1",G366="b2",G366="d",G366="f1",G366="f2",G366="h",G366="i1",G366="i2",G366="j",G366="k"),MIN(H366,VLOOKUP(G366,'Appx 1 (Res) Rules'!$A:$D,4,0)),MIN(H366,VLOOKUP(G366,'Appx 1 (Res) Rules'!$A:$D,4,0),SUMPRODUCT(IF(J366="",0,INDEX('Appendix 1 Rules'!$B$2:$B$16,MATCH(G366,'Appendix 1 Rules'!$A$2:$A$16))))+(IF(L366="",0,INDEX('Appendix 1 Rules'!$C$2:$C$16,MATCH(G366,'Appendix 1 Rules'!$A$2:$A$16))))+(IF(N366="",0,INDEX('Appendix 1 Rules'!$D$2:$D$16,MATCH(G366,'Appendix 1 Rules'!$A$2:$A$16))))+(IF(P366="",0,INDEX('Appendix 1 Rules'!$E$2:$E$16,MATCH(G366,'Appendix 1 Rules'!$A$2:$A$16))))+(IF(R366="",0,INDEX('Appendix 1 Rules'!$F$2:$F$16,MATCH(G366,'Appendix 1 Rules'!$A$2:$A$16))))+(IF(T366="",0,INDEX('Appendix 1 Rules'!$G$2:$G$16,MATCH(G366,'Appendix 1 Rules'!$A$2:$A$16))))+(IF(V366="",0,INDEX('Appendix 1 Rules'!$H$2:$H$16,MATCH(G366,'Appendix 1 Rules'!$A$2:$A$16))))+(IF(X366="",0,INDEX('Appendix 1 Rules'!$I$2:$I$16,MATCH(G366,'Appendix 1 Rules'!$A$2:$A$16))))+(IF(Z366="",0,INDEX('Appendix 1 Rules'!$J$2:$J$16,MATCH(G366,'Appendix 1 Rules'!$A$2:$A$16))))+(IF(AB366="",0,INDEX('Appendix 1 Rules'!$K$2:$K$16,MATCH(G366,'Appendix 1 Rules'!$A$2:$A$16))))+(IF(AD366="",0,INDEX('Appendix 1 Rules'!$L$2:$L$16,MATCH(G366,'Appendix 1 Rules'!$A$2:$A$16))))+(IF(AF366="",0,INDEX('Appendix 1 Rules'!$M$2:$M$16,MATCH(G366,'Appendix 1 Rules'!$A$2:$A$16))))+IF(G366="b1",VLOOKUP(G366,'Appendix 1 Rules'!$A$1:$N$16,14))+IF(G366="b2",VLOOKUP(G366,'Appendix 1 Rules'!$A$1:$N$16,14))+IF(G366="d",VLOOKUP(G366,'Appendix 1 Rules'!$A$1:$N$16,14))+IF(G366="f1",VLOOKUP(G366,'Appendix 1 Rules'!$A$1:$N$16,14))+IF(G366="f2",VLOOKUP(G366,'Appendix 1 Rules'!$A$1:$N$16,14))+IF(G366="g",VLOOKUP(G366,'Appendix 1 Rules'!$A$1:$N$16,14))+IF(G366="h",VLOOKUP(G366,'Appendix 1 Rules'!$A$1:$N$16,14))+IF(G366="i1",VLOOKUP(G366,'Appendix 1 Rules'!$A$1:$N$16,14))+IF(G366="i2",VLOOKUP(G366,'Appendix 1 Rules'!$A$1:$N$16,14))+IF(G366="j",VLOOKUP(G366,'Appendix 1 Rules'!$A$1:$N$16,14))+IF(G366="k",VLOOKUP(G366,'Appendix 1 Rules'!$A$1:$N$16,14)))))</f>
        <v/>
      </c>
      <c r="J366" s="11"/>
      <c r="K366" s="14"/>
      <c r="L366" s="11"/>
      <c r="M366" s="14"/>
      <c r="N366" s="11"/>
      <c r="O366" s="14"/>
      <c r="P366" s="11"/>
      <c r="Q366" s="14"/>
      <c r="R366" s="63"/>
      <c r="S366" s="14"/>
      <c r="T366" s="11"/>
      <c r="U366" s="14"/>
      <c r="V366" s="11"/>
      <c r="W366" s="14"/>
      <c r="X366" s="64"/>
      <c r="Y366" s="14"/>
      <c r="Z366" s="64"/>
      <c r="AA366" s="14"/>
      <c r="AB366" s="9"/>
      <c r="AC366" s="13"/>
      <c r="AD366" s="9"/>
      <c r="AE366" s="13"/>
      <c r="AF366" s="9"/>
      <c r="AG366" s="13"/>
    </row>
    <row r="367" spans="1:33" ht="18" customHeight="1" x14ac:dyDescent="0.25">
      <c r="B367" s="84"/>
      <c r="C367" s="69"/>
      <c r="D367" s="10"/>
      <c r="E367" s="10"/>
      <c r="F367" s="10"/>
      <c r="G367" s="9"/>
      <c r="H367" s="17" t="str">
        <f>IF(G367="","",SUMPRODUCT(IF(J367="",0,INDEX('Appendix 1 Rules'!$B$2:$B$16,MATCH(G367,'Appendix 1 Rules'!$A$2:$A$16))))+(IF(L367="",0,INDEX('Appendix 1 Rules'!$C$2:$C$16,MATCH(G367,'Appendix 1 Rules'!$A$2:$A$16))))+(IF(N367="",0,INDEX('Appendix 1 Rules'!$D$2:$D$16,MATCH(G367,'Appendix 1 Rules'!$A$2:$A$16))))+(IF(P367="",0,INDEX('Appendix 1 Rules'!$E$2:$E$16,MATCH(G367,'Appendix 1 Rules'!$A$2:$A$16))))+(IF(R367="",0,INDEX('Appendix 1 Rules'!$F$2:$F$16,MATCH(G367,'Appendix 1 Rules'!$A$2:$A$16))))+(IF(T367="",0,INDEX('Appendix 1 Rules'!$G$2:$G$16,MATCH(G367,'Appendix 1 Rules'!$A$2:$A$16))))+(IF(V367="",0,INDEX('Appendix 1 Rules'!$H$2:$H$16,MATCH(G367,'Appendix 1 Rules'!$A$2:$A$16))))+(IF(X367="",0,INDEX('Appendix 1 Rules'!$I$2:$I$16,MATCH(G367,'Appendix 1 Rules'!$A$2:$A$16))))+(IF(Z367="",0,INDEX('Appendix 1 Rules'!$J$2:$J$16,MATCH(G367,'Appendix 1 Rules'!$A$2:$A$16))))+(IF(AB367="",0,INDEX('Appendix 1 Rules'!$K$2:$K$16,MATCH(G367,'Appendix 1 Rules'!$A$2:$A$16))))+(IF(AD367="",0,INDEX('Appendix 1 Rules'!$L$2:$L$16,MATCH(G367,'Appendix 1 Rules'!$A$2:$A$16))))+(IF(AF367="",0,INDEX('Appendix 1 Rules'!$M$2:$M$16,MATCH(G367,'Appendix 1 Rules'!$A$2:$A$16))))+IF(G367="b1",VLOOKUP(G367,'Appendix 1 Rules'!$A$1:$N$16,14))+IF(G367="b2",VLOOKUP(G367,'Appendix 1 Rules'!$A$1:$N$16,14))+IF(G367="d",VLOOKUP(G367,'Appendix 1 Rules'!$A$1:$N$16,14))+IF(G367="f1",VLOOKUP(G367,'Appendix 1 Rules'!$A$1:$N$16,14))+IF(G367="f2",VLOOKUP(G367,'Appendix 1 Rules'!$A$1:$N$16,14))+IF(G367="g",VLOOKUP(G367,'Appendix 1 Rules'!$A$1:$N$16,14))+IF(G367="h",VLOOKUP(G367,'Appendix 1 Rules'!$A$1:$N$16,14))+IF(G367="i1",VLOOKUP(G367,'Appendix 1 Rules'!$A$1:$N$16,14))+IF(G367="i2",VLOOKUP(G367,'Appendix 1 Rules'!$A$1:$N$16,14))+IF(G367="j",VLOOKUP(G367,'Appendix 1 Rules'!$A$1:$N$16,14))+IF(G367="k",VLOOKUP(G367,'Appendix 1 Rules'!$A$1:$N$16,14)))</f>
        <v/>
      </c>
      <c r="I367" s="72" t="str">
        <f>IF(G367="","",IF(OR(G367="b1",G367="b2",G367="d",G367="f1",G367="f2",G367="h",G367="i1",G367="i2",G367="j",G367="k"),MIN(H367,VLOOKUP(G367,'Appx 1 (Res) Rules'!$A:$D,4,0)),MIN(H367,VLOOKUP(G367,'Appx 1 (Res) Rules'!$A:$D,4,0),SUMPRODUCT(IF(J367="",0,INDEX('Appendix 1 Rules'!$B$2:$B$16,MATCH(G367,'Appendix 1 Rules'!$A$2:$A$16))))+(IF(L367="",0,INDEX('Appendix 1 Rules'!$C$2:$C$16,MATCH(G367,'Appendix 1 Rules'!$A$2:$A$16))))+(IF(N367="",0,INDEX('Appendix 1 Rules'!$D$2:$D$16,MATCH(G367,'Appendix 1 Rules'!$A$2:$A$16))))+(IF(P367="",0,INDEX('Appendix 1 Rules'!$E$2:$E$16,MATCH(G367,'Appendix 1 Rules'!$A$2:$A$16))))+(IF(R367="",0,INDEX('Appendix 1 Rules'!$F$2:$F$16,MATCH(G367,'Appendix 1 Rules'!$A$2:$A$16))))+(IF(T367="",0,INDEX('Appendix 1 Rules'!$G$2:$G$16,MATCH(G367,'Appendix 1 Rules'!$A$2:$A$16))))+(IF(V367="",0,INDEX('Appendix 1 Rules'!$H$2:$H$16,MATCH(G367,'Appendix 1 Rules'!$A$2:$A$16))))+(IF(X367="",0,INDEX('Appendix 1 Rules'!$I$2:$I$16,MATCH(G367,'Appendix 1 Rules'!$A$2:$A$16))))+(IF(Z367="",0,INDEX('Appendix 1 Rules'!$J$2:$J$16,MATCH(G367,'Appendix 1 Rules'!$A$2:$A$16))))+(IF(AB367="",0,INDEX('Appendix 1 Rules'!$K$2:$K$16,MATCH(G367,'Appendix 1 Rules'!$A$2:$A$16))))+(IF(AD367="",0,INDEX('Appendix 1 Rules'!$L$2:$L$16,MATCH(G367,'Appendix 1 Rules'!$A$2:$A$16))))+(IF(AF367="",0,INDEX('Appendix 1 Rules'!$M$2:$M$16,MATCH(G367,'Appendix 1 Rules'!$A$2:$A$16))))+IF(G367="b1",VLOOKUP(G367,'Appendix 1 Rules'!$A$1:$N$16,14))+IF(G367="b2",VLOOKUP(G367,'Appendix 1 Rules'!$A$1:$N$16,14))+IF(G367="d",VLOOKUP(G367,'Appendix 1 Rules'!$A$1:$N$16,14))+IF(G367="f1",VLOOKUP(G367,'Appendix 1 Rules'!$A$1:$N$16,14))+IF(G367="f2",VLOOKUP(G367,'Appendix 1 Rules'!$A$1:$N$16,14))+IF(G367="g",VLOOKUP(G367,'Appendix 1 Rules'!$A$1:$N$16,14))+IF(G367="h",VLOOKUP(G367,'Appendix 1 Rules'!$A$1:$N$16,14))+IF(G367="i1",VLOOKUP(G367,'Appendix 1 Rules'!$A$1:$N$16,14))+IF(G367="i2",VLOOKUP(G367,'Appendix 1 Rules'!$A$1:$N$16,14))+IF(G367="j",VLOOKUP(G367,'Appendix 1 Rules'!$A$1:$N$16,14))+IF(G367="k",VLOOKUP(G367,'Appendix 1 Rules'!$A$1:$N$16,14)))))</f>
        <v/>
      </c>
      <c r="J367" s="12"/>
      <c r="K367" s="13"/>
      <c r="L367" s="12"/>
      <c r="M367" s="13"/>
      <c r="N367" s="12"/>
      <c r="O367" s="13"/>
      <c r="P367" s="12"/>
      <c r="Q367" s="13"/>
      <c r="R367" s="12"/>
      <c r="S367" s="13"/>
      <c r="T367" s="12"/>
      <c r="U367" s="13"/>
      <c r="V367" s="12"/>
      <c r="W367" s="13"/>
      <c r="X367" s="12"/>
      <c r="Y367" s="13"/>
      <c r="Z367" s="12"/>
      <c r="AA367" s="13"/>
      <c r="AB367" s="9"/>
      <c r="AC367" s="13"/>
      <c r="AD367" s="9"/>
      <c r="AE367" s="13"/>
      <c r="AF367" s="9"/>
      <c r="AG367" s="13"/>
    </row>
    <row r="368" spans="1:33" ht="18" customHeight="1" x14ac:dyDescent="0.25">
      <c r="B368" s="84"/>
      <c r="C368" s="69"/>
      <c r="D368" s="10"/>
      <c r="E368" s="10"/>
      <c r="F368" s="10"/>
      <c r="G368" s="9"/>
      <c r="H368" s="17" t="str">
        <f>IF(G368="","",SUMPRODUCT(IF(J368="",0,INDEX('Appendix 1 Rules'!$B$2:$B$16,MATCH(G368,'Appendix 1 Rules'!$A$2:$A$16))))+(IF(L368="",0,INDEX('Appendix 1 Rules'!$C$2:$C$16,MATCH(G368,'Appendix 1 Rules'!$A$2:$A$16))))+(IF(N368="",0,INDEX('Appendix 1 Rules'!$D$2:$D$16,MATCH(G368,'Appendix 1 Rules'!$A$2:$A$16))))+(IF(P368="",0,INDEX('Appendix 1 Rules'!$E$2:$E$16,MATCH(G368,'Appendix 1 Rules'!$A$2:$A$16))))+(IF(R368="",0,INDEX('Appendix 1 Rules'!$F$2:$F$16,MATCH(G368,'Appendix 1 Rules'!$A$2:$A$16))))+(IF(T368="",0,INDEX('Appendix 1 Rules'!$G$2:$G$16,MATCH(G368,'Appendix 1 Rules'!$A$2:$A$16))))+(IF(V368="",0,INDEX('Appendix 1 Rules'!$H$2:$H$16,MATCH(G368,'Appendix 1 Rules'!$A$2:$A$16))))+(IF(X368="",0,INDEX('Appendix 1 Rules'!$I$2:$I$16,MATCH(G368,'Appendix 1 Rules'!$A$2:$A$16))))+(IF(Z368="",0,INDEX('Appendix 1 Rules'!$J$2:$J$16,MATCH(G368,'Appendix 1 Rules'!$A$2:$A$16))))+(IF(AB368="",0,INDEX('Appendix 1 Rules'!$K$2:$K$16,MATCH(G368,'Appendix 1 Rules'!$A$2:$A$16))))+(IF(AD368="",0,INDEX('Appendix 1 Rules'!$L$2:$L$16,MATCH(G368,'Appendix 1 Rules'!$A$2:$A$16))))+(IF(AF368="",0,INDEX('Appendix 1 Rules'!$M$2:$M$16,MATCH(G368,'Appendix 1 Rules'!$A$2:$A$16))))+IF(G368="b1",VLOOKUP(G368,'Appendix 1 Rules'!$A$1:$N$16,14))+IF(G368="b2",VLOOKUP(G368,'Appendix 1 Rules'!$A$1:$N$16,14))+IF(G368="d",VLOOKUP(G368,'Appendix 1 Rules'!$A$1:$N$16,14))+IF(G368="f1",VLOOKUP(G368,'Appendix 1 Rules'!$A$1:$N$16,14))+IF(G368="f2",VLOOKUP(G368,'Appendix 1 Rules'!$A$1:$N$16,14))+IF(G368="g",VLOOKUP(G368,'Appendix 1 Rules'!$A$1:$N$16,14))+IF(G368="h",VLOOKUP(G368,'Appendix 1 Rules'!$A$1:$N$16,14))+IF(G368="i1",VLOOKUP(G368,'Appendix 1 Rules'!$A$1:$N$16,14))+IF(G368="i2",VLOOKUP(G368,'Appendix 1 Rules'!$A$1:$N$16,14))+IF(G368="j",VLOOKUP(G368,'Appendix 1 Rules'!$A$1:$N$16,14))+IF(G368="k",VLOOKUP(G368,'Appendix 1 Rules'!$A$1:$N$16,14)))</f>
        <v/>
      </c>
      <c r="I368" s="72" t="str">
        <f>IF(G368="","",IF(OR(G368="b1",G368="b2",G368="d",G368="f1",G368="f2",G368="h",G368="i1",G368="i2",G368="j",G368="k"),MIN(H368,VLOOKUP(G368,'Appx 1 (Res) Rules'!$A:$D,4,0)),MIN(H368,VLOOKUP(G368,'Appx 1 (Res) Rules'!$A:$D,4,0),SUMPRODUCT(IF(J368="",0,INDEX('Appendix 1 Rules'!$B$2:$B$16,MATCH(G368,'Appendix 1 Rules'!$A$2:$A$16))))+(IF(L368="",0,INDEX('Appendix 1 Rules'!$C$2:$C$16,MATCH(G368,'Appendix 1 Rules'!$A$2:$A$16))))+(IF(N368="",0,INDEX('Appendix 1 Rules'!$D$2:$D$16,MATCH(G368,'Appendix 1 Rules'!$A$2:$A$16))))+(IF(P368="",0,INDEX('Appendix 1 Rules'!$E$2:$E$16,MATCH(G368,'Appendix 1 Rules'!$A$2:$A$16))))+(IF(R368="",0,INDEX('Appendix 1 Rules'!$F$2:$F$16,MATCH(G368,'Appendix 1 Rules'!$A$2:$A$16))))+(IF(T368="",0,INDEX('Appendix 1 Rules'!$G$2:$G$16,MATCH(G368,'Appendix 1 Rules'!$A$2:$A$16))))+(IF(V368="",0,INDEX('Appendix 1 Rules'!$H$2:$H$16,MATCH(G368,'Appendix 1 Rules'!$A$2:$A$16))))+(IF(X368="",0,INDEX('Appendix 1 Rules'!$I$2:$I$16,MATCH(G368,'Appendix 1 Rules'!$A$2:$A$16))))+(IF(Z368="",0,INDEX('Appendix 1 Rules'!$J$2:$J$16,MATCH(G368,'Appendix 1 Rules'!$A$2:$A$16))))+(IF(AB368="",0,INDEX('Appendix 1 Rules'!$K$2:$K$16,MATCH(G368,'Appendix 1 Rules'!$A$2:$A$16))))+(IF(AD368="",0,INDEX('Appendix 1 Rules'!$L$2:$L$16,MATCH(G368,'Appendix 1 Rules'!$A$2:$A$16))))+(IF(AF368="",0,INDEX('Appendix 1 Rules'!$M$2:$M$16,MATCH(G368,'Appendix 1 Rules'!$A$2:$A$16))))+IF(G368="b1",VLOOKUP(G368,'Appendix 1 Rules'!$A$1:$N$16,14))+IF(G368="b2",VLOOKUP(G368,'Appendix 1 Rules'!$A$1:$N$16,14))+IF(G368="d",VLOOKUP(G368,'Appendix 1 Rules'!$A$1:$N$16,14))+IF(G368="f1",VLOOKUP(G368,'Appendix 1 Rules'!$A$1:$N$16,14))+IF(G368="f2",VLOOKUP(G368,'Appendix 1 Rules'!$A$1:$N$16,14))+IF(G368="g",VLOOKUP(G368,'Appendix 1 Rules'!$A$1:$N$16,14))+IF(G368="h",VLOOKUP(G368,'Appendix 1 Rules'!$A$1:$N$16,14))+IF(G368="i1",VLOOKUP(G368,'Appendix 1 Rules'!$A$1:$N$16,14))+IF(G368="i2",VLOOKUP(G368,'Appendix 1 Rules'!$A$1:$N$16,14))+IF(G368="j",VLOOKUP(G368,'Appendix 1 Rules'!$A$1:$N$16,14))+IF(G368="k",VLOOKUP(G368,'Appendix 1 Rules'!$A$1:$N$16,14)))))</f>
        <v/>
      </c>
      <c r="J368" s="11"/>
      <c r="K368" s="14"/>
      <c r="L368" s="11"/>
      <c r="M368" s="14"/>
      <c r="N368" s="11"/>
      <c r="O368" s="14"/>
      <c r="P368" s="11"/>
      <c r="Q368" s="14"/>
      <c r="R368" s="63"/>
      <c r="S368" s="14"/>
      <c r="T368" s="11"/>
      <c r="U368" s="14"/>
      <c r="V368" s="11"/>
      <c r="W368" s="14"/>
      <c r="X368" s="64"/>
      <c r="Y368" s="14"/>
      <c r="Z368" s="64"/>
      <c r="AA368" s="14"/>
      <c r="AB368" s="9"/>
      <c r="AC368" s="13"/>
      <c r="AD368" s="9"/>
      <c r="AE368" s="13"/>
      <c r="AF368" s="9"/>
      <c r="AG368" s="13"/>
    </row>
    <row r="369" spans="1:33" ht="18" customHeight="1" x14ac:dyDescent="0.25">
      <c r="B369" s="84"/>
      <c r="C369" s="65"/>
      <c r="D369" s="53"/>
      <c r="E369" s="53"/>
      <c r="F369" s="53"/>
      <c r="G369" s="47"/>
      <c r="H369" s="48" t="str">
        <f>IF(G369="","",SUMPRODUCT(IF(J369="",0,INDEX('Appendix 1 Rules'!$B$2:$B$16,MATCH(G369,'Appendix 1 Rules'!$A$2:$A$16))))+(IF(L369="",0,INDEX('Appendix 1 Rules'!$C$2:$C$16,MATCH(G369,'Appendix 1 Rules'!$A$2:$A$16))))+(IF(N369="",0,INDEX('Appendix 1 Rules'!$D$2:$D$16,MATCH(G369,'Appendix 1 Rules'!$A$2:$A$16))))+(IF(P369="",0,INDEX('Appendix 1 Rules'!$E$2:$E$16,MATCH(G369,'Appendix 1 Rules'!$A$2:$A$16))))+(IF(R369="",0,INDEX('Appendix 1 Rules'!$F$2:$F$16,MATCH(G369,'Appendix 1 Rules'!$A$2:$A$16))))+(IF(T369="",0,INDEX('Appendix 1 Rules'!$G$2:$G$16,MATCH(G369,'Appendix 1 Rules'!$A$2:$A$16))))+(IF(V369="",0,INDEX('Appendix 1 Rules'!$H$2:$H$16,MATCH(G369,'Appendix 1 Rules'!$A$2:$A$16))))+(IF(X369="",0,INDEX('Appendix 1 Rules'!$I$2:$I$16,MATCH(G369,'Appendix 1 Rules'!$A$2:$A$16))))+(IF(Z369="",0,INDEX('Appendix 1 Rules'!$J$2:$J$16,MATCH(G369,'Appendix 1 Rules'!$A$2:$A$16))))+(IF(AB369="",0,INDEX('Appendix 1 Rules'!$K$2:$K$16,MATCH(G369,'Appendix 1 Rules'!$A$2:$A$16))))+(IF(AD369="",0,INDEX('Appendix 1 Rules'!$L$2:$L$16,MATCH(G369,'Appendix 1 Rules'!$A$2:$A$16))))+(IF(AF369="",0,INDEX('Appendix 1 Rules'!$M$2:$M$16,MATCH(G369,'Appendix 1 Rules'!$A$2:$A$16))))+IF(G369="b1",VLOOKUP(G369,'Appendix 1 Rules'!$A$1:$N$16,14))+IF(G369="b2",VLOOKUP(G369,'Appendix 1 Rules'!$A$1:$N$16,14))+IF(G369="d",VLOOKUP(G369,'Appendix 1 Rules'!$A$1:$N$16,14))+IF(G369="f1",VLOOKUP(G369,'Appendix 1 Rules'!$A$1:$N$16,14))+IF(G369="f2",VLOOKUP(G369,'Appendix 1 Rules'!$A$1:$N$16,14))+IF(G369="g",VLOOKUP(G369,'Appendix 1 Rules'!$A$1:$N$16,14))+IF(G369="h",VLOOKUP(G369,'Appendix 1 Rules'!$A$1:$N$16,14))+IF(G369="i1",VLOOKUP(G369,'Appendix 1 Rules'!$A$1:$N$16,14))+IF(G369="i2",VLOOKUP(G369,'Appendix 1 Rules'!$A$1:$N$16,14))+IF(G369="j",VLOOKUP(G369,'Appendix 1 Rules'!$A$1:$N$16,14))+IF(G369="k",VLOOKUP(G369,'Appendix 1 Rules'!$A$1:$N$16,14)))</f>
        <v/>
      </c>
      <c r="I369" s="72" t="str">
        <f>IF(G369="","",IF(OR(G369="b1",G369="b2",G369="d",G369="f1",G369="f2",G369="h",G369="i1",G369="i2",G369="j",G369="k"),MIN(H369,VLOOKUP(G369,'Appx 1 (Res) Rules'!$A:$D,4,0)),MIN(H369,VLOOKUP(G369,'Appx 1 (Res) Rules'!$A:$D,4,0),SUMPRODUCT(IF(J369="",0,INDEX('Appendix 1 Rules'!$B$2:$B$16,MATCH(G369,'Appendix 1 Rules'!$A$2:$A$16))))+(IF(L369="",0,INDEX('Appendix 1 Rules'!$C$2:$C$16,MATCH(G369,'Appendix 1 Rules'!$A$2:$A$16))))+(IF(N369="",0,INDEX('Appendix 1 Rules'!$D$2:$D$16,MATCH(G369,'Appendix 1 Rules'!$A$2:$A$16))))+(IF(P369="",0,INDEX('Appendix 1 Rules'!$E$2:$E$16,MATCH(G369,'Appendix 1 Rules'!$A$2:$A$16))))+(IF(R369="",0,INDEX('Appendix 1 Rules'!$F$2:$F$16,MATCH(G369,'Appendix 1 Rules'!$A$2:$A$16))))+(IF(T369="",0,INDEX('Appendix 1 Rules'!$G$2:$G$16,MATCH(G369,'Appendix 1 Rules'!$A$2:$A$16))))+(IF(V369="",0,INDEX('Appendix 1 Rules'!$H$2:$H$16,MATCH(G369,'Appendix 1 Rules'!$A$2:$A$16))))+(IF(X369="",0,INDEX('Appendix 1 Rules'!$I$2:$I$16,MATCH(G369,'Appendix 1 Rules'!$A$2:$A$16))))+(IF(Z369="",0,INDEX('Appendix 1 Rules'!$J$2:$J$16,MATCH(G369,'Appendix 1 Rules'!$A$2:$A$16))))+(IF(AB369="",0,INDEX('Appendix 1 Rules'!$K$2:$K$16,MATCH(G369,'Appendix 1 Rules'!$A$2:$A$16))))+(IF(AD369="",0,INDEX('Appendix 1 Rules'!$L$2:$L$16,MATCH(G369,'Appendix 1 Rules'!$A$2:$A$16))))+(IF(AF369="",0,INDEX('Appendix 1 Rules'!$M$2:$M$16,MATCH(G369,'Appendix 1 Rules'!$A$2:$A$16))))+IF(G369="b1",VLOOKUP(G369,'Appendix 1 Rules'!$A$1:$N$16,14))+IF(G369="b2",VLOOKUP(G369,'Appendix 1 Rules'!$A$1:$N$16,14))+IF(G369="d",VLOOKUP(G369,'Appendix 1 Rules'!$A$1:$N$16,14))+IF(G369="f1",VLOOKUP(G369,'Appendix 1 Rules'!$A$1:$N$16,14))+IF(G369="f2",VLOOKUP(G369,'Appendix 1 Rules'!$A$1:$N$16,14))+IF(G369="g",VLOOKUP(G369,'Appendix 1 Rules'!$A$1:$N$16,14))+IF(G369="h",VLOOKUP(G369,'Appendix 1 Rules'!$A$1:$N$16,14))+IF(G369="i1",VLOOKUP(G369,'Appendix 1 Rules'!$A$1:$N$16,14))+IF(G369="i2",VLOOKUP(G369,'Appendix 1 Rules'!$A$1:$N$16,14))+IF(G369="j",VLOOKUP(G369,'Appendix 1 Rules'!$A$1:$N$16,14))+IF(G369="k",VLOOKUP(G369,'Appendix 1 Rules'!$A$1:$N$16,14)))))</f>
        <v/>
      </c>
      <c r="J369" s="54"/>
      <c r="K369" s="49"/>
      <c r="L369" s="54"/>
      <c r="M369" s="49"/>
      <c r="N369" s="54"/>
      <c r="O369" s="49"/>
      <c r="P369" s="54"/>
      <c r="Q369" s="49"/>
      <c r="R369" s="54"/>
      <c r="S369" s="49"/>
      <c r="T369" s="54"/>
      <c r="U369" s="49"/>
      <c r="V369" s="54"/>
      <c r="W369" s="49"/>
      <c r="X369" s="54"/>
      <c r="Y369" s="49"/>
      <c r="Z369" s="54"/>
      <c r="AA369" s="49"/>
      <c r="AB369" s="47"/>
      <c r="AC369" s="49"/>
      <c r="AD369" s="47"/>
      <c r="AE369" s="49"/>
      <c r="AF369" s="47"/>
      <c r="AG369" s="49"/>
    </row>
    <row r="370" spans="1:33" ht="18" customHeight="1" x14ac:dyDescent="0.25">
      <c r="A370" s="76"/>
      <c r="B370" s="84"/>
      <c r="C370" s="66"/>
      <c r="D370" s="50"/>
      <c r="E370" s="50"/>
      <c r="F370" s="50"/>
      <c r="G370" s="44"/>
      <c r="H370" s="45" t="str">
        <f>IF(G370="","",SUMPRODUCT(IF(J370="",0,INDEX('Appendix 1 Rules'!$B$2:$B$16,MATCH(G370,'Appendix 1 Rules'!$A$2:$A$16))))+(IF(L370="",0,INDEX('Appendix 1 Rules'!$C$2:$C$16,MATCH(G370,'Appendix 1 Rules'!$A$2:$A$16))))+(IF(N370="",0,INDEX('Appendix 1 Rules'!$D$2:$D$16,MATCH(G370,'Appendix 1 Rules'!$A$2:$A$16))))+(IF(P370="",0,INDEX('Appendix 1 Rules'!$E$2:$E$16,MATCH(G370,'Appendix 1 Rules'!$A$2:$A$16))))+(IF(R370="",0,INDEX('Appendix 1 Rules'!$F$2:$F$16,MATCH(G370,'Appendix 1 Rules'!$A$2:$A$16))))+(IF(T370="",0,INDEX('Appendix 1 Rules'!$G$2:$G$16,MATCH(G370,'Appendix 1 Rules'!$A$2:$A$16))))+(IF(V370="",0,INDEX('Appendix 1 Rules'!$H$2:$H$16,MATCH(G370,'Appendix 1 Rules'!$A$2:$A$16))))+(IF(X370="",0,INDEX('Appendix 1 Rules'!$I$2:$I$16,MATCH(G370,'Appendix 1 Rules'!$A$2:$A$16))))+(IF(Z370="",0,INDEX('Appendix 1 Rules'!$J$2:$J$16,MATCH(G370,'Appendix 1 Rules'!$A$2:$A$16))))+(IF(AB370="",0,INDEX('Appendix 1 Rules'!$K$2:$K$16,MATCH(G370,'Appendix 1 Rules'!$A$2:$A$16))))+(IF(AD370="",0,INDEX('Appendix 1 Rules'!$L$2:$L$16,MATCH(G370,'Appendix 1 Rules'!$A$2:$A$16))))+(IF(AF370="",0,INDEX('Appendix 1 Rules'!$M$2:$M$16,MATCH(G370,'Appendix 1 Rules'!$A$2:$A$16))))+IF(G370="b1",VLOOKUP(G370,'Appendix 1 Rules'!$A$1:$N$16,14))+IF(G370="b2",VLOOKUP(G370,'Appendix 1 Rules'!$A$1:$N$16,14))+IF(G370="d",VLOOKUP(G370,'Appendix 1 Rules'!$A$1:$N$16,14))+IF(G370="f1",VLOOKUP(G370,'Appendix 1 Rules'!$A$1:$N$16,14))+IF(G370="f2",VLOOKUP(G370,'Appendix 1 Rules'!$A$1:$N$16,14))+IF(G370="g",VLOOKUP(G370,'Appendix 1 Rules'!$A$1:$N$16,14))+IF(G370="h",VLOOKUP(G370,'Appendix 1 Rules'!$A$1:$N$16,14))+IF(G370="i1",VLOOKUP(G370,'Appendix 1 Rules'!$A$1:$N$16,14))+IF(G370="i2",VLOOKUP(G370,'Appendix 1 Rules'!$A$1:$N$16,14))+IF(G370="j",VLOOKUP(G370,'Appendix 1 Rules'!$A$1:$N$16,14))+IF(G370="k",VLOOKUP(G370,'Appendix 1 Rules'!$A$1:$N$16,14)))</f>
        <v/>
      </c>
      <c r="I370" s="72" t="str">
        <f>IF(G370="","",IF(OR(G370="b1",G370="b2",G370="d",G370="f1",G370="f2",G370="h",G370="i1",G370="i2",G370="j",G370="k"),MIN(H370,VLOOKUP(G370,'Appx 1 (Res) Rules'!$A:$D,4,0)),MIN(H370,VLOOKUP(G370,'Appx 1 (Res) Rules'!$A:$D,4,0),SUMPRODUCT(IF(J370="",0,INDEX('Appendix 1 Rules'!$B$2:$B$16,MATCH(G370,'Appendix 1 Rules'!$A$2:$A$16))))+(IF(L370="",0,INDEX('Appendix 1 Rules'!$C$2:$C$16,MATCH(G370,'Appendix 1 Rules'!$A$2:$A$16))))+(IF(N370="",0,INDEX('Appendix 1 Rules'!$D$2:$D$16,MATCH(G370,'Appendix 1 Rules'!$A$2:$A$16))))+(IF(P370="",0,INDEX('Appendix 1 Rules'!$E$2:$E$16,MATCH(G370,'Appendix 1 Rules'!$A$2:$A$16))))+(IF(R370="",0,INDEX('Appendix 1 Rules'!$F$2:$F$16,MATCH(G370,'Appendix 1 Rules'!$A$2:$A$16))))+(IF(T370="",0,INDEX('Appendix 1 Rules'!$G$2:$G$16,MATCH(G370,'Appendix 1 Rules'!$A$2:$A$16))))+(IF(V370="",0,INDEX('Appendix 1 Rules'!$H$2:$H$16,MATCH(G370,'Appendix 1 Rules'!$A$2:$A$16))))+(IF(X370="",0,INDEX('Appendix 1 Rules'!$I$2:$I$16,MATCH(G370,'Appendix 1 Rules'!$A$2:$A$16))))+(IF(Z370="",0,INDEX('Appendix 1 Rules'!$J$2:$J$16,MATCH(G370,'Appendix 1 Rules'!$A$2:$A$16))))+(IF(AB370="",0,INDEX('Appendix 1 Rules'!$K$2:$K$16,MATCH(G370,'Appendix 1 Rules'!$A$2:$A$16))))+(IF(AD370="",0,INDEX('Appendix 1 Rules'!$L$2:$L$16,MATCH(G370,'Appendix 1 Rules'!$A$2:$A$16))))+(IF(AF370="",0,INDEX('Appendix 1 Rules'!$M$2:$M$16,MATCH(G370,'Appendix 1 Rules'!$A$2:$A$16))))+IF(G370="b1",VLOOKUP(G370,'Appendix 1 Rules'!$A$1:$N$16,14))+IF(G370="b2",VLOOKUP(G370,'Appendix 1 Rules'!$A$1:$N$16,14))+IF(G370="d",VLOOKUP(G370,'Appendix 1 Rules'!$A$1:$N$16,14))+IF(G370="f1",VLOOKUP(G370,'Appendix 1 Rules'!$A$1:$N$16,14))+IF(G370="f2",VLOOKUP(G370,'Appendix 1 Rules'!$A$1:$N$16,14))+IF(G370="g",VLOOKUP(G370,'Appendix 1 Rules'!$A$1:$N$16,14))+IF(G370="h",VLOOKUP(G370,'Appendix 1 Rules'!$A$1:$N$16,14))+IF(G370="i1",VLOOKUP(G370,'Appendix 1 Rules'!$A$1:$N$16,14))+IF(G370="i2",VLOOKUP(G370,'Appendix 1 Rules'!$A$1:$N$16,14))+IF(G370="j",VLOOKUP(G370,'Appendix 1 Rules'!$A$1:$N$16,14))+IF(G370="k",VLOOKUP(G370,'Appendix 1 Rules'!$A$1:$N$16,14)))))</f>
        <v/>
      </c>
      <c r="J370" s="51"/>
      <c r="K370" s="52"/>
      <c r="L370" s="51"/>
      <c r="M370" s="52"/>
      <c r="N370" s="51"/>
      <c r="O370" s="52"/>
      <c r="P370" s="51"/>
      <c r="Q370" s="52"/>
      <c r="R370" s="67"/>
      <c r="S370" s="52"/>
      <c r="T370" s="51"/>
      <c r="U370" s="52"/>
      <c r="V370" s="51"/>
      <c r="W370" s="52"/>
      <c r="X370" s="68"/>
      <c r="Y370" s="52"/>
      <c r="Z370" s="68"/>
      <c r="AA370" s="52"/>
      <c r="AB370" s="44"/>
      <c r="AC370" s="46"/>
      <c r="AD370" s="44"/>
      <c r="AE370" s="46"/>
      <c r="AF370" s="44"/>
      <c r="AG370" s="46"/>
    </row>
    <row r="371" spans="1:33" ht="18" customHeight="1" x14ac:dyDescent="0.25">
      <c r="B371" s="84"/>
      <c r="C371" s="69"/>
      <c r="D371" s="10"/>
      <c r="E371" s="10"/>
      <c r="F371" s="10"/>
      <c r="G371" s="9"/>
      <c r="H371" s="17" t="str">
        <f>IF(G371="","",SUMPRODUCT(IF(J371="",0,INDEX('Appendix 1 Rules'!$B$2:$B$16,MATCH(G371,'Appendix 1 Rules'!$A$2:$A$16))))+(IF(L371="",0,INDEX('Appendix 1 Rules'!$C$2:$C$16,MATCH(G371,'Appendix 1 Rules'!$A$2:$A$16))))+(IF(N371="",0,INDEX('Appendix 1 Rules'!$D$2:$D$16,MATCH(G371,'Appendix 1 Rules'!$A$2:$A$16))))+(IF(P371="",0,INDEX('Appendix 1 Rules'!$E$2:$E$16,MATCH(G371,'Appendix 1 Rules'!$A$2:$A$16))))+(IF(R371="",0,INDEX('Appendix 1 Rules'!$F$2:$F$16,MATCH(G371,'Appendix 1 Rules'!$A$2:$A$16))))+(IF(T371="",0,INDEX('Appendix 1 Rules'!$G$2:$G$16,MATCH(G371,'Appendix 1 Rules'!$A$2:$A$16))))+(IF(V371="",0,INDEX('Appendix 1 Rules'!$H$2:$H$16,MATCH(G371,'Appendix 1 Rules'!$A$2:$A$16))))+(IF(X371="",0,INDEX('Appendix 1 Rules'!$I$2:$I$16,MATCH(G371,'Appendix 1 Rules'!$A$2:$A$16))))+(IF(Z371="",0,INDEX('Appendix 1 Rules'!$J$2:$J$16,MATCH(G371,'Appendix 1 Rules'!$A$2:$A$16))))+(IF(AB371="",0,INDEX('Appendix 1 Rules'!$K$2:$K$16,MATCH(G371,'Appendix 1 Rules'!$A$2:$A$16))))+(IF(AD371="",0,INDEX('Appendix 1 Rules'!$L$2:$L$16,MATCH(G371,'Appendix 1 Rules'!$A$2:$A$16))))+(IF(AF371="",0,INDEX('Appendix 1 Rules'!$M$2:$M$16,MATCH(G371,'Appendix 1 Rules'!$A$2:$A$16))))+IF(G371="b1",VLOOKUP(G371,'Appendix 1 Rules'!$A$1:$N$16,14))+IF(G371="b2",VLOOKUP(G371,'Appendix 1 Rules'!$A$1:$N$16,14))+IF(G371="d",VLOOKUP(G371,'Appendix 1 Rules'!$A$1:$N$16,14))+IF(G371="f1",VLOOKUP(G371,'Appendix 1 Rules'!$A$1:$N$16,14))+IF(G371="f2",VLOOKUP(G371,'Appendix 1 Rules'!$A$1:$N$16,14))+IF(G371="g",VLOOKUP(G371,'Appendix 1 Rules'!$A$1:$N$16,14))+IF(G371="h",VLOOKUP(G371,'Appendix 1 Rules'!$A$1:$N$16,14))+IF(G371="i1",VLOOKUP(G371,'Appendix 1 Rules'!$A$1:$N$16,14))+IF(G371="i2",VLOOKUP(G371,'Appendix 1 Rules'!$A$1:$N$16,14))+IF(G371="j",VLOOKUP(G371,'Appendix 1 Rules'!$A$1:$N$16,14))+IF(G371="k",VLOOKUP(G371,'Appendix 1 Rules'!$A$1:$N$16,14)))</f>
        <v/>
      </c>
      <c r="I371" s="72" t="str">
        <f>IF(G371="","",IF(OR(G371="b1",G371="b2",G371="d",G371="f1",G371="f2",G371="h",G371="i1",G371="i2",G371="j",G371="k"),MIN(H371,VLOOKUP(G371,'Appx 1 (Res) Rules'!$A:$D,4,0)),MIN(H371,VLOOKUP(G371,'Appx 1 (Res) Rules'!$A:$D,4,0),SUMPRODUCT(IF(J371="",0,INDEX('Appendix 1 Rules'!$B$2:$B$16,MATCH(G371,'Appendix 1 Rules'!$A$2:$A$16))))+(IF(L371="",0,INDEX('Appendix 1 Rules'!$C$2:$C$16,MATCH(G371,'Appendix 1 Rules'!$A$2:$A$16))))+(IF(N371="",0,INDEX('Appendix 1 Rules'!$D$2:$D$16,MATCH(G371,'Appendix 1 Rules'!$A$2:$A$16))))+(IF(P371="",0,INDEX('Appendix 1 Rules'!$E$2:$E$16,MATCH(G371,'Appendix 1 Rules'!$A$2:$A$16))))+(IF(R371="",0,INDEX('Appendix 1 Rules'!$F$2:$F$16,MATCH(G371,'Appendix 1 Rules'!$A$2:$A$16))))+(IF(T371="",0,INDEX('Appendix 1 Rules'!$G$2:$G$16,MATCH(G371,'Appendix 1 Rules'!$A$2:$A$16))))+(IF(V371="",0,INDEX('Appendix 1 Rules'!$H$2:$H$16,MATCH(G371,'Appendix 1 Rules'!$A$2:$A$16))))+(IF(X371="",0,INDEX('Appendix 1 Rules'!$I$2:$I$16,MATCH(G371,'Appendix 1 Rules'!$A$2:$A$16))))+(IF(Z371="",0,INDEX('Appendix 1 Rules'!$J$2:$J$16,MATCH(G371,'Appendix 1 Rules'!$A$2:$A$16))))+(IF(AB371="",0,INDEX('Appendix 1 Rules'!$K$2:$K$16,MATCH(G371,'Appendix 1 Rules'!$A$2:$A$16))))+(IF(AD371="",0,INDEX('Appendix 1 Rules'!$L$2:$L$16,MATCH(G371,'Appendix 1 Rules'!$A$2:$A$16))))+(IF(AF371="",0,INDEX('Appendix 1 Rules'!$M$2:$M$16,MATCH(G371,'Appendix 1 Rules'!$A$2:$A$16))))+IF(G371="b1",VLOOKUP(G371,'Appendix 1 Rules'!$A$1:$N$16,14))+IF(G371="b2",VLOOKUP(G371,'Appendix 1 Rules'!$A$1:$N$16,14))+IF(G371="d",VLOOKUP(G371,'Appendix 1 Rules'!$A$1:$N$16,14))+IF(G371="f1",VLOOKUP(G371,'Appendix 1 Rules'!$A$1:$N$16,14))+IF(G371="f2",VLOOKUP(G371,'Appendix 1 Rules'!$A$1:$N$16,14))+IF(G371="g",VLOOKUP(G371,'Appendix 1 Rules'!$A$1:$N$16,14))+IF(G371="h",VLOOKUP(G371,'Appendix 1 Rules'!$A$1:$N$16,14))+IF(G371="i1",VLOOKUP(G371,'Appendix 1 Rules'!$A$1:$N$16,14))+IF(G371="i2",VLOOKUP(G371,'Appendix 1 Rules'!$A$1:$N$16,14))+IF(G371="j",VLOOKUP(G371,'Appendix 1 Rules'!$A$1:$N$16,14))+IF(G371="k",VLOOKUP(G371,'Appendix 1 Rules'!$A$1:$N$16,14)))))</f>
        <v/>
      </c>
      <c r="J371" s="12"/>
      <c r="K371" s="13"/>
      <c r="L371" s="12"/>
      <c r="M371" s="13"/>
      <c r="N371" s="12"/>
      <c r="O371" s="13"/>
      <c r="P371" s="12"/>
      <c r="Q371" s="13"/>
      <c r="R371" s="12"/>
      <c r="S371" s="13"/>
      <c r="T371" s="12"/>
      <c r="U371" s="13"/>
      <c r="V371" s="12"/>
      <c r="W371" s="13"/>
      <c r="X371" s="12"/>
      <c r="Y371" s="13"/>
      <c r="Z371" s="12"/>
      <c r="AA371" s="13"/>
      <c r="AB371" s="9"/>
      <c r="AC371" s="13"/>
      <c r="AD371" s="9"/>
      <c r="AE371" s="13"/>
      <c r="AF371" s="9"/>
      <c r="AG371" s="13"/>
    </row>
    <row r="372" spans="1:33" ht="18" customHeight="1" x14ac:dyDescent="0.25">
      <c r="B372" s="84"/>
      <c r="C372" s="69"/>
      <c r="D372" s="10"/>
      <c r="E372" s="10"/>
      <c r="F372" s="10"/>
      <c r="G372" s="9"/>
      <c r="H372" s="17" t="str">
        <f>IF(G372="","",SUMPRODUCT(IF(J372="",0,INDEX('Appendix 1 Rules'!$B$2:$B$16,MATCH(G372,'Appendix 1 Rules'!$A$2:$A$16))))+(IF(L372="",0,INDEX('Appendix 1 Rules'!$C$2:$C$16,MATCH(G372,'Appendix 1 Rules'!$A$2:$A$16))))+(IF(N372="",0,INDEX('Appendix 1 Rules'!$D$2:$D$16,MATCH(G372,'Appendix 1 Rules'!$A$2:$A$16))))+(IF(P372="",0,INDEX('Appendix 1 Rules'!$E$2:$E$16,MATCH(G372,'Appendix 1 Rules'!$A$2:$A$16))))+(IF(R372="",0,INDEX('Appendix 1 Rules'!$F$2:$F$16,MATCH(G372,'Appendix 1 Rules'!$A$2:$A$16))))+(IF(T372="",0,INDEX('Appendix 1 Rules'!$G$2:$G$16,MATCH(G372,'Appendix 1 Rules'!$A$2:$A$16))))+(IF(V372="",0,INDEX('Appendix 1 Rules'!$H$2:$H$16,MATCH(G372,'Appendix 1 Rules'!$A$2:$A$16))))+(IF(X372="",0,INDEX('Appendix 1 Rules'!$I$2:$I$16,MATCH(G372,'Appendix 1 Rules'!$A$2:$A$16))))+(IF(Z372="",0,INDEX('Appendix 1 Rules'!$J$2:$J$16,MATCH(G372,'Appendix 1 Rules'!$A$2:$A$16))))+(IF(AB372="",0,INDEX('Appendix 1 Rules'!$K$2:$K$16,MATCH(G372,'Appendix 1 Rules'!$A$2:$A$16))))+(IF(AD372="",0,INDEX('Appendix 1 Rules'!$L$2:$L$16,MATCH(G372,'Appendix 1 Rules'!$A$2:$A$16))))+(IF(AF372="",0,INDEX('Appendix 1 Rules'!$M$2:$M$16,MATCH(G372,'Appendix 1 Rules'!$A$2:$A$16))))+IF(G372="b1",VLOOKUP(G372,'Appendix 1 Rules'!$A$1:$N$16,14))+IF(G372="b2",VLOOKUP(G372,'Appendix 1 Rules'!$A$1:$N$16,14))+IF(G372="d",VLOOKUP(G372,'Appendix 1 Rules'!$A$1:$N$16,14))+IF(G372="f1",VLOOKUP(G372,'Appendix 1 Rules'!$A$1:$N$16,14))+IF(G372="f2",VLOOKUP(G372,'Appendix 1 Rules'!$A$1:$N$16,14))+IF(G372="g",VLOOKUP(G372,'Appendix 1 Rules'!$A$1:$N$16,14))+IF(G372="h",VLOOKUP(G372,'Appendix 1 Rules'!$A$1:$N$16,14))+IF(G372="i1",VLOOKUP(G372,'Appendix 1 Rules'!$A$1:$N$16,14))+IF(G372="i2",VLOOKUP(G372,'Appendix 1 Rules'!$A$1:$N$16,14))+IF(G372="j",VLOOKUP(G372,'Appendix 1 Rules'!$A$1:$N$16,14))+IF(G372="k",VLOOKUP(G372,'Appendix 1 Rules'!$A$1:$N$16,14)))</f>
        <v/>
      </c>
      <c r="I372" s="72" t="str">
        <f>IF(G372="","",IF(OR(G372="b1",G372="b2",G372="d",G372="f1",G372="f2",G372="h",G372="i1",G372="i2",G372="j",G372="k"),MIN(H372,VLOOKUP(G372,'Appx 1 (Res) Rules'!$A:$D,4,0)),MIN(H372,VLOOKUP(G372,'Appx 1 (Res) Rules'!$A:$D,4,0),SUMPRODUCT(IF(J372="",0,INDEX('Appendix 1 Rules'!$B$2:$B$16,MATCH(G372,'Appendix 1 Rules'!$A$2:$A$16))))+(IF(L372="",0,INDEX('Appendix 1 Rules'!$C$2:$C$16,MATCH(G372,'Appendix 1 Rules'!$A$2:$A$16))))+(IF(N372="",0,INDEX('Appendix 1 Rules'!$D$2:$D$16,MATCH(G372,'Appendix 1 Rules'!$A$2:$A$16))))+(IF(P372="",0,INDEX('Appendix 1 Rules'!$E$2:$E$16,MATCH(G372,'Appendix 1 Rules'!$A$2:$A$16))))+(IF(R372="",0,INDEX('Appendix 1 Rules'!$F$2:$F$16,MATCH(G372,'Appendix 1 Rules'!$A$2:$A$16))))+(IF(T372="",0,INDEX('Appendix 1 Rules'!$G$2:$G$16,MATCH(G372,'Appendix 1 Rules'!$A$2:$A$16))))+(IF(V372="",0,INDEX('Appendix 1 Rules'!$H$2:$H$16,MATCH(G372,'Appendix 1 Rules'!$A$2:$A$16))))+(IF(X372="",0,INDEX('Appendix 1 Rules'!$I$2:$I$16,MATCH(G372,'Appendix 1 Rules'!$A$2:$A$16))))+(IF(Z372="",0,INDEX('Appendix 1 Rules'!$J$2:$J$16,MATCH(G372,'Appendix 1 Rules'!$A$2:$A$16))))+(IF(AB372="",0,INDEX('Appendix 1 Rules'!$K$2:$K$16,MATCH(G372,'Appendix 1 Rules'!$A$2:$A$16))))+(IF(AD372="",0,INDEX('Appendix 1 Rules'!$L$2:$L$16,MATCH(G372,'Appendix 1 Rules'!$A$2:$A$16))))+(IF(AF372="",0,INDEX('Appendix 1 Rules'!$M$2:$M$16,MATCH(G372,'Appendix 1 Rules'!$A$2:$A$16))))+IF(G372="b1",VLOOKUP(G372,'Appendix 1 Rules'!$A$1:$N$16,14))+IF(G372="b2",VLOOKUP(G372,'Appendix 1 Rules'!$A$1:$N$16,14))+IF(G372="d",VLOOKUP(G372,'Appendix 1 Rules'!$A$1:$N$16,14))+IF(G372="f1",VLOOKUP(G372,'Appendix 1 Rules'!$A$1:$N$16,14))+IF(G372="f2",VLOOKUP(G372,'Appendix 1 Rules'!$A$1:$N$16,14))+IF(G372="g",VLOOKUP(G372,'Appendix 1 Rules'!$A$1:$N$16,14))+IF(G372="h",VLOOKUP(G372,'Appendix 1 Rules'!$A$1:$N$16,14))+IF(G372="i1",VLOOKUP(G372,'Appendix 1 Rules'!$A$1:$N$16,14))+IF(G372="i2",VLOOKUP(G372,'Appendix 1 Rules'!$A$1:$N$16,14))+IF(G372="j",VLOOKUP(G372,'Appendix 1 Rules'!$A$1:$N$16,14))+IF(G372="k",VLOOKUP(G372,'Appendix 1 Rules'!$A$1:$N$16,14)))))</f>
        <v/>
      </c>
      <c r="J372" s="11"/>
      <c r="K372" s="14"/>
      <c r="L372" s="11"/>
      <c r="M372" s="14"/>
      <c r="N372" s="11"/>
      <c r="O372" s="14"/>
      <c r="P372" s="11"/>
      <c r="Q372" s="14"/>
      <c r="R372" s="63"/>
      <c r="S372" s="14"/>
      <c r="T372" s="11"/>
      <c r="U372" s="14"/>
      <c r="V372" s="11"/>
      <c r="W372" s="14"/>
      <c r="X372" s="64"/>
      <c r="Y372" s="14"/>
      <c r="Z372" s="64"/>
      <c r="AA372" s="14"/>
      <c r="AB372" s="9"/>
      <c r="AC372" s="13"/>
      <c r="AD372" s="9"/>
      <c r="AE372" s="13"/>
      <c r="AF372" s="9"/>
      <c r="AG372" s="13"/>
    </row>
    <row r="373" spans="1:33" ht="18" customHeight="1" x14ac:dyDescent="0.25">
      <c r="B373" s="84"/>
      <c r="C373" s="69"/>
      <c r="D373" s="10"/>
      <c r="E373" s="10"/>
      <c r="F373" s="10"/>
      <c r="G373" s="9"/>
      <c r="H373" s="17" t="str">
        <f>IF(G373="","",SUMPRODUCT(IF(J373="",0,INDEX('Appendix 1 Rules'!$B$2:$B$16,MATCH(G373,'Appendix 1 Rules'!$A$2:$A$16))))+(IF(L373="",0,INDEX('Appendix 1 Rules'!$C$2:$C$16,MATCH(G373,'Appendix 1 Rules'!$A$2:$A$16))))+(IF(N373="",0,INDEX('Appendix 1 Rules'!$D$2:$D$16,MATCH(G373,'Appendix 1 Rules'!$A$2:$A$16))))+(IF(P373="",0,INDEX('Appendix 1 Rules'!$E$2:$E$16,MATCH(G373,'Appendix 1 Rules'!$A$2:$A$16))))+(IF(R373="",0,INDEX('Appendix 1 Rules'!$F$2:$F$16,MATCH(G373,'Appendix 1 Rules'!$A$2:$A$16))))+(IF(T373="",0,INDEX('Appendix 1 Rules'!$G$2:$G$16,MATCH(G373,'Appendix 1 Rules'!$A$2:$A$16))))+(IF(V373="",0,INDEX('Appendix 1 Rules'!$H$2:$H$16,MATCH(G373,'Appendix 1 Rules'!$A$2:$A$16))))+(IF(X373="",0,INDEX('Appendix 1 Rules'!$I$2:$I$16,MATCH(G373,'Appendix 1 Rules'!$A$2:$A$16))))+(IF(Z373="",0,INDEX('Appendix 1 Rules'!$J$2:$J$16,MATCH(G373,'Appendix 1 Rules'!$A$2:$A$16))))+(IF(AB373="",0,INDEX('Appendix 1 Rules'!$K$2:$K$16,MATCH(G373,'Appendix 1 Rules'!$A$2:$A$16))))+(IF(AD373="",0,INDEX('Appendix 1 Rules'!$L$2:$L$16,MATCH(G373,'Appendix 1 Rules'!$A$2:$A$16))))+(IF(AF373="",0,INDEX('Appendix 1 Rules'!$M$2:$M$16,MATCH(G373,'Appendix 1 Rules'!$A$2:$A$16))))+IF(G373="b1",VLOOKUP(G373,'Appendix 1 Rules'!$A$1:$N$16,14))+IF(G373="b2",VLOOKUP(G373,'Appendix 1 Rules'!$A$1:$N$16,14))+IF(G373="d",VLOOKUP(G373,'Appendix 1 Rules'!$A$1:$N$16,14))+IF(G373="f1",VLOOKUP(G373,'Appendix 1 Rules'!$A$1:$N$16,14))+IF(G373="f2",VLOOKUP(G373,'Appendix 1 Rules'!$A$1:$N$16,14))+IF(G373="g",VLOOKUP(G373,'Appendix 1 Rules'!$A$1:$N$16,14))+IF(G373="h",VLOOKUP(G373,'Appendix 1 Rules'!$A$1:$N$16,14))+IF(G373="i1",VLOOKUP(G373,'Appendix 1 Rules'!$A$1:$N$16,14))+IF(G373="i2",VLOOKUP(G373,'Appendix 1 Rules'!$A$1:$N$16,14))+IF(G373="j",VLOOKUP(G373,'Appendix 1 Rules'!$A$1:$N$16,14))+IF(G373="k",VLOOKUP(G373,'Appendix 1 Rules'!$A$1:$N$16,14)))</f>
        <v/>
      </c>
      <c r="I373" s="72" t="str">
        <f>IF(G373="","",IF(OR(G373="b1",G373="b2",G373="d",G373="f1",G373="f2",G373="h",G373="i1",G373="i2",G373="j",G373="k"),MIN(H373,VLOOKUP(G373,'Appx 1 (Res) Rules'!$A:$D,4,0)),MIN(H373,VLOOKUP(G373,'Appx 1 (Res) Rules'!$A:$D,4,0),SUMPRODUCT(IF(J373="",0,INDEX('Appendix 1 Rules'!$B$2:$B$16,MATCH(G373,'Appendix 1 Rules'!$A$2:$A$16))))+(IF(L373="",0,INDEX('Appendix 1 Rules'!$C$2:$C$16,MATCH(G373,'Appendix 1 Rules'!$A$2:$A$16))))+(IF(N373="",0,INDEX('Appendix 1 Rules'!$D$2:$D$16,MATCH(G373,'Appendix 1 Rules'!$A$2:$A$16))))+(IF(P373="",0,INDEX('Appendix 1 Rules'!$E$2:$E$16,MATCH(G373,'Appendix 1 Rules'!$A$2:$A$16))))+(IF(R373="",0,INDEX('Appendix 1 Rules'!$F$2:$F$16,MATCH(G373,'Appendix 1 Rules'!$A$2:$A$16))))+(IF(T373="",0,INDEX('Appendix 1 Rules'!$G$2:$G$16,MATCH(G373,'Appendix 1 Rules'!$A$2:$A$16))))+(IF(V373="",0,INDEX('Appendix 1 Rules'!$H$2:$H$16,MATCH(G373,'Appendix 1 Rules'!$A$2:$A$16))))+(IF(X373="",0,INDEX('Appendix 1 Rules'!$I$2:$I$16,MATCH(G373,'Appendix 1 Rules'!$A$2:$A$16))))+(IF(Z373="",0,INDEX('Appendix 1 Rules'!$J$2:$J$16,MATCH(G373,'Appendix 1 Rules'!$A$2:$A$16))))+(IF(AB373="",0,INDEX('Appendix 1 Rules'!$K$2:$K$16,MATCH(G373,'Appendix 1 Rules'!$A$2:$A$16))))+(IF(AD373="",0,INDEX('Appendix 1 Rules'!$L$2:$L$16,MATCH(G373,'Appendix 1 Rules'!$A$2:$A$16))))+(IF(AF373="",0,INDEX('Appendix 1 Rules'!$M$2:$M$16,MATCH(G373,'Appendix 1 Rules'!$A$2:$A$16))))+IF(G373="b1",VLOOKUP(G373,'Appendix 1 Rules'!$A$1:$N$16,14))+IF(G373="b2",VLOOKUP(G373,'Appendix 1 Rules'!$A$1:$N$16,14))+IF(G373="d",VLOOKUP(G373,'Appendix 1 Rules'!$A$1:$N$16,14))+IF(G373="f1",VLOOKUP(G373,'Appendix 1 Rules'!$A$1:$N$16,14))+IF(G373="f2",VLOOKUP(G373,'Appendix 1 Rules'!$A$1:$N$16,14))+IF(G373="g",VLOOKUP(G373,'Appendix 1 Rules'!$A$1:$N$16,14))+IF(G373="h",VLOOKUP(G373,'Appendix 1 Rules'!$A$1:$N$16,14))+IF(G373="i1",VLOOKUP(G373,'Appendix 1 Rules'!$A$1:$N$16,14))+IF(G373="i2",VLOOKUP(G373,'Appendix 1 Rules'!$A$1:$N$16,14))+IF(G373="j",VLOOKUP(G373,'Appendix 1 Rules'!$A$1:$N$16,14))+IF(G373="k",VLOOKUP(G373,'Appendix 1 Rules'!$A$1:$N$16,14)))))</f>
        <v/>
      </c>
      <c r="J373" s="12"/>
      <c r="K373" s="13"/>
      <c r="L373" s="12"/>
      <c r="M373" s="13"/>
      <c r="N373" s="12"/>
      <c r="O373" s="13"/>
      <c r="P373" s="12"/>
      <c r="Q373" s="13"/>
      <c r="R373" s="12"/>
      <c r="S373" s="13"/>
      <c r="T373" s="12"/>
      <c r="U373" s="13"/>
      <c r="V373" s="12"/>
      <c r="W373" s="13"/>
      <c r="X373" s="12"/>
      <c r="Y373" s="13"/>
      <c r="Z373" s="12"/>
      <c r="AA373" s="13"/>
      <c r="AB373" s="9"/>
      <c r="AC373" s="13"/>
      <c r="AD373" s="9"/>
      <c r="AE373" s="13"/>
      <c r="AF373" s="9"/>
      <c r="AG373" s="13"/>
    </row>
    <row r="374" spans="1:33" ht="18" customHeight="1" x14ac:dyDescent="0.25">
      <c r="B374" s="84"/>
      <c r="C374" s="69"/>
      <c r="D374" s="10"/>
      <c r="E374" s="10"/>
      <c r="F374" s="10"/>
      <c r="G374" s="9"/>
      <c r="H374" s="17" t="str">
        <f>IF(G374="","",SUMPRODUCT(IF(J374="",0,INDEX('Appendix 1 Rules'!$B$2:$B$16,MATCH(G374,'Appendix 1 Rules'!$A$2:$A$16))))+(IF(L374="",0,INDEX('Appendix 1 Rules'!$C$2:$C$16,MATCH(G374,'Appendix 1 Rules'!$A$2:$A$16))))+(IF(N374="",0,INDEX('Appendix 1 Rules'!$D$2:$D$16,MATCH(G374,'Appendix 1 Rules'!$A$2:$A$16))))+(IF(P374="",0,INDEX('Appendix 1 Rules'!$E$2:$E$16,MATCH(G374,'Appendix 1 Rules'!$A$2:$A$16))))+(IF(R374="",0,INDEX('Appendix 1 Rules'!$F$2:$F$16,MATCH(G374,'Appendix 1 Rules'!$A$2:$A$16))))+(IF(T374="",0,INDEX('Appendix 1 Rules'!$G$2:$G$16,MATCH(G374,'Appendix 1 Rules'!$A$2:$A$16))))+(IF(V374="",0,INDEX('Appendix 1 Rules'!$H$2:$H$16,MATCH(G374,'Appendix 1 Rules'!$A$2:$A$16))))+(IF(X374="",0,INDEX('Appendix 1 Rules'!$I$2:$I$16,MATCH(G374,'Appendix 1 Rules'!$A$2:$A$16))))+(IF(Z374="",0,INDEX('Appendix 1 Rules'!$J$2:$J$16,MATCH(G374,'Appendix 1 Rules'!$A$2:$A$16))))+(IF(AB374="",0,INDEX('Appendix 1 Rules'!$K$2:$K$16,MATCH(G374,'Appendix 1 Rules'!$A$2:$A$16))))+(IF(AD374="",0,INDEX('Appendix 1 Rules'!$L$2:$L$16,MATCH(G374,'Appendix 1 Rules'!$A$2:$A$16))))+(IF(AF374="",0,INDEX('Appendix 1 Rules'!$M$2:$M$16,MATCH(G374,'Appendix 1 Rules'!$A$2:$A$16))))+IF(G374="b1",VLOOKUP(G374,'Appendix 1 Rules'!$A$1:$N$16,14))+IF(G374="b2",VLOOKUP(G374,'Appendix 1 Rules'!$A$1:$N$16,14))+IF(G374="d",VLOOKUP(G374,'Appendix 1 Rules'!$A$1:$N$16,14))+IF(G374="f1",VLOOKUP(G374,'Appendix 1 Rules'!$A$1:$N$16,14))+IF(G374="f2",VLOOKUP(G374,'Appendix 1 Rules'!$A$1:$N$16,14))+IF(G374="g",VLOOKUP(G374,'Appendix 1 Rules'!$A$1:$N$16,14))+IF(G374="h",VLOOKUP(G374,'Appendix 1 Rules'!$A$1:$N$16,14))+IF(G374="i1",VLOOKUP(G374,'Appendix 1 Rules'!$A$1:$N$16,14))+IF(G374="i2",VLOOKUP(G374,'Appendix 1 Rules'!$A$1:$N$16,14))+IF(G374="j",VLOOKUP(G374,'Appendix 1 Rules'!$A$1:$N$16,14))+IF(G374="k",VLOOKUP(G374,'Appendix 1 Rules'!$A$1:$N$16,14)))</f>
        <v/>
      </c>
      <c r="I374" s="72" t="str">
        <f>IF(G374="","",IF(OR(G374="b1",G374="b2",G374="d",G374="f1",G374="f2",G374="h",G374="i1",G374="i2",G374="j",G374="k"),MIN(H374,VLOOKUP(G374,'Appx 1 (Res) Rules'!$A:$D,4,0)),MIN(H374,VLOOKUP(G374,'Appx 1 (Res) Rules'!$A:$D,4,0),SUMPRODUCT(IF(J374="",0,INDEX('Appendix 1 Rules'!$B$2:$B$16,MATCH(G374,'Appendix 1 Rules'!$A$2:$A$16))))+(IF(L374="",0,INDEX('Appendix 1 Rules'!$C$2:$C$16,MATCH(G374,'Appendix 1 Rules'!$A$2:$A$16))))+(IF(N374="",0,INDEX('Appendix 1 Rules'!$D$2:$D$16,MATCH(G374,'Appendix 1 Rules'!$A$2:$A$16))))+(IF(P374="",0,INDEX('Appendix 1 Rules'!$E$2:$E$16,MATCH(G374,'Appendix 1 Rules'!$A$2:$A$16))))+(IF(R374="",0,INDEX('Appendix 1 Rules'!$F$2:$F$16,MATCH(G374,'Appendix 1 Rules'!$A$2:$A$16))))+(IF(T374="",0,INDEX('Appendix 1 Rules'!$G$2:$G$16,MATCH(G374,'Appendix 1 Rules'!$A$2:$A$16))))+(IF(V374="",0,INDEX('Appendix 1 Rules'!$H$2:$H$16,MATCH(G374,'Appendix 1 Rules'!$A$2:$A$16))))+(IF(X374="",0,INDEX('Appendix 1 Rules'!$I$2:$I$16,MATCH(G374,'Appendix 1 Rules'!$A$2:$A$16))))+(IF(Z374="",0,INDEX('Appendix 1 Rules'!$J$2:$J$16,MATCH(G374,'Appendix 1 Rules'!$A$2:$A$16))))+(IF(AB374="",0,INDEX('Appendix 1 Rules'!$K$2:$K$16,MATCH(G374,'Appendix 1 Rules'!$A$2:$A$16))))+(IF(AD374="",0,INDEX('Appendix 1 Rules'!$L$2:$L$16,MATCH(G374,'Appendix 1 Rules'!$A$2:$A$16))))+(IF(AF374="",0,INDEX('Appendix 1 Rules'!$M$2:$M$16,MATCH(G374,'Appendix 1 Rules'!$A$2:$A$16))))+IF(G374="b1",VLOOKUP(G374,'Appendix 1 Rules'!$A$1:$N$16,14))+IF(G374="b2",VLOOKUP(G374,'Appendix 1 Rules'!$A$1:$N$16,14))+IF(G374="d",VLOOKUP(G374,'Appendix 1 Rules'!$A$1:$N$16,14))+IF(G374="f1",VLOOKUP(G374,'Appendix 1 Rules'!$A$1:$N$16,14))+IF(G374="f2",VLOOKUP(G374,'Appendix 1 Rules'!$A$1:$N$16,14))+IF(G374="g",VLOOKUP(G374,'Appendix 1 Rules'!$A$1:$N$16,14))+IF(G374="h",VLOOKUP(G374,'Appendix 1 Rules'!$A$1:$N$16,14))+IF(G374="i1",VLOOKUP(G374,'Appendix 1 Rules'!$A$1:$N$16,14))+IF(G374="i2",VLOOKUP(G374,'Appendix 1 Rules'!$A$1:$N$16,14))+IF(G374="j",VLOOKUP(G374,'Appendix 1 Rules'!$A$1:$N$16,14))+IF(G374="k",VLOOKUP(G374,'Appendix 1 Rules'!$A$1:$N$16,14)))))</f>
        <v/>
      </c>
      <c r="J374" s="11"/>
      <c r="K374" s="14"/>
      <c r="L374" s="11"/>
      <c r="M374" s="14"/>
      <c r="N374" s="11"/>
      <c r="O374" s="14"/>
      <c r="P374" s="11"/>
      <c r="Q374" s="14"/>
      <c r="R374" s="63"/>
      <c r="S374" s="14"/>
      <c r="T374" s="11"/>
      <c r="U374" s="14"/>
      <c r="V374" s="11"/>
      <c r="W374" s="14"/>
      <c r="X374" s="64"/>
      <c r="Y374" s="14"/>
      <c r="Z374" s="64"/>
      <c r="AA374" s="14"/>
      <c r="AB374" s="9"/>
      <c r="AC374" s="13"/>
      <c r="AD374" s="9"/>
      <c r="AE374" s="13"/>
      <c r="AF374" s="9"/>
      <c r="AG374" s="13"/>
    </row>
    <row r="375" spans="1:33" ht="18" customHeight="1" x14ac:dyDescent="0.25">
      <c r="B375" s="84"/>
      <c r="C375" s="69"/>
      <c r="D375" s="10"/>
      <c r="E375" s="10"/>
      <c r="F375" s="10"/>
      <c r="G375" s="9"/>
      <c r="H375" s="17" t="str">
        <f>IF(G375="","",SUMPRODUCT(IF(J375="",0,INDEX('Appendix 1 Rules'!$B$2:$B$16,MATCH(G375,'Appendix 1 Rules'!$A$2:$A$16))))+(IF(L375="",0,INDEX('Appendix 1 Rules'!$C$2:$C$16,MATCH(G375,'Appendix 1 Rules'!$A$2:$A$16))))+(IF(N375="",0,INDEX('Appendix 1 Rules'!$D$2:$D$16,MATCH(G375,'Appendix 1 Rules'!$A$2:$A$16))))+(IF(P375="",0,INDEX('Appendix 1 Rules'!$E$2:$E$16,MATCH(G375,'Appendix 1 Rules'!$A$2:$A$16))))+(IF(R375="",0,INDEX('Appendix 1 Rules'!$F$2:$F$16,MATCH(G375,'Appendix 1 Rules'!$A$2:$A$16))))+(IF(T375="",0,INDEX('Appendix 1 Rules'!$G$2:$G$16,MATCH(G375,'Appendix 1 Rules'!$A$2:$A$16))))+(IF(V375="",0,INDEX('Appendix 1 Rules'!$H$2:$H$16,MATCH(G375,'Appendix 1 Rules'!$A$2:$A$16))))+(IF(X375="",0,INDEX('Appendix 1 Rules'!$I$2:$I$16,MATCH(G375,'Appendix 1 Rules'!$A$2:$A$16))))+(IF(Z375="",0,INDEX('Appendix 1 Rules'!$J$2:$J$16,MATCH(G375,'Appendix 1 Rules'!$A$2:$A$16))))+(IF(AB375="",0,INDEX('Appendix 1 Rules'!$K$2:$K$16,MATCH(G375,'Appendix 1 Rules'!$A$2:$A$16))))+(IF(AD375="",0,INDEX('Appendix 1 Rules'!$L$2:$L$16,MATCH(G375,'Appendix 1 Rules'!$A$2:$A$16))))+(IF(AF375="",0,INDEX('Appendix 1 Rules'!$M$2:$M$16,MATCH(G375,'Appendix 1 Rules'!$A$2:$A$16))))+IF(G375="b1",VLOOKUP(G375,'Appendix 1 Rules'!$A$1:$N$16,14))+IF(G375="b2",VLOOKUP(G375,'Appendix 1 Rules'!$A$1:$N$16,14))+IF(G375="d",VLOOKUP(G375,'Appendix 1 Rules'!$A$1:$N$16,14))+IF(G375="f1",VLOOKUP(G375,'Appendix 1 Rules'!$A$1:$N$16,14))+IF(G375="f2",VLOOKUP(G375,'Appendix 1 Rules'!$A$1:$N$16,14))+IF(G375="g",VLOOKUP(G375,'Appendix 1 Rules'!$A$1:$N$16,14))+IF(G375="h",VLOOKUP(G375,'Appendix 1 Rules'!$A$1:$N$16,14))+IF(G375="i1",VLOOKUP(G375,'Appendix 1 Rules'!$A$1:$N$16,14))+IF(G375="i2",VLOOKUP(G375,'Appendix 1 Rules'!$A$1:$N$16,14))+IF(G375="j",VLOOKUP(G375,'Appendix 1 Rules'!$A$1:$N$16,14))+IF(G375="k",VLOOKUP(G375,'Appendix 1 Rules'!$A$1:$N$16,14)))</f>
        <v/>
      </c>
      <c r="I375" s="72" t="str">
        <f>IF(G375="","",IF(OR(G375="b1",G375="b2",G375="d",G375="f1",G375="f2",G375="h",G375="i1",G375="i2",G375="j",G375="k"),MIN(H375,VLOOKUP(G375,'Appx 1 (Res) Rules'!$A:$D,4,0)),MIN(H375,VLOOKUP(G375,'Appx 1 (Res) Rules'!$A:$D,4,0),SUMPRODUCT(IF(J375="",0,INDEX('Appendix 1 Rules'!$B$2:$B$16,MATCH(G375,'Appendix 1 Rules'!$A$2:$A$16))))+(IF(L375="",0,INDEX('Appendix 1 Rules'!$C$2:$C$16,MATCH(G375,'Appendix 1 Rules'!$A$2:$A$16))))+(IF(N375="",0,INDEX('Appendix 1 Rules'!$D$2:$D$16,MATCH(G375,'Appendix 1 Rules'!$A$2:$A$16))))+(IF(P375="",0,INDEX('Appendix 1 Rules'!$E$2:$E$16,MATCH(G375,'Appendix 1 Rules'!$A$2:$A$16))))+(IF(R375="",0,INDEX('Appendix 1 Rules'!$F$2:$F$16,MATCH(G375,'Appendix 1 Rules'!$A$2:$A$16))))+(IF(T375="",0,INDEX('Appendix 1 Rules'!$G$2:$G$16,MATCH(G375,'Appendix 1 Rules'!$A$2:$A$16))))+(IF(V375="",0,INDEX('Appendix 1 Rules'!$H$2:$H$16,MATCH(G375,'Appendix 1 Rules'!$A$2:$A$16))))+(IF(X375="",0,INDEX('Appendix 1 Rules'!$I$2:$I$16,MATCH(G375,'Appendix 1 Rules'!$A$2:$A$16))))+(IF(Z375="",0,INDEX('Appendix 1 Rules'!$J$2:$J$16,MATCH(G375,'Appendix 1 Rules'!$A$2:$A$16))))+(IF(AB375="",0,INDEX('Appendix 1 Rules'!$K$2:$K$16,MATCH(G375,'Appendix 1 Rules'!$A$2:$A$16))))+(IF(AD375="",0,INDEX('Appendix 1 Rules'!$L$2:$L$16,MATCH(G375,'Appendix 1 Rules'!$A$2:$A$16))))+(IF(AF375="",0,INDEX('Appendix 1 Rules'!$M$2:$M$16,MATCH(G375,'Appendix 1 Rules'!$A$2:$A$16))))+IF(G375="b1",VLOOKUP(G375,'Appendix 1 Rules'!$A$1:$N$16,14))+IF(G375="b2",VLOOKUP(G375,'Appendix 1 Rules'!$A$1:$N$16,14))+IF(G375="d",VLOOKUP(G375,'Appendix 1 Rules'!$A$1:$N$16,14))+IF(G375="f1",VLOOKUP(G375,'Appendix 1 Rules'!$A$1:$N$16,14))+IF(G375="f2",VLOOKUP(G375,'Appendix 1 Rules'!$A$1:$N$16,14))+IF(G375="g",VLOOKUP(G375,'Appendix 1 Rules'!$A$1:$N$16,14))+IF(G375="h",VLOOKUP(G375,'Appendix 1 Rules'!$A$1:$N$16,14))+IF(G375="i1",VLOOKUP(G375,'Appendix 1 Rules'!$A$1:$N$16,14))+IF(G375="i2",VLOOKUP(G375,'Appendix 1 Rules'!$A$1:$N$16,14))+IF(G375="j",VLOOKUP(G375,'Appendix 1 Rules'!$A$1:$N$16,14))+IF(G375="k",VLOOKUP(G375,'Appendix 1 Rules'!$A$1:$N$16,14)))))</f>
        <v/>
      </c>
      <c r="J375" s="12"/>
      <c r="K375" s="13"/>
      <c r="L375" s="12"/>
      <c r="M375" s="13"/>
      <c r="N375" s="12"/>
      <c r="O375" s="13"/>
      <c r="P375" s="12"/>
      <c r="Q375" s="13"/>
      <c r="R375" s="12"/>
      <c r="S375" s="13"/>
      <c r="T375" s="12"/>
      <c r="U375" s="13"/>
      <c r="V375" s="12"/>
      <c r="W375" s="13"/>
      <c r="X375" s="12"/>
      <c r="Y375" s="13"/>
      <c r="Z375" s="12"/>
      <c r="AA375" s="13"/>
      <c r="AB375" s="9"/>
      <c r="AC375" s="13"/>
      <c r="AD375" s="9"/>
      <c r="AE375" s="13"/>
      <c r="AF375" s="9"/>
      <c r="AG375" s="13"/>
    </row>
    <row r="376" spans="1:33" ht="18" customHeight="1" x14ac:dyDescent="0.25">
      <c r="B376" s="84"/>
      <c r="C376" s="69"/>
      <c r="D376" s="10"/>
      <c r="E376" s="10"/>
      <c r="F376" s="10"/>
      <c r="G376" s="9"/>
      <c r="H376" s="17" t="str">
        <f>IF(G376="","",SUMPRODUCT(IF(J376="",0,INDEX('Appendix 1 Rules'!$B$2:$B$16,MATCH(G376,'Appendix 1 Rules'!$A$2:$A$16))))+(IF(L376="",0,INDEX('Appendix 1 Rules'!$C$2:$C$16,MATCH(G376,'Appendix 1 Rules'!$A$2:$A$16))))+(IF(N376="",0,INDEX('Appendix 1 Rules'!$D$2:$D$16,MATCH(G376,'Appendix 1 Rules'!$A$2:$A$16))))+(IF(P376="",0,INDEX('Appendix 1 Rules'!$E$2:$E$16,MATCH(G376,'Appendix 1 Rules'!$A$2:$A$16))))+(IF(R376="",0,INDEX('Appendix 1 Rules'!$F$2:$F$16,MATCH(G376,'Appendix 1 Rules'!$A$2:$A$16))))+(IF(T376="",0,INDEX('Appendix 1 Rules'!$G$2:$G$16,MATCH(G376,'Appendix 1 Rules'!$A$2:$A$16))))+(IF(V376="",0,INDEX('Appendix 1 Rules'!$H$2:$H$16,MATCH(G376,'Appendix 1 Rules'!$A$2:$A$16))))+(IF(X376="",0,INDEX('Appendix 1 Rules'!$I$2:$I$16,MATCH(G376,'Appendix 1 Rules'!$A$2:$A$16))))+(IF(Z376="",0,INDEX('Appendix 1 Rules'!$J$2:$J$16,MATCH(G376,'Appendix 1 Rules'!$A$2:$A$16))))+(IF(AB376="",0,INDEX('Appendix 1 Rules'!$K$2:$K$16,MATCH(G376,'Appendix 1 Rules'!$A$2:$A$16))))+(IF(AD376="",0,INDEX('Appendix 1 Rules'!$L$2:$L$16,MATCH(G376,'Appendix 1 Rules'!$A$2:$A$16))))+(IF(AF376="",0,INDEX('Appendix 1 Rules'!$M$2:$M$16,MATCH(G376,'Appendix 1 Rules'!$A$2:$A$16))))+IF(G376="b1",VLOOKUP(G376,'Appendix 1 Rules'!$A$1:$N$16,14))+IF(G376="b2",VLOOKUP(G376,'Appendix 1 Rules'!$A$1:$N$16,14))+IF(G376="d",VLOOKUP(G376,'Appendix 1 Rules'!$A$1:$N$16,14))+IF(G376="f1",VLOOKUP(G376,'Appendix 1 Rules'!$A$1:$N$16,14))+IF(G376="f2",VLOOKUP(G376,'Appendix 1 Rules'!$A$1:$N$16,14))+IF(G376="g",VLOOKUP(G376,'Appendix 1 Rules'!$A$1:$N$16,14))+IF(G376="h",VLOOKUP(G376,'Appendix 1 Rules'!$A$1:$N$16,14))+IF(G376="i1",VLOOKUP(G376,'Appendix 1 Rules'!$A$1:$N$16,14))+IF(G376="i2",VLOOKUP(G376,'Appendix 1 Rules'!$A$1:$N$16,14))+IF(G376="j",VLOOKUP(G376,'Appendix 1 Rules'!$A$1:$N$16,14))+IF(G376="k",VLOOKUP(G376,'Appendix 1 Rules'!$A$1:$N$16,14)))</f>
        <v/>
      </c>
      <c r="I376" s="72" t="str">
        <f>IF(G376="","",IF(OR(G376="b1",G376="b2",G376="d",G376="f1",G376="f2",G376="h",G376="i1",G376="i2",G376="j",G376="k"),MIN(H376,VLOOKUP(G376,'Appx 1 (Res) Rules'!$A:$D,4,0)),MIN(H376,VLOOKUP(G376,'Appx 1 (Res) Rules'!$A:$D,4,0),SUMPRODUCT(IF(J376="",0,INDEX('Appendix 1 Rules'!$B$2:$B$16,MATCH(G376,'Appendix 1 Rules'!$A$2:$A$16))))+(IF(L376="",0,INDEX('Appendix 1 Rules'!$C$2:$C$16,MATCH(G376,'Appendix 1 Rules'!$A$2:$A$16))))+(IF(N376="",0,INDEX('Appendix 1 Rules'!$D$2:$D$16,MATCH(G376,'Appendix 1 Rules'!$A$2:$A$16))))+(IF(P376="",0,INDEX('Appendix 1 Rules'!$E$2:$E$16,MATCH(G376,'Appendix 1 Rules'!$A$2:$A$16))))+(IF(R376="",0,INDEX('Appendix 1 Rules'!$F$2:$F$16,MATCH(G376,'Appendix 1 Rules'!$A$2:$A$16))))+(IF(T376="",0,INDEX('Appendix 1 Rules'!$G$2:$G$16,MATCH(G376,'Appendix 1 Rules'!$A$2:$A$16))))+(IF(V376="",0,INDEX('Appendix 1 Rules'!$H$2:$H$16,MATCH(G376,'Appendix 1 Rules'!$A$2:$A$16))))+(IF(X376="",0,INDEX('Appendix 1 Rules'!$I$2:$I$16,MATCH(G376,'Appendix 1 Rules'!$A$2:$A$16))))+(IF(Z376="",0,INDEX('Appendix 1 Rules'!$J$2:$J$16,MATCH(G376,'Appendix 1 Rules'!$A$2:$A$16))))+(IF(AB376="",0,INDEX('Appendix 1 Rules'!$K$2:$K$16,MATCH(G376,'Appendix 1 Rules'!$A$2:$A$16))))+(IF(AD376="",0,INDEX('Appendix 1 Rules'!$L$2:$L$16,MATCH(G376,'Appendix 1 Rules'!$A$2:$A$16))))+(IF(AF376="",0,INDEX('Appendix 1 Rules'!$M$2:$M$16,MATCH(G376,'Appendix 1 Rules'!$A$2:$A$16))))+IF(G376="b1",VLOOKUP(G376,'Appendix 1 Rules'!$A$1:$N$16,14))+IF(G376="b2",VLOOKUP(G376,'Appendix 1 Rules'!$A$1:$N$16,14))+IF(G376="d",VLOOKUP(G376,'Appendix 1 Rules'!$A$1:$N$16,14))+IF(G376="f1",VLOOKUP(G376,'Appendix 1 Rules'!$A$1:$N$16,14))+IF(G376="f2",VLOOKUP(G376,'Appendix 1 Rules'!$A$1:$N$16,14))+IF(G376="g",VLOOKUP(G376,'Appendix 1 Rules'!$A$1:$N$16,14))+IF(G376="h",VLOOKUP(G376,'Appendix 1 Rules'!$A$1:$N$16,14))+IF(G376="i1",VLOOKUP(G376,'Appendix 1 Rules'!$A$1:$N$16,14))+IF(G376="i2",VLOOKUP(G376,'Appendix 1 Rules'!$A$1:$N$16,14))+IF(G376="j",VLOOKUP(G376,'Appendix 1 Rules'!$A$1:$N$16,14))+IF(G376="k",VLOOKUP(G376,'Appendix 1 Rules'!$A$1:$N$16,14)))))</f>
        <v/>
      </c>
      <c r="J376" s="11"/>
      <c r="K376" s="14"/>
      <c r="L376" s="11"/>
      <c r="M376" s="14"/>
      <c r="N376" s="11"/>
      <c r="O376" s="14"/>
      <c r="P376" s="11"/>
      <c r="Q376" s="14"/>
      <c r="R376" s="63"/>
      <c r="S376" s="14"/>
      <c r="T376" s="11"/>
      <c r="U376" s="14"/>
      <c r="V376" s="11"/>
      <c r="W376" s="14"/>
      <c r="X376" s="64"/>
      <c r="Y376" s="14"/>
      <c r="Z376" s="64"/>
      <c r="AA376" s="14"/>
      <c r="AB376" s="9"/>
      <c r="AC376" s="13"/>
      <c r="AD376" s="9"/>
      <c r="AE376" s="13"/>
      <c r="AF376" s="9"/>
      <c r="AG376" s="13"/>
    </row>
    <row r="377" spans="1:33" ht="18" customHeight="1" x14ac:dyDescent="0.25">
      <c r="B377" s="84"/>
      <c r="C377" s="69"/>
      <c r="D377" s="10"/>
      <c r="E377" s="10"/>
      <c r="F377" s="10"/>
      <c r="G377" s="9"/>
      <c r="H377" s="17" t="str">
        <f>IF(G377="","",SUMPRODUCT(IF(J377="",0,INDEX('Appendix 1 Rules'!$B$2:$B$16,MATCH(G377,'Appendix 1 Rules'!$A$2:$A$16))))+(IF(L377="",0,INDEX('Appendix 1 Rules'!$C$2:$C$16,MATCH(G377,'Appendix 1 Rules'!$A$2:$A$16))))+(IF(N377="",0,INDEX('Appendix 1 Rules'!$D$2:$D$16,MATCH(G377,'Appendix 1 Rules'!$A$2:$A$16))))+(IF(P377="",0,INDEX('Appendix 1 Rules'!$E$2:$E$16,MATCH(G377,'Appendix 1 Rules'!$A$2:$A$16))))+(IF(R377="",0,INDEX('Appendix 1 Rules'!$F$2:$F$16,MATCH(G377,'Appendix 1 Rules'!$A$2:$A$16))))+(IF(T377="",0,INDEX('Appendix 1 Rules'!$G$2:$G$16,MATCH(G377,'Appendix 1 Rules'!$A$2:$A$16))))+(IF(V377="",0,INDEX('Appendix 1 Rules'!$H$2:$H$16,MATCH(G377,'Appendix 1 Rules'!$A$2:$A$16))))+(IF(X377="",0,INDEX('Appendix 1 Rules'!$I$2:$I$16,MATCH(G377,'Appendix 1 Rules'!$A$2:$A$16))))+(IF(Z377="",0,INDEX('Appendix 1 Rules'!$J$2:$J$16,MATCH(G377,'Appendix 1 Rules'!$A$2:$A$16))))+(IF(AB377="",0,INDEX('Appendix 1 Rules'!$K$2:$K$16,MATCH(G377,'Appendix 1 Rules'!$A$2:$A$16))))+(IF(AD377="",0,INDEX('Appendix 1 Rules'!$L$2:$L$16,MATCH(G377,'Appendix 1 Rules'!$A$2:$A$16))))+(IF(AF377="",0,INDEX('Appendix 1 Rules'!$M$2:$M$16,MATCH(G377,'Appendix 1 Rules'!$A$2:$A$16))))+IF(G377="b1",VLOOKUP(G377,'Appendix 1 Rules'!$A$1:$N$16,14))+IF(G377="b2",VLOOKUP(G377,'Appendix 1 Rules'!$A$1:$N$16,14))+IF(G377="d",VLOOKUP(G377,'Appendix 1 Rules'!$A$1:$N$16,14))+IF(G377="f1",VLOOKUP(G377,'Appendix 1 Rules'!$A$1:$N$16,14))+IF(G377="f2",VLOOKUP(G377,'Appendix 1 Rules'!$A$1:$N$16,14))+IF(G377="g",VLOOKUP(G377,'Appendix 1 Rules'!$A$1:$N$16,14))+IF(G377="h",VLOOKUP(G377,'Appendix 1 Rules'!$A$1:$N$16,14))+IF(G377="i1",VLOOKUP(G377,'Appendix 1 Rules'!$A$1:$N$16,14))+IF(G377="i2",VLOOKUP(G377,'Appendix 1 Rules'!$A$1:$N$16,14))+IF(G377="j",VLOOKUP(G377,'Appendix 1 Rules'!$A$1:$N$16,14))+IF(G377="k",VLOOKUP(G377,'Appendix 1 Rules'!$A$1:$N$16,14)))</f>
        <v/>
      </c>
      <c r="I377" s="72" t="str">
        <f>IF(G377="","",IF(OR(G377="b1",G377="b2",G377="d",G377="f1",G377="f2",G377="h",G377="i1",G377="i2",G377="j",G377="k"),MIN(H377,VLOOKUP(G377,'Appx 1 (Res) Rules'!$A:$D,4,0)),MIN(H377,VLOOKUP(G377,'Appx 1 (Res) Rules'!$A:$D,4,0),SUMPRODUCT(IF(J377="",0,INDEX('Appendix 1 Rules'!$B$2:$B$16,MATCH(G377,'Appendix 1 Rules'!$A$2:$A$16))))+(IF(L377="",0,INDEX('Appendix 1 Rules'!$C$2:$C$16,MATCH(G377,'Appendix 1 Rules'!$A$2:$A$16))))+(IF(N377="",0,INDEX('Appendix 1 Rules'!$D$2:$D$16,MATCH(G377,'Appendix 1 Rules'!$A$2:$A$16))))+(IF(P377="",0,INDEX('Appendix 1 Rules'!$E$2:$E$16,MATCH(G377,'Appendix 1 Rules'!$A$2:$A$16))))+(IF(R377="",0,INDEX('Appendix 1 Rules'!$F$2:$F$16,MATCH(G377,'Appendix 1 Rules'!$A$2:$A$16))))+(IF(T377="",0,INDEX('Appendix 1 Rules'!$G$2:$G$16,MATCH(G377,'Appendix 1 Rules'!$A$2:$A$16))))+(IF(V377="",0,INDEX('Appendix 1 Rules'!$H$2:$H$16,MATCH(G377,'Appendix 1 Rules'!$A$2:$A$16))))+(IF(X377="",0,INDEX('Appendix 1 Rules'!$I$2:$I$16,MATCH(G377,'Appendix 1 Rules'!$A$2:$A$16))))+(IF(Z377="",0,INDEX('Appendix 1 Rules'!$J$2:$J$16,MATCH(G377,'Appendix 1 Rules'!$A$2:$A$16))))+(IF(AB377="",0,INDEX('Appendix 1 Rules'!$K$2:$K$16,MATCH(G377,'Appendix 1 Rules'!$A$2:$A$16))))+(IF(AD377="",0,INDEX('Appendix 1 Rules'!$L$2:$L$16,MATCH(G377,'Appendix 1 Rules'!$A$2:$A$16))))+(IF(AF377="",0,INDEX('Appendix 1 Rules'!$M$2:$M$16,MATCH(G377,'Appendix 1 Rules'!$A$2:$A$16))))+IF(G377="b1",VLOOKUP(G377,'Appendix 1 Rules'!$A$1:$N$16,14))+IF(G377="b2",VLOOKUP(G377,'Appendix 1 Rules'!$A$1:$N$16,14))+IF(G377="d",VLOOKUP(G377,'Appendix 1 Rules'!$A$1:$N$16,14))+IF(G377="f1",VLOOKUP(G377,'Appendix 1 Rules'!$A$1:$N$16,14))+IF(G377="f2",VLOOKUP(G377,'Appendix 1 Rules'!$A$1:$N$16,14))+IF(G377="g",VLOOKUP(G377,'Appendix 1 Rules'!$A$1:$N$16,14))+IF(G377="h",VLOOKUP(G377,'Appendix 1 Rules'!$A$1:$N$16,14))+IF(G377="i1",VLOOKUP(G377,'Appendix 1 Rules'!$A$1:$N$16,14))+IF(G377="i2",VLOOKUP(G377,'Appendix 1 Rules'!$A$1:$N$16,14))+IF(G377="j",VLOOKUP(G377,'Appendix 1 Rules'!$A$1:$N$16,14))+IF(G377="k",VLOOKUP(G377,'Appendix 1 Rules'!$A$1:$N$16,14)))))</f>
        <v/>
      </c>
      <c r="J377" s="12"/>
      <c r="K377" s="13"/>
      <c r="L377" s="12"/>
      <c r="M377" s="13"/>
      <c r="N377" s="12"/>
      <c r="O377" s="13"/>
      <c r="P377" s="12"/>
      <c r="Q377" s="13"/>
      <c r="R377" s="12"/>
      <c r="S377" s="13"/>
      <c r="T377" s="12"/>
      <c r="U377" s="13"/>
      <c r="V377" s="12"/>
      <c r="W377" s="13"/>
      <c r="X377" s="12"/>
      <c r="Y377" s="13"/>
      <c r="Z377" s="12"/>
      <c r="AA377" s="13"/>
      <c r="AB377" s="9"/>
      <c r="AC377" s="13"/>
      <c r="AD377" s="9"/>
      <c r="AE377" s="13"/>
      <c r="AF377" s="9"/>
      <c r="AG377" s="13"/>
    </row>
    <row r="378" spans="1:33" ht="18" customHeight="1" x14ac:dyDescent="0.25">
      <c r="B378" s="84"/>
      <c r="C378" s="69"/>
      <c r="D378" s="10"/>
      <c r="E378" s="10"/>
      <c r="F378" s="10"/>
      <c r="G378" s="9"/>
      <c r="H378" s="17" t="str">
        <f>IF(G378="","",SUMPRODUCT(IF(J378="",0,INDEX('Appendix 1 Rules'!$B$2:$B$16,MATCH(G378,'Appendix 1 Rules'!$A$2:$A$16))))+(IF(L378="",0,INDEX('Appendix 1 Rules'!$C$2:$C$16,MATCH(G378,'Appendix 1 Rules'!$A$2:$A$16))))+(IF(N378="",0,INDEX('Appendix 1 Rules'!$D$2:$D$16,MATCH(G378,'Appendix 1 Rules'!$A$2:$A$16))))+(IF(P378="",0,INDEX('Appendix 1 Rules'!$E$2:$E$16,MATCH(G378,'Appendix 1 Rules'!$A$2:$A$16))))+(IF(R378="",0,INDEX('Appendix 1 Rules'!$F$2:$F$16,MATCH(G378,'Appendix 1 Rules'!$A$2:$A$16))))+(IF(T378="",0,INDEX('Appendix 1 Rules'!$G$2:$G$16,MATCH(G378,'Appendix 1 Rules'!$A$2:$A$16))))+(IF(V378="",0,INDEX('Appendix 1 Rules'!$H$2:$H$16,MATCH(G378,'Appendix 1 Rules'!$A$2:$A$16))))+(IF(X378="",0,INDEX('Appendix 1 Rules'!$I$2:$I$16,MATCH(G378,'Appendix 1 Rules'!$A$2:$A$16))))+(IF(Z378="",0,INDEX('Appendix 1 Rules'!$J$2:$J$16,MATCH(G378,'Appendix 1 Rules'!$A$2:$A$16))))+(IF(AB378="",0,INDEX('Appendix 1 Rules'!$K$2:$K$16,MATCH(G378,'Appendix 1 Rules'!$A$2:$A$16))))+(IF(AD378="",0,INDEX('Appendix 1 Rules'!$L$2:$L$16,MATCH(G378,'Appendix 1 Rules'!$A$2:$A$16))))+(IF(AF378="",0,INDEX('Appendix 1 Rules'!$M$2:$M$16,MATCH(G378,'Appendix 1 Rules'!$A$2:$A$16))))+IF(G378="b1",VLOOKUP(G378,'Appendix 1 Rules'!$A$1:$N$16,14))+IF(G378="b2",VLOOKUP(G378,'Appendix 1 Rules'!$A$1:$N$16,14))+IF(G378="d",VLOOKUP(G378,'Appendix 1 Rules'!$A$1:$N$16,14))+IF(G378="f1",VLOOKUP(G378,'Appendix 1 Rules'!$A$1:$N$16,14))+IF(G378="f2",VLOOKUP(G378,'Appendix 1 Rules'!$A$1:$N$16,14))+IF(G378="g",VLOOKUP(G378,'Appendix 1 Rules'!$A$1:$N$16,14))+IF(G378="h",VLOOKUP(G378,'Appendix 1 Rules'!$A$1:$N$16,14))+IF(G378="i1",VLOOKUP(G378,'Appendix 1 Rules'!$A$1:$N$16,14))+IF(G378="i2",VLOOKUP(G378,'Appendix 1 Rules'!$A$1:$N$16,14))+IF(G378="j",VLOOKUP(G378,'Appendix 1 Rules'!$A$1:$N$16,14))+IF(G378="k",VLOOKUP(G378,'Appendix 1 Rules'!$A$1:$N$16,14)))</f>
        <v/>
      </c>
      <c r="I378" s="72" t="str">
        <f>IF(G378="","",IF(OR(G378="b1",G378="b2",G378="d",G378="f1",G378="f2",G378="h",G378="i1",G378="i2",G378="j",G378="k"),MIN(H378,VLOOKUP(G378,'Appx 1 (Res) Rules'!$A:$D,4,0)),MIN(H378,VLOOKUP(G378,'Appx 1 (Res) Rules'!$A:$D,4,0),SUMPRODUCT(IF(J378="",0,INDEX('Appendix 1 Rules'!$B$2:$B$16,MATCH(G378,'Appendix 1 Rules'!$A$2:$A$16))))+(IF(L378="",0,INDEX('Appendix 1 Rules'!$C$2:$C$16,MATCH(G378,'Appendix 1 Rules'!$A$2:$A$16))))+(IF(N378="",0,INDEX('Appendix 1 Rules'!$D$2:$D$16,MATCH(G378,'Appendix 1 Rules'!$A$2:$A$16))))+(IF(P378="",0,INDEX('Appendix 1 Rules'!$E$2:$E$16,MATCH(G378,'Appendix 1 Rules'!$A$2:$A$16))))+(IF(R378="",0,INDEX('Appendix 1 Rules'!$F$2:$F$16,MATCH(G378,'Appendix 1 Rules'!$A$2:$A$16))))+(IF(T378="",0,INDEX('Appendix 1 Rules'!$G$2:$G$16,MATCH(G378,'Appendix 1 Rules'!$A$2:$A$16))))+(IF(V378="",0,INDEX('Appendix 1 Rules'!$H$2:$H$16,MATCH(G378,'Appendix 1 Rules'!$A$2:$A$16))))+(IF(X378="",0,INDEX('Appendix 1 Rules'!$I$2:$I$16,MATCH(G378,'Appendix 1 Rules'!$A$2:$A$16))))+(IF(Z378="",0,INDEX('Appendix 1 Rules'!$J$2:$J$16,MATCH(G378,'Appendix 1 Rules'!$A$2:$A$16))))+(IF(AB378="",0,INDEX('Appendix 1 Rules'!$K$2:$K$16,MATCH(G378,'Appendix 1 Rules'!$A$2:$A$16))))+(IF(AD378="",0,INDEX('Appendix 1 Rules'!$L$2:$L$16,MATCH(G378,'Appendix 1 Rules'!$A$2:$A$16))))+(IF(AF378="",0,INDEX('Appendix 1 Rules'!$M$2:$M$16,MATCH(G378,'Appendix 1 Rules'!$A$2:$A$16))))+IF(G378="b1",VLOOKUP(G378,'Appendix 1 Rules'!$A$1:$N$16,14))+IF(G378="b2",VLOOKUP(G378,'Appendix 1 Rules'!$A$1:$N$16,14))+IF(G378="d",VLOOKUP(G378,'Appendix 1 Rules'!$A$1:$N$16,14))+IF(G378="f1",VLOOKUP(G378,'Appendix 1 Rules'!$A$1:$N$16,14))+IF(G378="f2",VLOOKUP(G378,'Appendix 1 Rules'!$A$1:$N$16,14))+IF(G378="g",VLOOKUP(G378,'Appendix 1 Rules'!$A$1:$N$16,14))+IF(G378="h",VLOOKUP(G378,'Appendix 1 Rules'!$A$1:$N$16,14))+IF(G378="i1",VLOOKUP(G378,'Appendix 1 Rules'!$A$1:$N$16,14))+IF(G378="i2",VLOOKUP(G378,'Appendix 1 Rules'!$A$1:$N$16,14))+IF(G378="j",VLOOKUP(G378,'Appendix 1 Rules'!$A$1:$N$16,14))+IF(G378="k",VLOOKUP(G378,'Appendix 1 Rules'!$A$1:$N$16,14)))))</f>
        <v/>
      </c>
      <c r="J378" s="11"/>
      <c r="K378" s="14"/>
      <c r="L378" s="11"/>
      <c r="M378" s="14"/>
      <c r="N378" s="11"/>
      <c r="O378" s="14"/>
      <c r="P378" s="11"/>
      <c r="Q378" s="14"/>
      <c r="R378" s="63"/>
      <c r="S378" s="14"/>
      <c r="T378" s="11"/>
      <c r="U378" s="14"/>
      <c r="V378" s="11"/>
      <c r="W378" s="14"/>
      <c r="X378" s="64"/>
      <c r="Y378" s="14"/>
      <c r="Z378" s="64"/>
      <c r="AA378" s="14"/>
      <c r="AB378" s="9"/>
      <c r="AC378" s="13"/>
      <c r="AD378" s="9"/>
      <c r="AE378" s="13"/>
      <c r="AF378" s="9"/>
      <c r="AG378" s="13"/>
    </row>
    <row r="379" spans="1:33" ht="18" customHeight="1" x14ac:dyDescent="0.25">
      <c r="B379" s="84"/>
      <c r="C379" s="69"/>
      <c r="D379" s="10"/>
      <c r="E379" s="10"/>
      <c r="F379" s="10"/>
      <c r="G379" s="9"/>
      <c r="H379" s="17" t="str">
        <f>IF(G379="","",SUMPRODUCT(IF(J379="",0,INDEX('Appendix 1 Rules'!$B$2:$B$16,MATCH(G379,'Appendix 1 Rules'!$A$2:$A$16))))+(IF(L379="",0,INDEX('Appendix 1 Rules'!$C$2:$C$16,MATCH(G379,'Appendix 1 Rules'!$A$2:$A$16))))+(IF(N379="",0,INDEX('Appendix 1 Rules'!$D$2:$D$16,MATCH(G379,'Appendix 1 Rules'!$A$2:$A$16))))+(IF(P379="",0,INDEX('Appendix 1 Rules'!$E$2:$E$16,MATCH(G379,'Appendix 1 Rules'!$A$2:$A$16))))+(IF(R379="",0,INDEX('Appendix 1 Rules'!$F$2:$F$16,MATCH(G379,'Appendix 1 Rules'!$A$2:$A$16))))+(IF(T379="",0,INDEX('Appendix 1 Rules'!$G$2:$G$16,MATCH(G379,'Appendix 1 Rules'!$A$2:$A$16))))+(IF(V379="",0,INDEX('Appendix 1 Rules'!$H$2:$H$16,MATCH(G379,'Appendix 1 Rules'!$A$2:$A$16))))+(IF(X379="",0,INDEX('Appendix 1 Rules'!$I$2:$I$16,MATCH(G379,'Appendix 1 Rules'!$A$2:$A$16))))+(IF(Z379="",0,INDEX('Appendix 1 Rules'!$J$2:$J$16,MATCH(G379,'Appendix 1 Rules'!$A$2:$A$16))))+(IF(AB379="",0,INDEX('Appendix 1 Rules'!$K$2:$K$16,MATCH(G379,'Appendix 1 Rules'!$A$2:$A$16))))+(IF(AD379="",0,INDEX('Appendix 1 Rules'!$L$2:$L$16,MATCH(G379,'Appendix 1 Rules'!$A$2:$A$16))))+(IF(AF379="",0,INDEX('Appendix 1 Rules'!$M$2:$M$16,MATCH(G379,'Appendix 1 Rules'!$A$2:$A$16))))+IF(G379="b1",VLOOKUP(G379,'Appendix 1 Rules'!$A$1:$N$16,14))+IF(G379="b2",VLOOKUP(G379,'Appendix 1 Rules'!$A$1:$N$16,14))+IF(G379="d",VLOOKUP(G379,'Appendix 1 Rules'!$A$1:$N$16,14))+IF(G379="f1",VLOOKUP(G379,'Appendix 1 Rules'!$A$1:$N$16,14))+IF(G379="f2",VLOOKUP(G379,'Appendix 1 Rules'!$A$1:$N$16,14))+IF(G379="g",VLOOKUP(G379,'Appendix 1 Rules'!$A$1:$N$16,14))+IF(G379="h",VLOOKUP(G379,'Appendix 1 Rules'!$A$1:$N$16,14))+IF(G379="i1",VLOOKUP(G379,'Appendix 1 Rules'!$A$1:$N$16,14))+IF(G379="i2",VLOOKUP(G379,'Appendix 1 Rules'!$A$1:$N$16,14))+IF(G379="j",VLOOKUP(G379,'Appendix 1 Rules'!$A$1:$N$16,14))+IF(G379="k",VLOOKUP(G379,'Appendix 1 Rules'!$A$1:$N$16,14)))</f>
        <v/>
      </c>
      <c r="I379" s="72" t="str">
        <f>IF(G379="","",IF(OR(G379="b1",G379="b2",G379="d",G379="f1",G379="f2",G379="h",G379="i1",G379="i2",G379="j",G379="k"),MIN(H379,VLOOKUP(G379,'Appx 1 (Res) Rules'!$A:$D,4,0)),MIN(H379,VLOOKUP(G379,'Appx 1 (Res) Rules'!$A:$D,4,0),SUMPRODUCT(IF(J379="",0,INDEX('Appendix 1 Rules'!$B$2:$B$16,MATCH(G379,'Appendix 1 Rules'!$A$2:$A$16))))+(IF(L379="",0,INDEX('Appendix 1 Rules'!$C$2:$C$16,MATCH(G379,'Appendix 1 Rules'!$A$2:$A$16))))+(IF(N379="",0,INDEX('Appendix 1 Rules'!$D$2:$D$16,MATCH(G379,'Appendix 1 Rules'!$A$2:$A$16))))+(IF(P379="",0,INDEX('Appendix 1 Rules'!$E$2:$E$16,MATCH(G379,'Appendix 1 Rules'!$A$2:$A$16))))+(IF(R379="",0,INDEX('Appendix 1 Rules'!$F$2:$F$16,MATCH(G379,'Appendix 1 Rules'!$A$2:$A$16))))+(IF(T379="",0,INDEX('Appendix 1 Rules'!$G$2:$G$16,MATCH(G379,'Appendix 1 Rules'!$A$2:$A$16))))+(IF(V379="",0,INDEX('Appendix 1 Rules'!$H$2:$H$16,MATCH(G379,'Appendix 1 Rules'!$A$2:$A$16))))+(IF(X379="",0,INDEX('Appendix 1 Rules'!$I$2:$I$16,MATCH(G379,'Appendix 1 Rules'!$A$2:$A$16))))+(IF(Z379="",0,INDEX('Appendix 1 Rules'!$J$2:$J$16,MATCH(G379,'Appendix 1 Rules'!$A$2:$A$16))))+(IF(AB379="",0,INDEX('Appendix 1 Rules'!$K$2:$K$16,MATCH(G379,'Appendix 1 Rules'!$A$2:$A$16))))+(IF(AD379="",0,INDEX('Appendix 1 Rules'!$L$2:$L$16,MATCH(G379,'Appendix 1 Rules'!$A$2:$A$16))))+(IF(AF379="",0,INDEX('Appendix 1 Rules'!$M$2:$M$16,MATCH(G379,'Appendix 1 Rules'!$A$2:$A$16))))+IF(G379="b1",VLOOKUP(G379,'Appendix 1 Rules'!$A$1:$N$16,14))+IF(G379="b2",VLOOKUP(G379,'Appendix 1 Rules'!$A$1:$N$16,14))+IF(G379="d",VLOOKUP(G379,'Appendix 1 Rules'!$A$1:$N$16,14))+IF(G379="f1",VLOOKUP(G379,'Appendix 1 Rules'!$A$1:$N$16,14))+IF(G379="f2",VLOOKUP(G379,'Appendix 1 Rules'!$A$1:$N$16,14))+IF(G379="g",VLOOKUP(G379,'Appendix 1 Rules'!$A$1:$N$16,14))+IF(G379="h",VLOOKUP(G379,'Appendix 1 Rules'!$A$1:$N$16,14))+IF(G379="i1",VLOOKUP(G379,'Appendix 1 Rules'!$A$1:$N$16,14))+IF(G379="i2",VLOOKUP(G379,'Appendix 1 Rules'!$A$1:$N$16,14))+IF(G379="j",VLOOKUP(G379,'Appendix 1 Rules'!$A$1:$N$16,14))+IF(G379="k",VLOOKUP(G379,'Appendix 1 Rules'!$A$1:$N$16,14)))))</f>
        <v/>
      </c>
      <c r="J379" s="12"/>
      <c r="K379" s="13"/>
      <c r="L379" s="12"/>
      <c r="M379" s="13"/>
      <c r="N379" s="12"/>
      <c r="O379" s="13"/>
      <c r="P379" s="12"/>
      <c r="Q379" s="13"/>
      <c r="R379" s="12"/>
      <c r="S379" s="13"/>
      <c r="T379" s="12"/>
      <c r="U379" s="13"/>
      <c r="V379" s="12"/>
      <c r="W379" s="13"/>
      <c r="X379" s="12"/>
      <c r="Y379" s="13"/>
      <c r="Z379" s="12"/>
      <c r="AA379" s="13"/>
      <c r="AB379" s="9"/>
      <c r="AC379" s="13"/>
      <c r="AD379" s="9"/>
      <c r="AE379" s="13"/>
      <c r="AF379" s="9"/>
      <c r="AG379" s="13"/>
    </row>
    <row r="380" spans="1:33" ht="18" customHeight="1" x14ac:dyDescent="0.25">
      <c r="B380" s="84"/>
      <c r="C380" s="69"/>
      <c r="D380" s="10"/>
      <c r="E380" s="10"/>
      <c r="F380" s="10"/>
      <c r="G380" s="9"/>
      <c r="H380" s="17" t="str">
        <f>IF(G380="","",SUMPRODUCT(IF(J380="",0,INDEX('Appendix 1 Rules'!$B$2:$B$16,MATCH(G380,'Appendix 1 Rules'!$A$2:$A$16))))+(IF(L380="",0,INDEX('Appendix 1 Rules'!$C$2:$C$16,MATCH(G380,'Appendix 1 Rules'!$A$2:$A$16))))+(IF(N380="",0,INDEX('Appendix 1 Rules'!$D$2:$D$16,MATCH(G380,'Appendix 1 Rules'!$A$2:$A$16))))+(IF(P380="",0,INDEX('Appendix 1 Rules'!$E$2:$E$16,MATCH(G380,'Appendix 1 Rules'!$A$2:$A$16))))+(IF(R380="",0,INDEX('Appendix 1 Rules'!$F$2:$F$16,MATCH(G380,'Appendix 1 Rules'!$A$2:$A$16))))+(IF(T380="",0,INDEX('Appendix 1 Rules'!$G$2:$G$16,MATCH(G380,'Appendix 1 Rules'!$A$2:$A$16))))+(IF(V380="",0,INDEX('Appendix 1 Rules'!$H$2:$H$16,MATCH(G380,'Appendix 1 Rules'!$A$2:$A$16))))+(IF(X380="",0,INDEX('Appendix 1 Rules'!$I$2:$I$16,MATCH(G380,'Appendix 1 Rules'!$A$2:$A$16))))+(IF(Z380="",0,INDEX('Appendix 1 Rules'!$J$2:$J$16,MATCH(G380,'Appendix 1 Rules'!$A$2:$A$16))))+(IF(AB380="",0,INDEX('Appendix 1 Rules'!$K$2:$K$16,MATCH(G380,'Appendix 1 Rules'!$A$2:$A$16))))+(IF(AD380="",0,INDEX('Appendix 1 Rules'!$L$2:$L$16,MATCH(G380,'Appendix 1 Rules'!$A$2:$A$16))))+(IF(AF380="",0,INDEX('Appendix 1 Rules'!$M$2:$M$16,MATCH(G380,'Appendix 1 Rules'!$A$2:$A$16))))+IF(G380="b1",VLOOKUP(G380,'Appendix 1 Rules'!$A$1:$N$16,14))+IF(G380="b2",VLOOKUP(G380,'Appendix 1 Rules'!$A$1:$N$16,14))+IF(G380="d",VLOOKUP(G380,'Appendix 1 Rules'!$A$1:$N$16,14))+IF(G380="f1",VLOOKUP(G380,'Appendix 1 Rules'!$A$1:$N$16,14))+IF(G380="f2",VLOOKUP(G380,'Appendix 1 Rules'!$A$1:$N$16,14))+IF(G380="g",VLOOKUP(G380,'Appendix 1 Rules'!$A$1:$N$16,14))+IF(G380="h",VLOOKUP(G380,'Appendix 1 Rules'!$A$1:$N$16,14))+IF(G380="i1",VLOOKUP(G380,'Appendix 1 Rules'!$A$1:$N$16,14))+IF(G380="i2",VLOOKUP(G380,'Appendix 1 Rules'!$A$1:$N$16,14))+IF(G380="j",VLOOKUP(G380,'Appendix 1 Rules'!$A$1:$N$16,14))+IF(G380="k",VLOOKUP(G380,'Appendix 1 Rules'!$A$1:$N$16,14)))</f>
        <v/>
      </c>
      <c r="I380" s="72" t="str">
        <f>IF(G380="","",IF(OR(G380="b1",G380="b2",G380="d",G380="f1",G380="f2",G380="h",G380="i1",G380="i2",G380="j",G380="k"),MIN(H380,VLOOKUP(G380,'Appx 1 (Res) Rules'!$A:$D,4,0)),MIN(H380,VLOOKUP(G380,'Appx 1 (Res) Rules'!$A:$D,4,0),SUMPRODUCT(IF(J380="",0,INDEX('Appendix 1 Rules'!$B$2:$B$16,MATCH(G380,'Appendix 1 Rules'!$A$2:$A$16))))+(IF(L380="",0,INDEX('Appendix 1 Rules'!$C$2:$C$16,MATCH(G380,'Appendix 1 Rules'!$A$2:$A$16))))+(IF(N380="",0,INDEX('Appendix 1 Rules'!$D$2:$D$16,MATCH(G380,'Appendix 1 Rules'!$A$2:$A$16))))+(IF(P380="",0,INDEX('Appendix 1 Rules'!$E$2:$E$16,MATCH(G380,'Appendix 1 Rules'!$A$2:$A$16))))+(IF(R380="",0,INDEX('Appendix 1 Rules'!$F$2:$F$16,MATCH(G380,'Appendix 1 Rules'!$A$2:$A$16))))+(IF(T380="",0,INDEX('Appendix 1 Rules'!$G$2:$G$16,MATCH(G380,'Appendix 1 Rules'!$A$2:$A$16))))+(IF(V380="",0,INDEX('Appendix 1 Rules'!$H$2:$H$16,MATCH(G380,'Appendix 1 Rules'!$A$2:$A$16))))+(IF(X380="",0,INDEX('Appendix 1 Rules'!$I$2:$I$16,MATCH(G380,'Appendix 1 Rules'!$A$2:$A$16))))+(IF(Z380="",0,INDEX('Appendix 1 Rules'!$J$2:$J$16,MATCH(G380,'Appendix 1 Rules'!$A$2:$A$16))))+(IF(AB380="",0,INDEX('Appendix 1 Rules'!$K$2:$K$16,MATCH(G380,'Appendix 1 Rules'!$A$2:$A$16))))+(IF(AD380="",0,INDEX('Appendix 1 Rules'!$L$2:$L$16,MATCH(G380,'Appendix 1 Rules'!$A$2:$A$16))))+(IF(AF380="",0,INDEX('Appendix 1 Rules'!$M$2:$M$16,MATCH(G380,'Appendix 1 Rules'!$A$2:$A$16))))+IF(G380="b1",VLOOKUP(G380,'Appendix 1 Rules'!$A$1:$N$16,14))+IF(G380="b2",VLOOKUP(G380,'Appendix 1 Rules'!$A$1:$N$16,14))+IF(G380="d",VLOOKUP(G380,'Appendix 1 Rules'!$A$1:$N$16,14))+IF(G380="f1",VLOOKUP(G380,'Appendix 1 Rules'!$A$1:$N$16,14))+IF(G380="f2",VLOOKUP(G380,'Appendix 1 Rules'!$A$1:$N$16,14))+IF(G380="g",VLOOKUP(G380,'Appendix 1 Rules'!$A$1:$N$16,14))+IF(G380="h",VLOOKUP(G380,'Appendix 1 Rules'!$A$1:$N$16,14))+IF(G380="i1",VLOOKUP(G380,'Appendix 1 Rules'!$A$1:$N$16,14))+IF(G380="i2",VLOOKUP(G380,'Appendix 1 Rules'!$A$1:$N$16,14))+IF(G380="j",VLOOKUP(G380,'Appendix 1 Rules'!$A$1:$N$16,14))+IF(G380="k",VLOOKUP(G380,'Appendix 1 Rules'!$A$1:$N$16,14)))))</f>
        <v/>
      </c>
      <c r="J380" s="11"/>
      <c r="K380" s="14"/>
      <c r="L380" s="11"/>
      <c r="M380" s="14"/>
      <c r="N380" s="11"/>
      <c r="O380" s="14"/>
      <c r="P380" s="11"/>
      <c r="Q380" s="14"/>
      <c r="R380" s="63"/>
      <c r="S380" s="14"/>
      <c r="T380" s="11"/>
      <c r="U380" s="14"/>
      <c r="V380" s="11"/>
      <c r="W380" s="14"/>
      <c r="X380" s="64"/>
      <c r="Y380" s="14"/>
      <c r="Z380" s="64"/>
      <c r="AA380" s="14"/>
      <c r="AB380" s="9"/>
      <c r="AC380" s="13"/>
      <c r="AD380" s="9"/>
      <c r="AE380" s="13"/>
      <c r="AF380" s="9"/>
      <c r="AG380" s="13"/>
    </row>
    <row r="381" spans="1:33" ht="18" customHeight="1" x14ac:dyDescent="0.25">
      <c r="B381" s="84"/>
      <c r="C381" s="69"/>
      <c r="D381" s="10"/>
      <c r="E381" s="10"/>
      <c r="F381" s="10"/>
      <c r="G381" s="9"/>
      <c r="H381" s="17" t="str">
        <f>IF(G381="","",SUMPRODUCT(IF(J381="",0,INDEX('Appendix 1 Rules'!$B$2:$B$16,MATCH(G381,'Appendix 1 Rules'!$A$2:$A$16))))+(IF(L381="",0,INDEX('Appendix 1 Rules'!$C$2:$C$16,MATCH(G381,'Appendix 1 Rules'!$A$2:$A$16))))+(IF(N381="",0,INDEX('Appendix 1 Rules'!$D$2:$D$16,MATCH(G381,'Appendix 1 Rules'!$A$2:$A$16))))+(IF(P381="",0,INDEX('Appendix 1 Rules'!$E$2:$E$16,MATCH(G381,'Appendix 1 Rules'!$A$2:$A$16))))+(IF(R381="",0,INDEX('Appendix 1 Rules'!$F$2:$F$16,MATCH(G381,'Appendix 1 Rules'!$A$2:$A$16))))+(IF(T381="",0,INDEX('Appendix 1 Rules'!$G$2:$G$16,MATCH(G381,'Appendix 1 Rules'!$A$2:$A$16))))+(IF(V381="",0,INDEX('Appendix 1 Rules'!$H$2:$H$16,MATCH(G381,'Appendix 1 Rules'!$A$2:$A$16))))+(IF(X381="",0,INDEX('Appendix 1 Rules'!$I$2:$I$16,MATCH(G381,'Appendix 1 Rules'!$A$2:$A$16))))+(IF(Z381="",0,INDEX('Appendix 1 Rules'!$J$2:$J$16,MATCH(G381,'Appendix 1 Rules'!$A$2:$A$16))))+(IF(AB381="",0,INDEX('Appendix 1 Rules'!$K$2:$K$16,MATCH(G381,'Appendix 1 Rules'!$A$2:$A$16))))+(IF(AD381="",0,INDEX('Appendix 1 Rules'!$L$2:$L$16,MATCH(G381,'Appendix 1 Rules'!$A$2:$A$16))))+(IF(AF381="",0,INDEX('Appendix 1 Rules'!$M$2:$M$16,MATCH(G381,'Appendix 1 Rules'!$A$2:$A$16))))+IF(G381="b1",VLOOKUP(G381,'Appendix 1 Rules'!$A$1:$N$16,14))+IF(G381="b2",VLOOKUP(G381,'Appendix 1 Rules'!$A$1:$N$16,14))+IF(G381="d",VLOOKUP(G381,'Appendix 1 Rules'!$A$1:$N$16,14))+IF(G381="f1",VLOOKUP(G381,'Appendix 1 Rules'!$A$1:$N$16,14))+IF(G381="f2",VLOOKUP(G381,'Appendix 1 Rules'!$A$1:$N$16,14))+IF(G381="g",VLOOKUP(G381,'Appendix 1 Rules'!$A$1:$N$16,14))+IF(G381="h",VLOOKUP(G381,'Appendix 1 Rules'!$A$1:$N$16,14))+IF(G381="i1",VLOOKUP(G381,'Appendix 1 Rules'!$A$1:$N$16,14))+IF(G381="i2",VLOOKUP(G381,'Appendix 1 Rules'!$A$1:$N$16,14))+IF(G381="j",VLOOKUP(G381,'Appendix 1 Rules'!$A$1:$N$16,14))+IF(G381="k",VLOOKUP(G381,'Appendix 1 Rules'!$A$1:$N$16,14)))</f>
        <v/>
      </c>
      <c r="I381" s="72" t="str">
        <f>IF(G381="","",IF(OR(G381="b1",G381="b2",G381="d",G381="f1",G381="f2",G381="h",G381="i1",G381="i2",G381="j",G381="k"),MIN(H381,VLOOKUP(G381,'Appx 1 (Res) Rules'!$A:$D,4,0)),MIN(H381,VLOOKUP(G381,'Appx 1 (Res) Rules'!$A:$D,4,0),SUMPRODUCT(IF(J381="",0,INDEX('Appendix 1 Rules'!$B$2:$B$16,MATCH(G381,'Appendix 1 Rules'!$A$2:$A$16))))+(IF(L381="",0,INDEX('Appendix 1 Rules'!$C$2:$C$16,MATCH(G381,'Appendix 1 Rules'!$A$2:$A$16))))+(IF(N381="",0,INDEX('Appendix 1 Rules'!$D$2:$D$16,MATCH(G381,'Appendix 1 Rules'!$A$2:$A$16))))+(IF(P381="",0,INDEX('Appendix 1 Rules'!$E$2:$E$16,MATCH(G381,'Appendix 1 Rules'!$A$2:$A$16))))+(IF(R381="",0,INDEX('Appendix 1 Rules'!$F$2:$F$16,MATCH(G381,'Appendix 1 Rules'!$A$2:$A$16))))+(IF(T381="",0,INDEX('Appendix 1 Rules'!$G$2:$G$16,MATCH(G381,'Appendix 1 Rules'!$A$2:$A$16))))+(IF(V381="",0,INDEX('Appendix 1 Rules'!$H$2:$H$16,MATCH(G381,'Appendix 1 Rules'!$A$2:$A$16))))+(IF(X381="",0,INDEX('Appendix 1 Rules'!$I$2:$I$16,MATCH(G381,'Appendix 1 Rules'!$A$2:$A$16))))+(IF(Z381="",0,INDEX('Appendix 1 Rules'!$J$2:$J$16,MATCH(G381,'Appendix 1 Rules'!$A$2:$A$16))))+(IF(AB381="",0,INDEX('Appendix 1 Rules'!$K$2:$K$16,MATCH(G381,'Appendix 1 Rules'!$A$2:$A$16))))+(IF(AD381="",0,INDEX('Appendix 1 Rules'!$L$2:$L$16,MATCH(G381,'Appendix 1 Rules'!$A$2:$A$16))))+(IF(AF381="",0,INDEX('Appendix 1 Rules'!$M$2:$M$16,MATCH(G381,'Appendix 1 Rules'!$A$2:$A$16))))+IF(G381="b1",VLOOKUP(G381,'Appendix 1 Rules'!$A$1:$N$16,14))+IF(G381="b2",VLOOKUP(G381,'Appendix 1 Rules'!$A$1:$N$16,14))+IF(G381="d",VLOOKUP(G381,'Appendix 1 Rules'!$A$1:$N$16,14))+IF(G381="f1",VLOOKUP(G381,'Appendix 1 Rules'!$A$1:$N$16,14))+IF(G381="f2",VLOOKUP(G381,'Appendix 1 Rules'!$A$1:$N$16,14))+IF(G381="g",VLOOKUP(G381,'Appendix 1 Rules'!$A$1:$N$16,14))+IF(G381="h",VLOOKUP(G381,'Appendix 1 Rules'!$A$1:$N$16,14))+IF(G381="i1",VLOOKUP(G381,'Appendix 1 Rules'!$A$1:$N$16,14))+IF(G381="i2",VLOOKUP(G381,'Appendix 1 Rules'!$A$1:$N$16,14))+IF(G381="j",VLOOKUP(G381,'Appendix 1 Rules'!$A$1:$N$16,14))+IF(G381="k",VLOOKUP(G381,'Appendix 1 Rules'!$A$1:$N$16,14)))))</f>
        <v/>
      </c>
      <c r="J381" s="12"/>
      <c r="K381" s="13"/>
      <c r="L381" s="12"/>
      <c r="M381" s="13"/>
      <c r="N381" s="12"/>
      <c r="O381" s="13"/>
      <c r="P381" s="12"/>
      <c r="Q381" s="13"/>
      <c r="R381" s="12"/>
      <c r="S381" s="13"/>
      <c r="T381" s="12"/>
      <c r="U381" s="13"/>
      <c r="V381" s="12"/>
      <c r="W381" s="13"/>
      <c r="X381" s="12"/>
      <c r="Y381" s="13"/>
      <c r="Z381" s="12"/>
      <c r="AA381" s="13"/>
      <c r="AB381" s="9"/>
      <c r="AC381" s="13"/>
      <c r="AD381" s="9"/>
      <c r="AE381" s="13"/>
      <c r="AF381" s="9"/>
      <c r="AG381" s="13"/>
    </row>
    <row r="382" spans="1:33" ht="18" customHeight="1" x14ac:dyDescent="0.25">
      <c r="B382" s="84"/>
      <c r="C382" s="69"/>
      <c r="D382" s="10"/>
      <c r="E382" s="10"/>
      <c r="F382" s="10"/>
      <c r="G382" s="9"/>
      <c r="H382" s="17" t="str">
        <f>IF(G382="","",SUMPRODUCT(IF(J382="",0,INDEX('Appendix 1 Rules'!$B$2:$B$16,MATCH(G382,'Appendix 1 Rules'!$A$2:$A$16))))+(IF(L382="",0,INDEX('Appendix 1 Rules'!$C$2:$C$16,MATCH(G382,'Appendix 1 Rules'!$A$2:$A$16))))+(IF(N382="",0,INDEX('Appendix 1 Rules'!$D$2:$D$16,MATCH(G382,'Appendix 1 Rules'!$A$2:$A$16))))+(IF(P382="",0,INDEX('Appendix 1 Rules'!$E$2:$E$16,MATCH(G382,'Appendix 1 Rules'!$A$2:$A$16))))+(IF(R382="",0,INDEX('Appendix 1 Rules'!$F$2:$F$16,MATCH(G382,'Appendix 1 Rules'!$A$2:$A$16))))+(IF(T382="",0,INDEX('Appendix 1 Rules'!$G$2:$G$16,MATCH(G382,'Appendix 1 Rules'!$A$2:$A$16))))+(IF(V382="",0,INDEX('Appendix 1 Rules'!$H$2:$H$16,MATCH(G382,'Appendix 1 Rules'!$A$2:$A$16))))+(IF(X382="",0,INDEX('Appendix 1 Rules'!$I$2:$I$16,MATCH(G382,'Appendix 1 Rules'!$A$2:$A$16))))+(IF(Z382="",0,INDEX('Appendix 1 Rules'!$J$2:$J$16,MATCH(G382,'Appendix 1 Rules'!$A$2:$A$16))))+(IF(AB382="",0,INDEX('Appendix 1 Rules'!$K$2:$K$16,MATCH(G382,'Appendix 1 Rules'!$A$2:$A$16))))+(IF(AD382="",0,INDEX('Appendix 1 Rules'!$L$2:$L$16,MATCH(G382,'Appendix 1 Rules'!$A$2:$A$16))))+(IF(AF382="",0,INDEX('Appendix 1 Rules'!$M$2:$M$16,MATCH(G382,'Appendix 1 Rules'!$A$2:$A$16))))+IF(G382="b1",VLOOKUP(G382,'Appendix 1 Rules'!$A$1:$N$16,14))+IF(G382="b2",VLOOKUP(G382,'Appendix 1 Rules'!$A$1:$N$16,14))+IF(G382="d",VLOOKUP(G382,'Appendix 1 Rules'!$A$1:$N$16,14))+IF(G382="f1",VLOOKUP(G382,'Appendix 1 Rules'!$A$1:$N$16,14))+IF(G382="f2",VLOOKUP(G382,'Appendix 1 Rules'!$A$1:$N$16,14))+IF(G382="g",VLOOKUP(G382,'Appendix 1 Rules'!$A$1:$N$16,14))+IF(G382="h",VLOOKUP(G382,'Appendix 1 Rules'!$A$1:$N$16,14))+IF(G382="i1",VLOOKUP(G382,'Appendix 1 Rules'!$A$1:$N$16,14))+IF(G382="i2",VLOOKUP(G382,'Appendix 1 Rules'!$A$1:$N$16,14))+IF(G382="j",VLOOKUP(G382,'Appendix 1 Rules'!$A$1:$N$16,14))+IF(G382="k",VLOOKUP(G382,'Appendix 1 Rules'!$A$1:$N$16,14)))</f>
        <v/>
      </c>
      <c r="I382" s="72" t="str">
        <f>IF(G382="","",IF(OR(G382="b1",G382="b2",G382="d",G382="f1",G382="f2",G382="h",G382="i1",G382="i2",G382="j",G382="k"),MIN(H382,VLOOKUP(G382,'Appx 1 (Res) Rules'!$A:$D,4,0)),MIN(H382,VLOOKUP(G382,'Appx 1 (Res) Rules'!$A:$D,4,0),SUMPRODUCT(IF(J382="",0,INDEX('Appendix 1 Rules'!$B$2:$B$16,MATCH(G382,'Appendix 1 Rules'!$A$2:$A$16))))+(IF(L382="",0,INDEX('Appendix 1 Rules'!$C$2:$C$16,MATCH(G382,'Appendix 1 Rules'!$A$2:$A$16))))+(IF(N382="",0,INDEX('Appendix 1 Rules'!$D$2:$D$16,MATCH(G382,'Appendix 1 Rules'!$A$2:$A$16))))+(IF(P382="",0,INDEX('Appendix 1 Rules'!$E$2:$E$16,MATCH(G382,'Appendix 1 Rules'!$A$2:$A$16))))+(IF(R382="",0,INDEX('Appendix 1 Rules'!$F$2:$F$16,MATCH(G382,'Appendix 1 Rules'!$A$2:$A$16))))+(IF(T382="",0,INDEX('Appendix 1 Rules'!$G$2:$G$16,MATCH(G382,'Appendix 1 Rules'!$A$2:$A$16))))+(IF(V382="",0,INDEX('Appendix 1 Rules'!$H$2:$H$16,MATCH(G382,'Appendix 1 Rules'!$A$2:$A$16))))+(IF(X382="",0,INDEX('Appendix 1 Rules'!$I$2:$I$16,MATCH(G382,'Appendix 1 Rules'!$A$2:$A$16))))+(IF(Z382="",0,INDEX('Appendix 1 Rules'!$J$2:$J$16,MATCH(G382,'Appendix 1 Rules'!$A$2:$A$16))))+(IF(AB382="",0,INDEX('Appendix 1 Rules'!$K$2:$K$16,MATCH(G382,'Appendix 1 Rules'!$A$2:$A$16))))+(IF(AD382="",0,INDEX('Appendix 1 Rules'!$L$2:$L$16,MATCH(G382,'Appendix 1 Rules'!$A$2:$A$16))))+(IF(AF382="",0,INDEX('Appendix 1 Rules'!$M$2:$M$16,MATCH(G382,'Appendix 1 Rules'!$A$2:$A$16))))+IF(G382="b1",VLOOKUP(G382,'Appendix 1 Rules'!$A$1:$N$16,14))+IF(G382="b2",VLOOKUP(G382,'Appendix 1 Rules'!$A$1:$N$16,14))+IF(G382="d",VLOOKUP(G382,'Appendix 1 Rules'!$A$1:$N$16,14))+IF(G382="f1",VLOOKUP(G382,'Appendix 1 Rules'!$A$1:$N$16,14))+IF(G382="f2",VLOOKUP(G382,'Appendix 1 Rules'!$A$1:$N$16,14))+IF(G382="g",VLOOKUP(G382,'Appendix 1 Rules'!$A$1:$N$16,14))+IF(G382="h",VLOOKUP(G382,'Appendix 1 Rules'!$A$1:$N$16,14))+IF(G382="i1",VLOOKUP(G382,'Appendix 1 Rules'!$A$1:$N$16,14))+IF(G382="i2",VLOOKUP(G382,'Appendix 1 Rules'!$A$1:$N$16,14))+IF(G382="j",VLOOKUP(G382,'Appendix 1 Rules'!$A$1:$N$16,14))+IF(G382="k",VLOOKUP(G382,'Appendix 1 Rules'!$A$1:$N$16,14)))))</f>
        <v/>
      </c>
      <c r="J382" s="11"/>
      <c r="K382" s="14"/>
      <c r="L382" s="11"/>
      <c r="M382" s="14"/>
      <c r="N382" s="11"/>
      <c r="O382" s="14"/>
      <c r="P382" s="11"/>
      <c r="Q382" s="14"/>
      <c r="R382" s="63"/>
      <c r="S382" s="14"/>
      <c r="T382" s="11"/>
      <c r="U382" s="14"/>
      <c r="V382" s="11"/>
      <c r="W382" s="14"/>
      <c r="X382" s="64"/>
      <c r="Y382" s="14"/>
      <c r="Z382" s="64"/>
      <c r="AA382" s="14"/>
      <c r="AB382" s="9"/>
      <c r="AC382" s="13"/>
      <c r="AD382" s="9"/>
      <c r="AE382" s="13"/>
      <c r="AF382" s="9"/>
      <c r="AG382" s="13"/>
    </row>
    <row r="383" spans="1:33" ht="18" customHeight="1" x14ac:dyDescent="0.25">
      <c r="B383" s="84"/>
      <c r="C383" s="69"/>
      <c r="D383" s="10"/>
      <c r="E383" s="10"/>
      <c r="F383" s="10"/>
      <c r="G383" s="9"/>
      <c r="H383" s="17" t="str">
        <f>IF(G383="","",SUMPRODUCT(IF(J383="",0,INDEX('Appendix 1 Rules'!$B$2:$B$16,MATCH(G383,'Appendix 1 Rules'!$A$2:$A$16))))+(IF(L383="",0,INDEX('Appendix 1 Rules'!$C$2:$C$16,MATCH(G383,'Appendix 1 Rules'!$A$2:$A$16))))+(IF(N383="",0,INDEX('Appendix 1 Rules'!$D$2:$D$16,MATCH(G383,'Appendix 1 Rules'!$A$2:$A$16))))+(IF(P383="",0,INDEX('Appendix 1 Rules'!$E$2:$E$16,MATCH(G383,'Appendix 1 Rules'!$A$2:$A$16))))+(IF(R383="",0,INDEX('Appendix 1 Rules'!$F$2:$F$16,MATCH(G383,'Appendix 1 Rules'!$A$2:$A$16))))+(IF(T383="",0,INDEX('Appendix 1 Rules'!$G$2:$G$16,MATCH(G383,'Appendix 1 Rules'!$A$2:$A$16))))+(IF(V383="",0,INDEX('Appendix 1 Rules'!$H$2:$H$16,MATCH(G383,'Appendix 1 Rules'!$A$2:$A$16))))+(IF(X383="",0,INDEX('Appendix 1 Rules'!$I$2:$I$16,MATCH(G383,'Appendix 1 Rules'!$A$2:$A$16))))+(IF(Z383="",0,INDEX('Appendix 1 Rules'!$J$2:$J$16,MATCH(G383,'Appendix 1 Rules'!$A$2:$A$16))))+(IF(AB383="",0,INDEX('Appendix 1 Rules'!$K$2:$K$16,MATCH(G383,'Appendix 1 Rules'!$A$2:$A$16))))+(IF(AD383="",0,INDEX('Appendix 1 Rules'!$L$2:$L$16,MATCH(G383,'Appendix 1 Rules'!$A$2:$A$16))))+(IF(AF383="",0,INDEX('Appendix 1 Rules'!$M$2:$M$16,MATCH(G383,'Appendix 1 Rules'!$A$2:$A$16))))+IF(G383="b1",VLOOKUP(G383,'Appendix 1 Rules'!$A$1:$N$16,14))+IF(G383="b2",VLOOKUP(G383,'Appendix 1 Rules'!$A$1:$N$16,14))+IF(G383="d",VLOOKUP(G383,'Appendix 1 Rules'!$A$1:$N$16,14))+IF(G383="f1",VLOOKUP(G383,'Appendix 1 Rules'!$A$1:$N$16,14))+IF(G383="f2",VLOOKUP(G383,'Appendix 1 Rules'!$A$1:$N$16,14))+IF(G383="g",VLOOKUP(G383,'Appendix 1 Rules'!$A$1:$N$16,14))+IF(G383="h",VLOOKUP(G383,'Appendix 1 Rules'!$A$1:$N$16,14))+IF(G383="i1",VLOOKUP(G383,'Appendix 1 Rules'!$A$1:$N$16,14))+IF(G383="i2",VLOOKUP(G383,'Appendix 1 Rules'!$A$1:$N$16,14))+IF(G383="j",VLOOKUP(G383,'Appendix 1 Rules'!$A$1:$N$16,14))+IF(G383="k",VLOOKUP(G383,'Appendix 1 Rules'!$A$1:$N$16,14)))</f>
        <v/>
      </c>
      <c r="I383" s="72" t="str">
        <f>IF(G383="","",IF(OR(G383="b1",G383="b2",G383="d",G383="f1",G383="f2",G383="h",G383="i1",G383="i2",G383="j",G383="k"),MIN(H383,VLOOKUP(G383,'Appx 1 (Res) Rules'!$A:$D,4,0)),MIN(H383,VLOOKUP(G383,'Appx 1 (Res) Rules'!$A:$D,4,0),SUMPRODUCT(IF(J383="",0,INDEX('Appendix 1 Rules'!$B$2:$B$16,MATCH(G383,'Appendix 1 Rules'!$A$2:$A$16))))+(IF(L383="",0,INDEX('Appendix 1 Rules'!$C$2:$C$16,MATCH(G383,'Appendix 1 Rules'!$A$2:$A$16))))+(IF(N383="",0,INDEX('Appendix 1 Rules'!$D$2:$D$16,MATCH(G383,'Appendix 1 Rules'!$A$2:$A$16))))+(IF(P383="",0,INDEX('Appendix 1 Rules'!$E$2:$E$16,MATCH(G383,'Appendix 1 Rules'!$A$2:$A$16))))+(IF(R383="",0,INDEX('Appendix 1 Rules'!$F$2:$F$16,MATCH(G383,'Appendix 1 Rules'!$A$2:$A$16))))+(IF(T383="",0,INDEX('Appendix 1 Rules'!$G$2:$G$16,MATCH(G383,'Appendix 1 Rules'!$A$2:$A$16))))+(IF(V383="",0,INDEX('Appendix 1 Rules'!$H$2:$H$16,MATCH(G383,'Appendix 1 Rules'!$A$2:$A$16))))+(IF(X383="",0,INDEX('Appendix 1 Rules'!$I$2:$I$16,MATCH(G383,'Appendix 1 Rules'!$A$2:$A$16))))+(IF(Z383="",0,INDEX('Appendix 1 Rules'!$J$2:$J$16,MATCH(G383,'Appendix 1 Rules'!$A$2:$A$16))))+(IF(AB383="",0,INDEX('Appendix 1 Rules'!$K$2:$K$16,MATCH(G383,'Appendix 1 Rules'!$A$2:$A$16))))+(IF(AD383="",0,INDEX('Appendix 1 Rules'!$L$2:$L$16,MATCH(G383,'Appendix 1 Rules'!$A$2:$A$16))))+(IF(AF383="",0,INDEX('Appendix 1 Rules'!$M$2:$M$16,MATCH(G383,'Appendix 1 Rules'!$A$2:$A$16))))+IF(G383="b1",VLOOKUP(G383,'Appendix 1 Rules'!$A$1:$N$16,14))+IF(G383="b2",VLOOKUP(G383,'Appendix 1 Rules'!$A$1:$N$16,14))+IF(G383="d",VLOOKUP(G383,'Appendix 1 Rules'!$A$1:$N$16,14))+IF(G383="f1",VLOOKUP(G383,'Appendix 1 Rules'!$A$1:$N$16,14))+IF(G383="f2",VLOOKUP(G383,'Appendix 1 Rules'!$A$1:$N$16,14))+IF(G383="g",VLOOKUP(G383,'Appendix 1 Rules'!$A$1:$N$16,14))+IF(G383="h",VLOOKUP(G383,'Appendix 1 Rules'!$A$1:$N$16,14))+IF(G383="i1",VLOOKUP(G383,'Appendix 1 Rules'!$A$1:$N$16,14))+IF(G383="i2",VLOOKUP(G383,'Appendix 1 Rules'!$A$1:$N$16,14))+IF(G383="j",VLOOKUP(G383,'Appendix 1 Rules'!$A$1:$N$16,14))+IF(G383="k",VLOOKUP(G383,'Appendix 1 Rules'!$A$1:$N$16,14)))))</f>
        <v/>
      </c>
      <c r="J383" s="12"/>
      <c r="K383" s="13"/>
      <c r="L383" s="12"/>
      <c r="M383" s="13"/>
      <c r="N383" s="12"/>
      <c r="O383" s="13"/>
      <c r="P383" s="12"/>
      <c r="Q383" s="13"/>
      <c r="R383" s="12"/>
      <c r="S383" s="13"/>
      <c r="T383" s="12"/>
      <c r="U383" s="13"/>
      <c r="V383" s="12"/>
      <c r="W383" s="13"/>
      <c r="X383" s="12"/>
      <c r="Y383" s="13"/>
      <c r="Z383" s="12"/>
      <c r="AA383" s="13"/>
      <c r="AB383" s="9"/>
      <c r="AC383" s="13"/>
      <c r="AD383" s="9"/>
      <c r="AE383" s="13"/>
      <c r="AF383" s="9"/>
      <c r="AG383" s="13"/>
    </row>
    <row r="384" spans="1:33" ht="18" customHeight="1" x14ac:dyDescent="0.25">
      <c r="B384" s="84"/>
      <c r="C384" s="65"/>
      <c r="D384" s="53"/>
      <c r="E384" s="53"/>
      <c r="F384" s="53"/>
      <c r="G384" s="47"/>
      <c r="H384" s="48" t="str">
        <f>IF(G384="","",SUMPRODUCT(IF(J384="",0,INDEX('Appendix 1 Rules'!$B$2:$B$16,MATCH(G384,'Appendix 1 Rules'!$A$2:$A$16))))+(IF(L384="",0,INDEX('Appendix 1 Rules'!$C$2:$C$16,MATCH(G384,'Appendix 1 Rules'!$A$2:$A$16))))+(IF(N384="",0,INDEX('Appendix 1 Rules'!$D$2:$D$16,MATCH(G384,'Appendix 1 Rules'!$A$2:$A$16))))+(IF(P384="",0,INDEX('Appendix 1 Rules'!$E$2:$E$16,MATCH(G384,'Appendix 1 Rules'!$A$2:$A$16))))+(IF(R384="",0,INDEX('Appendix 1 Rules'!$F$2:$F$16,MATCH(G384,'Appendix 1 Rules'!$A$2:$A$16))))+(IF(T384="",0,INDEX('Appendix 1 Rules'!$G$2:$G$16,MATCH(G384,'Appendix 1 Rules'!$A$2:$A$16))))+(IF(V384="",0,INDEX('Appendix 1 Rules'!$H$2:$H$16,MATCH(G384,'Appendix 1 Rules'!$A$2:$A$16))))+(IF(X384="",0,INDEX('Appendix 1 Rules'!$I$2:$I$16,MATCH(G384,'Appendix 1 Rules'!$A$2:$A$16))))+(IF(Z384="",0,INDEX('Appendix 1 Rules'!$J$2:$J$16,MATCH(G384,'Appendix 1 Rules'!$A$2:$A$16))))+(IF(AB384="",0,INDEX('Appendix 1 Rules'!$K$2:$K$16,MATCH(G384,'Appendix 1 Rules'!$A$2:$A$16))))+(IF(AD384="",0,INDEX('Appendix 1 Rules'!$L$2:$L$16,MATCH(G384,'Appendix 1 Rules'!$A$2:$A$16))))+(IF(AF384="",0,INDEX('Appendix 1 Rules'!$M$2:$M$16,MATCH(G384,'Appendix 1 Rules'!$A$2:$A$16))))+IF(G384="b1",VLOOKUP(G384,'Appendix 1 Rules'!$A$1:$N$16,14))+IF(G384="b2",VLOOKUP(G384,'Appendix 1 Rules'!$A$1:$N$16,14))+IF(G384="d",VLOOKUP(G384,'Appendix 1 Rules'!$A$1:$N$16,14))+IF(G384="f1",VLOOKUP(G384,'Appendix 1 Rules'!$A$1:$N$16,14))+IF(G384="f2",VLOOKUP(G384,'Appendix 1 Rules'!$A$1:$N$16,14))+IF(G384="g",VLOOKUP(G384,'Appendix 1 Rules'!$A$1:$N$16,14))+IF(G384="h",VLOOKUP(G384,'Appendix 1 Rules'!$A$1:$N$16,14))+IF(G384="i1",VLOOKUP(G384,'Appendix 1 Rules'!$A$1:$N$16,14))+IF(G384="i2",VLOOKUP(G384,'Appendix 1 Rules'!$A$1:$N$16,14))+IF(G384="j",VLOOKUP(G384,'Appendix 1 Rules'!$A$1:$N$16,14))+IF(G384="k",VLOOKUP(G384,'Appendix 1 Rules'!$A$1:$N$16,14)))</f>
        <v/>
      </c>
      <c r="I384" s="72" t="str">
        <f>IF(G384="","",IF(OR(G384="b1",G384="b2",G384="d",G384="f1",G384="f2",G384="h",G384="i1",G384="i2",G384="j",G384="k"),MIN(H384,VLOOKUP(G384,'Appx 1 (Res) Rules'!$A:$D,4,0)),MIN(H384,VLOOKUP(G384,'Appx 1 (Res) Rules'!$A:$D,4,0),SUMPRODUCT(IF(J384="",0,INDEX('Appendix 1 Rules'!$B$2:$B$16,MATCH(G384,'Appendix 1 Rules'!$A$2:$A$16))))+(IF(L384="",0,INDEX('Appendix 1 Rules'!$C$2:$C$16,MATCH(G384,'Appendix 1 Rules'!$A$2:$A$16))))+(IF(N384="",0,INDEX('Appendix 1 Rules'!$D$2:$D$16,MATCH(G384,'Appendix 1 Rules'!$A$2:$A$16))))+(IF(P384="",0,INDEX('Appendix 1 Rules'!$E$2:$E$16,MATCH(G384,'Appendix 1 Rules'!$A$2:$A$16))))+(IF(R384="",0,INDEX('Appendix 1 Rules'!$F$2:$F$16,MATCH(G384,'Appendix 1 Rules'!$A$2:$A$16))))+(IF(T384="",0,INDEX('Appendix 1 Rules'!$G$2:$G$16,MATCH(G384,'Appendix 1 Rules'!$A$2:$A$16))))+(IF(V384="",0,INDEX('Appendix 1 Rules'!$H$2:$H$16,MATCH(G384,'Appendix 1 Rules'!$A$2:$A$16))))+(IF(X384="",0,INDEX('Appendix 1 Rules'!$I$2:$I$16,MATCH(G384,'Appendix 1 Rules'!$A$2:$A$16))))+(IF(Z384="",0,INDEX('Appendix 1 Rules'!$J$2:$J$16,MATCH(G384,'Appendix 1 Rules'!$A$2:$A$16))))+(IF(AB384="",0,INDEX('Appendix 1 Rules'!$K$2:$K$16,MATCH(G384,'Appendix 1 Rules'!$A$2:$A$16))))+(IF(AD384="",0,INDEX('Appendix 1 Rules'!$L$2:$L$16,MATCH(G384,'Appendix 1 Rules'!$A$2:$A$16))))+(IF(AF384="",0,INDEX('Appendix 1 Rules'!$M$2:$M$16,MATCH(G384,'Appendix 1 Rules'!$A$2:$A$16))))+IF(G384="b1",VLOOKUP(G384,'Appendix 1 Rules'!$A$1:$N$16,14))+IF(G384="b2",VLOOKUP(G384,'Appendix 1 Rules'!$A$1:$N$16,14))+IF(G384="d",VLOOKUP(G384,'Appendix 1 Rules'!$A$1:$N$16,14))+IF(G384="f1",VLOOKUP(G384,'Appendix 1 Rules'!$A$1:$N$16,14))+IF(G384="f2",VLOOKUP(G384,'Appendix 1 Rules'!$A$1:$N$16,14))+IF(G384="g",VLOOKUP(G384,'Appendix 1 Rules'!$A$1:$N$16,14))+IF(G384="h",VLOOKUP(G384,'Appendix 1 Rules'!$A$1:$N$16,14))+IF(G384="i1",VLOOKUP(G384,'Appendix 1 Rules'!$A$1:$N$16,14))+IF(G384="i2",VLOOKUP(G384,'Appendix 1 Rules'!$A$1:$N$16,14))+IF(G384="j",VLOOKUP(G384,'Appendix 1 Rules'!$A$1:$N$16,14))+IF(G384="k",VLOOKUP(G384,'Appendix 1 Rules'!$A$1:$N$16,14)))))</f>
        <v/>
      </c>
      <c r="J384" s="56"/>
      <c r="K384" s="57"/>
      <c r="L384" s="56"/>
      <c r="M384" s="57"/>
      <c r="N384" s="56"/>
      <c r="O384" s="57"/>
      <c r="P384" s="56"/>
      <c r="Q384" s="57"/>
      <c r="R384" s="70"/>
      <c r="S384" s="57"/>
      <c r="T384" s="56"/>
      <c r="U384" s="57"/>
      <c r="V384" s="56"/>
      <c r="W384" s="57"/>
      <c r="X384" s="71"/>
      <c r="Y384" s="57"/>
      <c r="Z384" s="71"/>
      <c r="AA384" s="57"/>
      <c r="AB384" s="47"/>
      <c r="AC384" s="49"/>
      <c r="AD384" s="47"/>
      <c r="AE384" s="49"/>
      <c r="AF384" s="47"/>
      <c r="AG384" s="13"/>
    </row>
    <row r="385" spans="1:33" ht="18" customHeight="1" x14ac:dyDescent="0.25">
      <c r="A385" s="76"/>
      <c r="B385" s="84"/>
      <c r="C385" s="66"/>
      <c r="D385" s="50"/>
      <c r="E385" s="50"/>
      <c r="F385" s="50"/>
      <c r="G385" s="44"/>
      <c r="H385" s="45" t="str">
        <f>IF(G385="","",SUMPRODUCT(IF(J385="",0,INDEX('Appendix 1 Rules'!$B$2:$B$16,MATCH(G385,'Appendix 1 Rules'!$A$2:$A$16))))+(IF(L385="",0,INDEX('Appendix 1 Rules'!$C$2:$C$16,MATCH(G385,'Appendix 1 Rules'!$A$2:$A$16))))+(IF(N385="",0,INDEX('Appendix 1 Rules'!$D$2:$D$16,MATCH(G385,'Appendix 1 Rules'!$A$2:$A$16))))+(IF(P385="",0,INDEX('Appendix 1 Rules'!$E$2:$E$16,MATCH(G385,'Appendix 1 Rules'!$A$2:$A$16))))+(IF(R385="",0,INDEX('Appendix 1 Rules'!$F$2:$F$16,MATCH(G385,'Appendix 1 Rules'!$A$2:$A$16))))+(IF(T385="",0,INDEX('Appendix 1 Rules'!$G$2:$G$16,MATCH(G385,'Appendix 1 Rules'!$A$2:$A$16))))+(IF(V385="",0,INDEX('Appendix 1 Rules'!$H$2:$H$16,MATCH(G385,'Appendix 1 Rules'!$A$2:$A$16))))+(IF(X385="",0,INDEX('Appendix 1 Rules'!$I$2:$I$16,MATCH(G385,'Appendix 1 Rules'!$A$2:$A$16))))+(IF(Z385="",0,INDEX('Appendix 1 Rules'!$J$2:$J$16,MATCH(G385,'Appendix 1 Rules'!$A$2:$A$16))))+(IF(AB385="",0,INDEX('Appendix 1 Rules'!$K$2:$K$16,MATCH(G385,'Appendix 1 Rules'!$A$2:$A$16))))+(IF(AD385="",0,INDEX('Appendix 1 Rules'!$L$2:$L$16,MATCH(G385,'Appendix 1 Rules'!$A$2:$A$16))))+(IF(AF385="",0,INDEX('Appendix 1 Rules'!$M$2:$M$16,MATCH(G385,'Appendix 1 Rules'!$A$2:$A$16))))+IF(G385="b1",VLOOKUP(G385,'Appendix 1 Rules'!$A$1:$N$16,14))+IF(G385="b2",VLOOKUP(G385,'Appendix 1 Rules'!$A$1:$N$16,14))+IF(G385="d",VLOOKUP(G385,'Appendix 1 Rules'!$A$1:$N$16,14))+IF(G385="f1",VLOOKUP(G385,'Appendix 1 Rules'!$A$1:$N$16,14))+IF(G385="f2",VLOOKUP(G385,'Appendix 1 Rules'!$A$1:$N$16,14))+IF(G385="g",VLOOKUP(G385,'Appendix 1 Rules'!$A$1:$N$16,14))+IF(G385="h",VLOOKUP(G385,'Appendix 1 Rules'!$A$1:$N$16,14))+IF(G385="i1",VLOOKUP(G385,'Appendix 1 Rules'!$A$1:$N$16,14))+IF(G385="i2",VLOOKUP(G385,'Appendix 1 Rules'!$A$1:$N$16,14))+IF(G385="j",VLOOKUP(G385,'Appendix 1 Rules'!$A$1:$N$16,14))+IF(G385="k",VLOOKUP(G385,'Appendix 1 Rules'!$A$1:$N$16,14)))</f>
        <v/>
      </c>
      <c r="I385" s="72" t="str">
        <f>IF(G385="","",IF(OR(G385="b1",G385="b2",G385="d",G385="f1",G385="f2",G385="h",G385="i1",G385="i2",G385="j",G385="k"),MIN(H385,VLOOKUP(G385,'Appx 1 (Res) Rules'!$A:$D,4,0)),MIN(H385,VLOOKUP(G385,'Appx 1 (Res) Rules'!$A:$D,4,0),SUMPRODUCT(IF(J385="",0,INDEX('Appendix 1 Rules'!$B$2:$B$16,MATCH(G385,'Appendix 1 Rules'!$A$2:$A$16))))+(IF(L385="",0,INDEX('Appendix 1 Rules'!$C$2:$C$16,MATCH(G385,'Appendix 1 Rules'!$A$2:$A$16))))+(IF(N385="",0,INDEX('Appendix 1 Rules'!$D$2:$D$16,MATCH(G385,'Appendix 1 Rules'!$A$2:$A$16))))+(IF(P385="",0,INDEX('Appendix 1 Rules'!$E$2:$E$16,MATCH(G385,'Appendix 1 Rules'!$A$2:$A$16))))+(IF(R385="",0,INDEX('Appendix 1 Rules'!$F$2:$F$16,MATCH(G385,'Appendix 1 Rules'!$A$2:$A$16))))+(IF(T385="",0,INDEX('Appendix 1 Rules'!$G$2:$G$16,MATCH(G385,'Appendix 1 Rules'!$A$2:$A$16))))+(IF(V385="",0,INDEX('Appendix 1 Rules'!$H$2:$H$16,MATCH(G385,'Appendix 1 Rules'!$A$2:$A$16))))+(IF(X385="",0,INDEX('Appendix 1 Rules'!$I$2:$I$16,MATCH(G385,'Appendix 1 Rules'!$A$2:$A$16))))+(IF(Z385="",0,INDEX('Appendix 1 Rules'!$J$2:$J$16,MATCH(G385,'Appendix 1 Rules'!$A$2:$A$16))))+(IF(AB385="",0,INDEX('Appendix 1 Rules'!$K$2:$K$16,MATCH(G385,'Appendix 1 Rules'!$A$2:$A$16))))+(IF(AD385="",0,INDEX('Appendix 1 Rules'!$L$2:$L$16,MATCH(G385,'Appendix 1 Rules'!$A$2:$A$16))))+(IF(AF385="",0,INDEX('Appendix 1 Rules'!$M$2:$M$16,MATCH(G385,'Appendix 1 Rules'!$A$2:$A$16))))+IF(G385="b1",VLOOKUP(G385,'Appendix 1 Rules'!$A$1:$N$16,14))+IF(G385="b2",VLOOKUP(G385,'Appendix 1 Rules'!$A$1:$N$16,14))+IF(G385="d",VLOOKUP(G385,'Appendix 1 Rules'!$A$1:$N$16,14))+IF(G385="f1",VLOOKUP(G385,'Appendix 1 Rules'!$A$1:$N$16,14))+IF(G385="f2",VLOOKUP(G385,'Appendix 1 Rules'!$A$1:$N$16,14))+IF(G385="g",VLOOKUP(G385,'Appendix 1 Rules'!$A$1:$N$16,14))+IF(G385="h",VLOOKUP(G385,'Appendix 1 Rules'!$A$1:$N$16,14))+IF(G385="i1",VLOOKUP(G385,'Appendix 1 Rules'!$A$1:$N$16,14))+IF(G385="i2",VLOOKUP(G385,'Appendix 1 Rules'!$A$1:$N$16,14))+IF(G385="j",VLOOKUP(G385,'Appendix 1 Rules'!$A$1:$N$16,14))+IF(G385="k",VLOOKUP(G385,'Appendix 1 Rules'!$A$1:$N$16,14)))))</f>
        <v/>
      </c>
      <c r="J385" s="55"/>
      <c r="K385" s="46"/>
      <c r="L385" s="55"/>
      <c r="M385" s="46"/>
      <c r="N385" s="55"/>
      <c r="O385" s="46"/>
      <c r="P385" s="55"/>
      <c r="Q385" s="46"/>
      <c r="R385" s="55"/>
      <c r="S385" s="46"/>
      <c r="T385" s="55"/>
      <c r="U385" s="46"/>
      <c r="V385" s="55"/>
      <c r="W385" s="46"/>
      <c r="X385" s="55"/>
      <c r="Y385" s="46"/>
      <c r="Z385" s="55"/>
      <c r="AA385" s="46"/>
      <c r="AB385" s="44"/>
      <c r="AC385" s="46"/>
      <c r="AD385" s="44"/>
      <c r="AE385" s="46"/>
      <c r="AF385" s="44"/>
      <c r="AG385" s="13"/>
    </row>
    <row r="386" spans="1:33" ht="18" customHeight="1" x14ac:dyDescent="0.25">
      <c r="B386" s="84"/>
      <c r="C386" s="69"/>
      <c r="D386" s="10"/>
      <c r="E386" s="10"/>
      <c r="F386" s="10"/>
      <c r="G386" s="9"/>
      <c r="H386" s="17" t="str">
        <f>IF(G386="","",SUMPRODUCT(IF(J386="",0,INDEX('Appendix 1 Rules'!$B$2:$B$16,MATCH(G386,'Appendix 1 Rules'!$A$2:$A$16))))+(IF(L386="",0,INDEX('Appendix 1 Rules'!$C$2:$C$16,MATCH(G386,'Appendix 1 Rules'!$A$2:$A$16))))+(IF(N386="",0,INDEX('Appendix 1 Rules'!$D$2:$D$16,MATCH(G386,'Appendix 1 Rules'!$A$2:$A$16))))+(IF(P386="",0,INDEX('Appendix 1 Rules'!$E$2:$E$16,MATCH(G386,'Appendix 1 Rules'!$A$2:$A$16))))+(IF(R386="",0,INDEX('Appendix 1 Rules'!$F$2:$F$16,MATCH(G386,'Appendix 1 Rules'!$A$2:$A$16))))+(IF(T386="",0,INDEX('Appendix 1 Rules'!$G$2:$G$16,MATCH(G386,'Appendix 1 Rules'!$A$2:$A$16))))+(IF(V386="",0,INDEX('Appendix 1 Rules'!$H$2:$H$16,MATCH(G386,'Appendix 1 Rules'!$A$2:$A$16))))+(IF(X386="",0,INDEX('Appendix 1 Rules'!$I$2:$I$16,MATCH(G386,'Appendix 1 Rules'!$A$2:$A$16))))+(IF(Z386="",0,INDEX('Appendix 1 Rules'!$J$2:$J$16,MATCH(G386,'Appendix 1 Rules'!$A$2:$A$16))))+(IF(AB386="",0,INDEX('Appendix 1 Rules'!$K$2:$K$16,MATCH(G386,'Appendix 1 Rules'!$A$2:$A$16))))+(IF(AD386="",0,INDEX('Appendix 1 Rules'!$L$2:$L$16,MATCH(G386,'Appendix 1 Rules'!$A$2:$A$16))))+(IF(AF386="",0,INDEX('Appendix 1 Rules'!$M$2:$M$16,MATCH(G386,'Appendix 1 Rules'!$A$2:$A$16))))+IF(G386="b1",VLOOKUP(G386,'Appendix 1 Rules'!$A$1:$N$16,14))+IF(G386="b2",VLOOKUP(G386,'Appendix 1 Rules'!$A$1:$N$16,14))+IF(G386="d",VLOOKUP(G386,'Appendix 1 Rules'!$A$1:$N$16,14))+IF(G386="f1",VLOOKUP(G386,'Appendix 1 Rules'!$A$1:$N$16,14))+IF(G386="f2",VLOOKUP(G386,'Appendix 1 Rules'!$A$1:$N$16,14))+IF(G386="g",VLOOKUP(G386,'Appendix 1 Rules'!$A$1:$N$16,14))+IF(G386="h",VLOOKUP(G386,'Appendix 1 Rules'!$A$1:$N$16,14))+IF(G386="i1",VLOOKUP(G386,'Appendix 1 Rules'!$A$1:$N$16,14))+IF(G386="i2",VLOOKUP(G386,'Appendix 1 Rules'!$A$1:$N$16,14))+IF(G386="j",VLOOKUP(G386,'Appendix 1 Rules'!$A$1:$N$16,14))+IF(G386="k",VLOOKUP(G386,'Appendix 1 Rules'!$A$1:$N$16,14)))</f>
        <v/>
      </c>
      <c r="I386" s="72" t="str">
        <f>IF(G386="","",IF(OR(G386="b1",G386="b2",G386="d",G386="f1",G386="f2",G386="h",G386="i1",G386="i2",G386="j",G386="k"),MIN(H386,VLOOKUP(G386,'Appx 1 (Res) Rules'!$A:$D,4,0)),MIN(H386,VLOOKUP(G386,'Appx 1 (Res) Rules'!$A:$D,4,0),SUMPRODUCT(IF(J386="",0,INDEX('Appendix 1 Rules'!$B$2:$B$16,MATCH(G386,'Appendix 1 Rules'!$A$2:$A$16))))+(IF(L386="",0,INDEX('Appendix 1 Rules'!$C$2:$C$16,MATCH(G386,'Appendix 1 Rules'!$A$2:$A$16))))+(IF(N386="",0,INDEX('Appendix 1 Rules'!$D$2:$D$16,MATCH(G386,'Appendix 1 Rules'!$A$2:$A$16))))+(IF(P386="",0,INDEX('Appendix 1 Rules'!$E$2:$E$16,MATCH(G386,'Appendix 1 Rules'!$A$2:$A$16))))+(IF(R386="",0,INDEX('Appendix 1 Rules'!$F$2:$F$16,MATCH(G386,'Appendix 1 Rules'!$A$2:$A$16))))+(IF(T386="",0,INDEX('Appendix 1 Rules'!$G$2:$G$16,MATCH(G386,'Appendix 1 Rules'!$A$2:$A$16))))+(IF(V386="",0,INDEX('Appendix 1 Rules'!$H$2:$H$16,MATCH(G386,'Appendix 1 Rules'!$A$2:$A$16))))+(IF(X386="",0,INDEX('Appendix 1 Rules'!$I$2:$I$16,MATCH(G386,'Appendix 1 Rules'!$A$2:$A$16))))+(IF(Z386="",0,INDEX('Appendix 1 Rules'!$J$2:$J$16,MATCH(G386,'Appendix 1 Rules'!$A$2:$A$16))))+(IF(AB386="",0,INDEX('Appendix 1 Rules'!$K$2:$K$16,MATCH(G386,'Appendix 1 Rules'!$A$2:$A$16))))+(IF(AD386="",0,INDEX('Appendix 1 Rules'!$L$2:$L$16,MATCH(G386,'Appendix 1 Rules'!$A$2:$A$16))))+(IF(AF386="",0,INDEX('Appendix 1 Rules'!$M$2:$M$16,MATCH(G386,'Appendix 1 Rules'!$A$2:$A$16))))+IF(G386="b1",VLOOKUP(G386,'Appendix 1 Rules'!$A$1:$N$16,14))+IF(G386="b2",VLOOKUP(G386,'Appendix 1 Rules'!$A$1:$N$16,14))+IF(G386="d",VLOOKUP(G386,'Appendix 1 Rules'!$A$1:$N$16,14))+IF(G386="f1",VLOOKUP(G386,'Appendix 1 Rules'!$A$1:$N$16,14))+IF(G386="f2",VLOOKUP(G386,'Appendix 1 Rules'!$A$1:$N$16,14))+IF(G386="g",VLOOKUP(G386,'Appendix 1 Rules'!$A$1:$N$16,14))+IF(G386="h",VLOOKUP(G386,'Appendix 1 Rules'!$A$1:$N$16,14))+IF(G386="i1",VLOOKUP(G386,'Appendix 1 Rules'!$A$1:$N$16,14))+IF(G386="i2",VLOOKUP(G386,'Appendix 1 Rules'!$A$1:$N$16,14))+IF(G386="j",VLOOKUP(G386,'Appendix 1 Rules'!$A$1:$N$16,14))+IF(G386="k",VLOOKUP(G386,'Appendix 1 Rules'!$A$1:$N$16,14)))))</f>
        <v/>
      </c>
      <c r="J386" s="11"/>
      <c r="K386" s="14"/>
      <c r="L386" s="11"/>
      <c r="M386" s="14"/>
      <c r="N386" s="11"/>
      <c r="O386" s="14"/>
      <c r="P386" s="11"/>
      <c r="Q386" s="14"/>
      <c r="R386" s="63"/>
      <c r="S386" s="14"/>
      <c r="T386" s="11"/>
      <c r="U386" s="14"/>
      <c r="V386" s="11"/>
      <c r="W386" s="14"/>
      <c r="X386" s="64"/>
      <c r="Y386" s="14"/>
      <c r="Z386" s="64"/>
      <c r="AA386" s="14"/>
      <c r="AB386" s="9"/>
      <c r="AC386" s="13"/>
      <c r="AD386" s="9"/>
      <c r="AE386" s="13"/>
      <c r="AF386" s="9"/>
      <c r="AG386" s="13"/>
    </row>
    <row r="387" spans="1:33" ht="18" customHeight="1" x14ac:dyDescent="0.25">
      <c r="B387" s="84"/>
      <c r="C387" s="69"/>
      <c r="D387" s="10"/>
      <c r="E387" s="10"/>
      <c r="F387" s="10"/>
      <c r="G387" s="9"/>
      <c r="H387" s="17" t="str">
        <f>IF(G387="","",SUMPRODUCT(IF(J387="",0,INDEX('Appendix 1 Rules'!$B$2:$B$16,MATCH(G387,'Appendix 1 Rules'!$A$2:$A$16))))+(IF(L387="",0,INDEX('Appendix 1 Rules'!$C$2:$C$16,MATCH(G387,'Appendix 1 Rules'!$A$2:$A$16))))+(IF(N387="",0,INDEX('Appendix 1 Rules'!$D$2:$D$16,MATCH(G387,'Appendix 1 Rules'!$A$2:$A$16))))+(IF(P387="",0,INDEX('Appendix 1 Rules'!$E$2:$E$16,MATCH(G387,'Appendix 1 Rules'!$A$2:$A$16))))+(IF(R387="",0,INDEX('Appendix 1 Rules'!$F$2:$F$16,MATCH(G387,'Appendix 1 Rules'!$A$2:$A$16))))+(IF(T387="",0,INDEX('Appendix 1 Rules'!$G$2:$G$16,MATCH(G387,'Appendix 1 Rules'!$A$2:$A$16))))+(IF(V387="",0,INDEX('Appendix 1 Rules'!$H$2:$H$16,MATCH(G387,'Appendix 1 Rules'!$A$2:$A$16))))+(IF(X387="",0,INDEX('Appendix 1 Rules'!$I$2:$I$16,MATCH(G387,'Appendix 1 Rules'!$A$2:$A$16))))+(IF(Z387="",0,INDEX('Appendix 1 Rules'!$J$2:$J$16,MATCH(G387,'Appendix 1 Rules'!$A$2:$A$16))))+(IF(AB387="",0,INDEX('Appendix 1 Rules'!$K$2:$K$16,MATCH(G387,'Appendix 1 Rules'!$A$2:$A$16))))+(IF(AD387="",0,INDEX('Appendix 1 Rules'!$L$2:$L$16,MATCH(G387,'Appendix 1 Rules'!$A$2:$A$16))))+(IF(AF387="",0,INDEX('Appendix 1 Rules'!$M$2:$M$16,MATCH(G387,'Appendix 1 Rules'!$A$2:$A$16))))+IF(G387="b1",VLOOKUP(G387,'Appendix 1 Rules'!$A$1:$N$16,14))+IF(G387="b2",VLOOKUP(G387,'Appendix 1 Rules'!$A$1:$N$16,14))+IF(G387="d",VLOOKUP(G387,'Appendix 1 Rules'!$A$1:$N$16,14))+IF(G387="f1",VLOOKUP(G387,'Appendix 1 Rules'!$A$1:$N$16,14))+IF(G387="f2",VLOOKUP(G387,'Appendix 1 Rules'!$A$1:$N$16,14))+IF(G387="g",VLOOKUP(G387,'Appendix 1 Rules'!$A$1:$N$16,14))+IF(G387="h",VLOOKUP(G387,'Appendix 1 Rules'!$A$1:$N$16,14))+IF(G387="i1",VLOOKUP(G387,'Appendix 1 Rules'!$A$1:$N$16,14))+IF(G387="i2",VLOOKUP(G387,'Appendix 1 Rules'!$A$1:$N$16,14))+IF(G387="j",VLOOKUP(G387,'Appendix 1 Rules'!$A$1:$N$16,14))+IF(G387="k",VLOOKUP(G387,'Appendix 1 Rules'!$A$1:$N$16,14)))</f>
        <v/>
      </c>
      <c r="I387" s="72" t="str">
        <f>IF(G387="","",IF(OR(G387="b1",G387="b2",G387="d",G387="f1",G387="f2",G387="h",G387="i1",G387="i2",G387="j",G387="k"),MIN(H387,VLOOKUP(G387,'Appx 1 (Res) Rules'!$A:$D,4,0)),MIN(H387,VLOOKUP(G387,'Appx 1 (Res) Rules'!$A:$D,4,0),SUMPRODUCT(IF(J387="",0,INDEX('Appendix 1 Rules'!$B$2:$B$16,MATCH(G387,'Appendix 1 Rules'!$A$2:$A$16))))+(IF(L387="",0,INDEX('Appendix 1 Rules'!$C$2:$C$16,MATCH(G387,'Appendix 1 Rules'!$A$2:$A$16))))+(IF(N387="",0,INDEX('Appendix 1 Rules'!$D$2:$D$16,MATCH(G387,'Appendix 1 Rules'!$A$2:$A$16))))+(IF(P387="",0,INDEX('Appendix 1 Rules'!$E$2:$E$16,MATCH(G387,'Appendix 1 Rules'!$A$2:$A$16))))+(IF(R387="",0,INDEX('Appendix 1 Rules'!$F$2:$F$16,MATCH(G387,'Appendix 1 Rules'!$A$2:$A$16))))+(IF(T387="",0,INDEX('Appendix 1 Rules'!$G$2:$G$16,MATCH(G387,'Appendix 1 Rules'!$A$2:$A$16))))+(IF(V387="",0,INDEX('Appendix 1 Rules'!$H$2:$H$16,MATCH(G387,'Appendix 1 Rules'!$A$2:$A$16))))+(IF(X387="",0,INDEX('Appendix 1 Rules'!$I$2:$I$16,MATCH(G387,'Appendix 1 Rules'!$A$2:$A$16))))+(IF(Z387="",0,INDEX('Appendix 1 Rules'!$J$2:$J$16,MATCH(G387,'Appendix 1 Rules'!$A$2:$A$16))))+(IF(AB387="",0,INDEX('Appendix 1 Rules'!$K$2:$K$16,MATCH(G387,'Appendix 1 Rules'!$A$2:$A$16))))+(IF(AD387="",0,INDEX('Appendix 1 Rules'!$L$2:$L$16,MATCH(G387,'Appendix 1 Rules'!$A$2:$A$16))))+(IF(AF387="",0,INDEX('Appendix 1 Rules'!$M$2:$M$16,MATCH(G387,'Appendix 1 Rules'!$A$2:$A$16))))+IF(G387="b1",VLOOKUP(G387,'Appendix 1 Rules'!$A$1:$N$16,14))+IF(G387="b2",VLOOKUP(G387,'Appendix 1 Rules'!$A$1:$N$16,14))+IF(G387="d",VLOOKUP(G387,'Appendix 1 Rules'!$A$1:$N$16,14))+IF(G387="f1",VLOOKUP(G387,'Appendix 1 Rules'!$A$1:$N$16,14))+IF(G387="f2",VLOOKUP(G387,'Appendix 1 Rules'!$A$1:$N$16,14))+IF(G387="g",VLOOKUP(G387,'Appendix 1 Rules'!$A$1:$N$16,14))+IF(G387="h",VLOOKUP(G387,'Appendix 1 Rules'!$A$1:$N$16,14))+IF(G387="i1",VLOOKUP(G387,'Appendix 1 Rules'!$A$1:$N$16,14))+IF(G387="i2",VLOOKUP(G387,'Appendix 1 Rules'!$A$1:$N$16,14))+IF(G387="j",VLOOKUP(G387,'Appendix 1 Rules'!$A$1:$N$16,14))+IF(G387="k",VLOOKUP(G387,'Appendix 1 Rules'!$A$1:$N$16,14)))))</f>
        <v/>
      </c>
      <c r="J387" s="12"/>
      <c r="K387" s="13"/>
      <c r="L387" s="12"/>
      <c r="M387" s="13"/>
      <c r="N387" s="12"/>
      <c r="O387" s="13"/>
      <c r="P387" s="12"/>
      <c r="Q387" s="13"/>
      <c r="R387" s="12"/>
      <c r="S387" s="13"/>
      <c r="T387" s="12"/>
      <c r="U387" s="13"/>
      <c r="V387" s="12"/>
      <c r="W387" s="13"/>
      <c r="X387" s="12"/>
      <c r="Y387" s="13"/>
      <c r="Z387" s="12"/>
      <c r="AA387" s="13"/>
      <c r="AB387" s="9"/>
      <c r="AC387" s="13"/>
      <c r="AD387" s="9"/>
      <c r="AE387" s="13"/>
      <c r="AF387" s="9"/>
      <c r="AG387" s="13"/>
    </row>
    <row r="388" spans="1:33" ht="18" customHeight="1" x14ac:dyDescent="0.25">
      <c r="B388" s="84"/>
      <c r="C388" s="69"/>
      <c r="D388" s="10"/>
      <c r="E388" s="10"/>
      <c r="F388" s="10"/>
      <c r="G388" s="9"/>
      <c r="H388" s="17" t="str">
        <f>IF(G388="","",SUMPRODUCT(IF(J388="",0,INDEX('Appendix 1 Rules'!$B$2:$B$16,MATCH(G388,'Appendix 1 Rules'!$A$2:$A$16))))+(IF(L388="",0,INDEX('Appendix 1 Rules'!$C$2:$C$16,MATCH(G388,'Appendix 1 Rules'!$A$2:$A$16))))+(IF(N388="",0,INDEX('Appendix 1 Rules'!$D$2:$D$16,MATCH(G388,'Appendix 1 Rules'!$A$2:$A$16))))+(IF(P388="",0,INDEX('Appendix 1 Rules'!$E$2:$E$16,MATCH(G388,'Appendix 1 Rules'!$A$2:$A$16))))+(IF(R388="",0,INDEX('Appendix 1 Rules'!$F$2:$F$16,MATCH(G388,'Appendix 1 Rules'!$A$2:$A$16))))+(IF(T388="",0,INDEX('Appendix 1 Rules'!$G$2:$G$16,MATCH(G388,'Appendix 1 Rules'!$A$2:$A$16))))+(IF(V388="",0,INDEX('Appendix 1 Rules'!$H$2:$H$16,MATCH(G388,'Appendix 1 Rules'!$A$2:$A$16))))+(IF(X388="",0,INDEX('Appendix 1 Rules'!$I$2:$I$16,MATCH(G388,'Appendix 1 Rules'!$A$2:$A$16))))+(IF(Z388="",0,INDEX('Appendix 1 Rules'!$J$2:$J$16,MATCH(G388,'Appendix 1 Rules'!$A$2:$A$16))))+(IF(AB388="",0,INDEX('Appendix 1 Rules'!$K$2:$K$16,MATCH(G388,'Appendix 1 Rules'!$A$2:$A$16))))+(IF(AD388="",0,INDEX('Appendix 1 Rules'!$L$2:$L$16,MATCH(G388,'Appendix 1 Rules'!$A$2:$A$16))))+(IF(AF388="",0,INDEX('Appendix 1 Rules'!$M$2:$M$16,MATCH(G388,'Appendix 1 Rules'!$A$2:$A$16))))+IF(G388="b1",VLOOKUP(G388,'Appendix 1 Rules'!$A$1:$N$16,14))+IF(G388="b2",VLOOKUP(G388,'Appendix 1 Rules'!$A$1:$N$16,14))+IF(G388="d",VLOOKUP(G388,'Appendix 1 Rules'!$A$1:$N$16,14))+IF(G388="f1",VLOOKUP(G388,'Appendix 1 Rules'!$A$1:$N$16,14))+IF(G388="f2",VLOOKUP(G388,'Appendix 1 Rules'!$A$1:$N$16,14))+IF(G388="g",VLOOKUP(G388,'Appendix 1 Rules'!$A$1:$N$16,14))+IF(G388="h",VLOOKUP(G388,'Appendix 1 Rules'!$A$1:$N$16,14))+IF(G388="i1",VLOOKUP(G388,'Appendix 1 Rules'!$A$1:$N$16,14))+IF(G388="i2",VLOOKUP(G388,'Appendix 1 Rules'!$A$1:$N$16,14))+IF(G388="j",VLOOKUP(G388,'Appendix 1 Rules'!$A$1:$N$16,14))+IF(G388="k",VLOOKUP(G388,'Appendix 1 Rules'!$A$1:$N$16,14)))</f>
        <v/>
      </c>
      <c r="I388" s="72" t="str">
        <f>IF(G388="","",IF(OR(G388="b1",G388="b2",G388="d",G388="f1",G388="f2",G388="h",G388="i1",G388="i2",G388="j",G388="k"),MIN(H388,VLOOKUP(G388,'Appx 1 (Res) Rules'!$A:$D,4,0)),MIN(H388,VLOOKUP(G388,'Appx 1 (Res) Rules'!$A:$D,4,0),SUMPRODUCT(IF(J388="",0,INDEX('Appendix 1 Rules'!$B$2:$B$16,MATCH(G388,'Appendix 1 Rules'!$A$2:$A$16))))+(IF(L388="",0,INDEX('Appendix 1 Rules'!$C$2:$C$16,MATCH(G388,'Appendix 1 Rules'!$A$2:$A$16))))+(IF(N388="",0,INDEX('Appendix 1 Rules'!$D$2:$D$16,MATCH(G388,'Appendix 1 Rules'!$A$2:$A$16))))+(IF(P388="",0,INDEX('Appendix 1 Rules'!$E$2:$E$16,MATCH(G388,'Appendix 1 Rules'!$A$2:$A$16))))+(IF(R388="",0,INDEX('Appendix 1 Rules'!$F$2:$F$16,MATCH(G388,'Appendix 1 Rules'!$A$2:$A$16))))+(IF(T388="",0,INDEX('Appendix 1 Rules'!$G$2:$G$16,MATCH(G388,'Appendix 1 Rules'!$A$2:$A$16))))+(IF(V388="",0,INDEX('Appendix 1 Rules'!$H$2:$H$16,MATCH(G388,'Appendix 1 Rules'!$A$2:$A$16))))+(IF(X388="",0,INDEX('Appendix 1 Rules'!$I$2:$I$16,MATCH(G388,'Appendix 1 Rules'!$A$2:$A$16))))+(IF(Z388="",0,INDEX('Appendix 1 Rules'!$J$2:$J$16,MATCH(G388,'Appendix 1 Rules'!$A$2:$A$16))))+(IF(AB388="",0,INDEX('Appendix 1 Rules'!$K$2:$K$16,MATCH(G388,'Appendix 1 Rules'!$A$2:$A$16))))+(IF(AD388="",0,INDEX('Appendix 1 Rules'!$L$2:$L$16,MATCH(G388,'Appendix 1 Rules'!$A$2:$A$16))))+(IF(AF388="",0,INDEX('Appendix 1 Rules'!$M$2:$M$16,MATCH(G388,'Appendix 1 Rules'!$A$2:$A$16))))+IF(G388="b1",VLOOKUP(G388,'Appendix 1 Rules'!$A$1:$N$16,14))+IF(G388="b2",VLOOKUP(G388,'Appendix 1 Rules'!$A$1:$N$16,14))+IF(G388="d",VLOOKUP(G388,'Appendix 1 Rules'!$A$1:$N$16,14))+IF(G388="f1",VLOOKUP(G388,'Appendix 1 Rules'!$A$1:$N$16,14))+IF(G388="f2",VLOOKUP(G388,'Appendix 1 Rules'!$A$1:$N$16,14))+IF(G388="g",VLOOKUP(G388,'Appendix 1 Rules'!$A$1:$N$16,14))+IF(G388="h",VLOOKUP(G388,'Appendix 1 Rules'!$A$1:$N$16,14))+IF(G388="i1",VLOOKUP(G388,'Appendix 1 Rules'!$A$1:$N$16,14))+IF(G388="i2",VLOOKUP(G388,'Appendix 1 Rules'!$A$1:$N$16,14))+IF(G388="j",VLOOKUP(G388,'Appendix 1 Rules'!$A$1:$N$16,14))+IF(G388="k",VLOOKUP(G388,'Appendix 1 Rules'!$A$1:$N$16,14)))))</f>
        <v/>
      </c>
      <c r="J388" s="11"/>
      <c r="K388" s="14"/>
      <c r="L388" s="11"/>
      <c r="M388" s="14"/>
      <c r="N388" s="11"/>
      <c r="O388" s="14"/>
      <c r="P388" s="11"/>
      <c r="Q388" s="14"/>
      <c r="R388" s="63"/>
      <c r="S388" s="14"/>
      <c r="T388" s="11"/>
      <c r="U388" s="14"/>
      <c r="V388" s="11"/>
      <c r="W388" s="14"/>
      <c r="X388" s="64"/>
      <c r="Y388" s="14"/>
      <c r="Z388" s="64"/>
      <c r="AA388" s="14"/>
      <c r="AB388" s="9"/>
      <c r="AC388" s="13"/>
      <c r="AD388" s="9"/>
      <c r="AE388" s="13"/>
      <c r="AF388" s="9"/>
      <c r="AG388" s="13"/>
    </row>
    <row r="389" spans="1:33" ht="18" customHeight="1" x14ac:dyDescent="0.25">
      <c r="B389" s="84"/>
      <c r="C389" s="69"/>
      <c r="D389" s="10"/>
      <c r="E389" s="10"/>
      <c r="F389" s="10"/>
      <c r="G389" s="9"/>
      <c r="H389" s="17" t="str">
        <f>IF(G389="","",SUMPRODUCT(IF(J389="",0,INDEX('Appendix 1 Rules'!$B$2:$B$16,MATCH(G389,'Appendix 1 Rules'!$A$2:$A$16))))+(IF(L389="",0,INDEX('Appendix 1 Rules'!$C$2:$C$16,MATCH(G389,'Appendix 1 Rules'!$A$2:$A$16))))+(IF(N389="",0,INDEX('Appendix 1 Rules'!$D$2:$D$16,MATCH(G389,'Appendix 1 Rules'!$A$2:$A$16))))+(IF(P389="",0,INDEX('Appendix 1 Rules'!$E$2:$E$16,MATCH(G389,'Appendix 1 Rules'!$A$2:$A$16))))+(IF(R389="",0,INDEX('Appendix 1 Rules'!$F$2:$F$16,MATCH(G389,'Appendix 1 Rules'!$A$2:$A$16))))+(IF(T389="",0,INDEX('Appendix 1 Rules'!$G$2:$G$16,MATCH(G389,'Appendix 1 Rules'!$A$2:$A$16))))+(IF(V389="",0,INDEX('Appendix 1 Rules'!$H$2:$H$16,MATCH(G389,'Appendix 1 Rules'!$A$2:$A$16))))+(IF(X389="",0,INDEX('Appendix 1 Rules'!$I$2:$I$16,MATCH(G389,'Appendix 1 Rules'!$A$2:$A$16))))+(IF(Z389="",0,INDEX('Appendix 1 Rules'!$J$2:$J$16,MATCH(G389,'Appendix 1 Rules'!$A$2:$A$16))))+(IF(AB389="",0,INDEX('Appendix 1 Rules'!$K$2:$K$16,MATCH(G389,'Appendix 1 Rules'!$A$2:$A$16))))+(IF(AD389="",0,INDEX('Appendix 1 Rules'!$L$2:$L$16,MATCH(G389,'Appendix 1 Rules'!$A$2:$A$16))))+(IF(AF389="",0,INDEX('Appendix 1 Rules'!$M$2:$M$16,MATCH(G389,'Appendix 1 Rules'!$A$2:$A$16))))+IF(G389="b1",VLOOKUP(G389,'Appendix 1 Rules'!$A$1:$N$16,14))+IF(G389="b2",VLOOKUP(G389,'Appendix 1 Rules'!$A$1:$N$16,14))+IF(G389="d",VLOOKUP(G389,'Appendix 1 Rules'!$A$1:$N$16,14))+IF(G389="f1",VLOOKUP(G389,'Appendix 1 Rules'!$A$1:$N$16,14))+IF(G389="f2",VLOOKUP(G389,'Appendix 1 Rules'!$A$1:$N$16,14))+IF(G389="g",VLOOKUP(G389,'Appendix 1 Rules'!$A$1:$N$16,14))+IF(G389="h",VLOOKUP(G389,'Appendix 1 Rules'!$A$1:$N$16,14))+IF(G389="i1",VLOOKUP(G389,'Appendix 1 Rules'!$A$1:$N$16,14))+IF(G389="i2",VLOOKUP(G389,'Appendix 1 Rules'!$A$1:$N$16,14))+IF(G389="j",VLOOKUP(G389,'Appendix 1 Rules'!$A$1:$N$16,14))+IF(G389="k",VLOOKUP(G389,'Appendix 1 Rules'!$A$1:$N$16,14)))</f>
        <v/>
      </c>
      <c r="I389" s="72" t="str">
        <f>IF(G389="","",IF(OR(G389="b1",G389="b2",G389="d",G389="f1",G389="f2",G389="h",G389="i1",G389="i2",G389="j",G389="k"),MIN(H389,VLOOKUP(G389,'Appx 1 (Res) Rules'!$A:$D,4,0)),MIN(H389,VLOOKUP(G389,'Appx 1 (Res) Rules'!$A:$D,4,0),SUMPRODUCT(IF(J389="",0,INDEX('Appendix 1 Rules'!$B$2:$B$16,MATCH(G389,'Appendix 1 Rules'!$A$2:$A$16))))+(IF(L389="",0,INDEX('Appendix 1 Rules'!$C$2:$C$16,MATCH(G389,'Appendix 1 Rules'!$A$2:$A$16))))+(IF(N389="",0,INDEX('Appendix 1 Rules'!$D$2:$D$16,MATCH(G389,'Appendix 1 Rules'!$A$2:$A$16))))+(IF(P389="",0,INDEX('Appendix 1 Rules'!$E$2:$E$16,MATCH(G389,'Appendix 1 Rules'!$A$2:$A$16))))+(IF(R389="",0,INDEX('Appendix 1 Rules'!$F$2:$F$16,MATCH(G389,'Appendix 1 Rules'!$A$2:$A$16))))+(IF(T389="",0,INDEX('Appendix 1 Rules'!$G$2:$G$16,MATCH(G389,'Appendix 1 Rules'!$A$2:$A$16))))+(IF(V389="",0,INDEX('Appendix 1 Rules'!$H$2:$H$16,MATCH(G389,'Appendix 1 Rules'!$A$2:$A$16))))+(IF(X389="",0,INDEX('Appendix 1 Rules'!$I$2:$I$16,MATCH(G389,'Appendix 1 Rules'!$A$2:$A$16))))+(IF(Z389="",0,INDEX('Appendix 1 Rules'!$J$2:$J$16,MATCH(G389,'Appendix 1 Rules'!$A$2:$A$16))))+(IF(AB389="",0,INDEX('Appendix 1 Rules'!$K$2:$K$16,MATCH(G389,'Appendix 1 Rules'!$A$2:$A$16))))+(IF(AD389="",0,INDEX('Appendix 1 Rules'!$L$2:$L$16,MATCH(G389,'Appendix 1 Rules'!$A$2:$A$16))))+(IF(AF389="",0,INDEX('Appendix 1 Rules'!$M$2:$M$16,MATCH(G389,'Appendix 1 Rules'!$A$2:$A$16))))+IF(G389="b1",VLOOKUP(G389,'Appendix 1 Rules'!$A$1:$N$16,14))+IF(G389="b2",VLOOKUP(G389,'Appendix 1 Rules'!$A$1:$N$16,14))+IF(G389="d",VLOOKUP(G389,'Appendix 1 Rules'!$A$1:$N$16,14))+IF(G389="f1",VLOOKUP(G389,'Appendix 1 Rules'!$A$1:$N$16,14))+IF(G389="f2",VLOOKUP(G389,'Appendix 1 Rules'!$A$1:$N$16,14))+IF(G389="g",VLOOKUP(G389,'Appendix 1 Rules'!$A$1:$N$16,14))+IF(G389="h",VLOOKUP(G389,'Appendix 1 Rules'!$A$1:$N$16,14))+IF(G389="i1",VLOOKUP(G389,'Appendix 1 Rules'!$A$1:$N$16,14))+IF(G389="i2",VLOOKUP(G389,'Appendix 1 Rules'!$A$1:$N$16,14))+IF(G389="j",VLOOKUP(G389,'Appendix 1 Rules'!$A$1:$N$16,14))+IF(G389="k",VLOOKUP(G389,'Appendix 1 Rules'!$A$1:$N$16,14)))))</f>
        <v/>
      </c>
      <c r="J389" s="12"/>
      <c r="K389" s="13"/>
      <c r="L389" s="12"/>
      <c r="M389" s="13"/>
      <c r="N389" s="12"/>
      <c r="O389" s="13"/>
      <c r="P389" s="12"/>
      <c r="Q389" s="13"/>
      <c r="R389" s="12"/>
      <c r="S389" s="13"/>
      <c r="T389" s="12"/>
      <c r="U389" s="13"/>
      <c r="V389" s="12"/>
      <c r="W389" s="13"/>
      <c r="X389" s="12"/>
      <c r="Y389" s="13"/>
      <c r="Z389" s="12"/>
      <c r="AA389" s="13"/>
      <c r="AB389" s="9"/>
      <c r="AC389" s="13"/>
      <c r="AD389" s="9"/>
      <c r="AE389" s="13"/>
      <c r="AF389" s="9"/>
      <c r="AG389" s="13"/>
    </row>
    <row r="390" spans="1:33" ht="18" customHeight="1" x14ac:dyDescent="0.25">
      <c r="B390" s="84"/>
      <c r="C390" s="69"/>
      <c r="D390" s="10"/>
      <c r="E390" s="10"/>
      <c r="F390" s="10"/>
      <c r="G390" s="9"/>
      <c r="H390" s="17" t="str">
        <f>IF(G390="","",SUMPRODUCT(IF(J390="",0,INDEX('Appendix 1 Rules'!$B$2:$B$16,MATCH(G390,'Appendix 1 Rules'!$A$2:$A$16))))+(IF(L390="",0,INDEX('Appendix 1 Rules'!$C$2:$C$16,MATCH(G390,'Appendix 1 Rules'!$A$2:$A$16))))+(IF(N390="",0,INDEX('Appendix 1 Rules'!$D$2:$D$16,MATCH(G390,'Appendix 1 Rules'!$A$2:$A$16))))+(IF(P390="",0,INDEX('Appendix 1 Rules'!$E$2:$E$16,MATCH(G390,'Appendix 1 Rules'!$A$2:$A$16))))+(IF(R390="",0,INDEX('Appendix 1 Rules'!$F$2:$F$16,MATCH(G390,'Appendix 1 Rules'!$A$2:$A$16))))+(IF(T390="",0,INDEX('Appendix 1 Rules'!$G$2:$G$16,MATCH(G390,'Appendix 1 Rules'!$A$2:$A$16))))+(IF(V390="",0,INDEX('Appendix 1 Rules'!$H$2:$H$16,MATCH(G390,'Appendix 1 Rules'!$A$2:$A$16))))+(IF(X390="",0,INDEX('Appendix 1 Rules'!$I$2:$I$16,MATCH(G390,'Appendix 1 Rules'!$A$2:$A$16))))+(IF(Z390="",0,INDEX('Appendix 1 Rules'!$J$2:$J$16,MATCH(G390,'Appendix 1 Rules'!$A$2:$A$16))))+(IF(AB390="",0,INDEX('Appendix 1 Rules'!$K$2:$K$16,MATCH(G390,'Appendix 1 Rules'!$A$2:$A$16))))+(IF(AD390="",0,INDEX('Appendix 1 Rules'!$L$2:$L$16,MATCH(G390,'Appendix 1 Rules'!$A$2:$A$16))))+(IF(AF390="",0,INDEX('Appendix 1 Rules'!$M$2:$M$16,MATCH(G390,'Appendix 1 Rules'!$A$2:$A$16))))+IF(G390="b1",VLOOKUP(G390,'Appendix 1 Rules'!$A$1:$N$16,14))+IF(G390="b2",VLOOKUP(G390,'Appendix 1 Rules'!$A$1:$N$16,14))+IF(G390="d",VLOOKUP(G390,'Appendix 1 Rules'!$A$1:$N$16,14))+IF(G390="f1",VLOOKUP(G390,'Appendix 1 Rules'!$A$1:$N$16,14))+IF(G390="f2",VLOOKUP(G390,'Appendix 1 Rules'!$A$1:$N$16,14))+IF(G390="g",VLOOKUP(G390,'Appendix 1 Rules'!$A$1:$N$16,14))+IF(G390="h",VLOOKUP(G390,'Appendix 1 Rules'!$A$1:$N$16,14))+IF(G390="i1",VLOOKUP(G390,'Appendix 1 Rules'!$A$1:$N$16,14))+IF(G390="i2",VLOOKUP(G390,'Appendix 1 Rules'!$A$1:$N$16,14))+IF(G390="j",VLOOKUP(G390,'Appendix 1 Rules'!$A$1:$N$16,14))+IF(G390="k",VLOOKUP(G390,'Appendix 1 Rules'!$A$1:$N$16,14)))</f>
        <v/>
      </c>
      <c r="I390" s="72" t="str">
        <f>IF(G390="","",IF(OR(G390="b1",G390="b2",G390="d",G390="f1",G390="f2",G390="h",G390="i1",G390="i2",G390="j",G390="k"),MIN(H390,VLOOKUP(G390,'Appx 1 (Res) Rules'!$A:$D,4,0)),MIN(H390,VLOOKUP(G390,'Appx 1 (Res) Rules'!$A:$D,4,0),SUMPRODUCT(IF(J390="",0,INDEX('Appendix 1 Rules'!$B$2:$B$16,MATCH(G390,'Appendix 1 Rules'!$A$2:$A$16))))+(IF(L390="",0,INDEX('Appendix 1 Rules'!$C$2:$C$16,MATCH(G390,'Appendix 1 Rules'!$A$2:$A$16))))+(IF(N390="",0,INDEX('Appendix 1 Rules'!$D$2:$D$16,MATCH(G390,'Appendix 1 Rules'!$A$2:$A$16))))+(IF(P390="",0,INDEX('Appendix 1 Rules'!$E$2:$E$16,MATCH(G390,'Appendix 1 Rules'!$A$2:$A$16))))+(IF(R390="",0,INDEX('Appendix 1 Rules'!$F$2:$F$16,MATCH(G390,'Appendix 1 Rules'!$A$2:$A$16))))+(IF(T390="",0,INDEX('Appendix 1 Rules'!$G$2:$G$16,MATCH(G390,'Appendix 1 Rules'!$A$2:$A$16))))+(IF(V390="",0,INDEX('Appendix 1 Rules'!$H$2:$H$16,MATCH(G390,'Appendix 1 Rules'!$A$2:$A$16))))+(IF(X390="",0,INDEX('Appendix 1 Rules'!$I$2:$I$16,MATCH(G390,'Appendix 1 Rules'!$A$2:$A$16))))+(IF(Z390="",0,INDEX('Appendix 1 Rules'!$J$2:$J$16,MATCH(G390,'Appendix 1 Rules'!$A$2:$A$16))))+(IF(AB390="",0,INDEX('Appendix 1 Rules'!$K$2:$K$16,MATCH(G390,'Appendix 1 Rules'!$A$2:$A$16))))+(IF(AD390="",0,INDEX('Appendix 1 Rules'!$L$2:$L$16,MATCH(G390,'Appendix 1 Rules'!$A$2:$A$16))))+(IF(AF390="",0,INDEX('Appendix 1 Rules'!$M$2:$M$16,MATCH(G390,'Appendix 1 Rules'!$A$2:$A$16))))+IF(G390="b1",VLOOKUP(G390,'Appendix 1 Rules'!$A$1:$N$16,14))+IF(G390="b2",VLOOKUP(G390,'Appendix 1 Rules'!$A$1:$N$16,14))+IF(G390="d",VLOOKUP(G390,'Appendix 1 Rules'!$A$1:$N$16,14))+IF(G390="f1",VLOOKUP(G390,'Appendix 1 Rules'!$A$1:$N$16,14))+IF(G390="f2",VLOOKUP(G390,'Appendix 1 Rules'!$A$1:$N$16,14))+IF(G390="g",VLOOKUP(G390,'Appendix 1 Rules'!$A$1:$N$16,14))+IF(G390="h",VLOOKUP(G390,'Appendix 1 Rules'!$A$1:$N$16,14))+IF(G390="i1",VLOOKUP(G390,'Appendix 1 Rules'!$A$1:$N$16,14))+IF(G390="i2",VLOOKUP(G390,'Appendix 1 Rules'!$A$1:$N$16,14))+IF(G390="j",VLOOKUP(G390,'Appendix 1 Rules'!$A$1:$N$16,14))+IF(G390="k",VLOOKUP(G390,'Appendix 1 Rules'!$A$1:$N$16,14)))))</f>
        <v/>
      </c>
      <c r="J390" s="11"/>
      <c r="K390" s="14"/>
      <c r="L390" s="11"/>
      <c r="M390" s="14"/>
      <c r="N390" s="11"/>
      <c r="O390" s="14"/>
      <c r="P390" s="11"/>
      <c r="Q390" s="14"/>
      <c r="R390" s="63"/>
      <c r="S390" s="14"/>
      <c r="T390" s="11"/>
      <c r="U390" s="14"/>
      <c r="V390" s="11"/>
      <c r="W390" s="14"/>
      <c r="X390" s="64"/>
      <c r="Y390" s="14"/>
      <c r="Z390" s="64"/>
      <c r="AA390" s="14"/>
      <c r="AB390" s="9"/>
      <c r="AC390" s="13"/>
      <c r="AD390" s="9"/>
      <c r="AE390" s="13"/>
      <c r="AF390" s="9"/>
      <c r="AG390" s="13"/>
    </row>
    <row r="391" spans="1:33" ht="18" customHeight="1" x14ac:dyDescent="0.25">
      <c r="B391" s="84"/>
      <c r="C391" s="69"/>
      <c r="D391" s="10"/>
      <c r="E391" s="10"/>
      <c r="F391" s="10"/>
      <c r="G391" s="9"/>
      <c r="H391" s="17" t="str">
        <f>IF(G391="","",SUMPRODUCT(IF(J391="",0,INDEX('Appendix 1 Rules'!$B$2:$B$16,MATCH(G391,'Appendix 1 Rules'!$A$2:$A$16))))+(IF(L391="",0,INDEX('Appendix 1 Rules'!$C$2:$C$16,MATCH(G391,'Appendix 1 Rules'!$A$2:$A$16))))+(IF(N391="",0,INDEX('Appendix 1 Rules'!$D$2:$D$16,MATCH(G391,'Appendix 1 Rules'!$A$2:$A$16))))+(IF(P391="",0,INDEX('Appendix 1 Rules'!$E$2:$E$16,MATCH(G391,'Appendix 1 Rules'!$A$2:$A$16))))+(IF(R391="",0,INDEX('Appendix 1 Rules'!$F$2:$F$16,MATCH(G391,'Appendix 1 Rules'!$A$2:$A$16))))+(IF(T391="",0,INDEX('Appendix 1 Rules'!$G$2:$G$16,MATCH(G391,'Appendix 1 Rules'!$A$2:$A$16))))+(IF(V391="",0,INDEX('Appendix 1 Rules'!$H$2:$H$16,MATCH(G391,'Appendix 1 Rules'!$A$2:$A$16))))+(IF(X391="",0,INDEX('Appendix 1 Rules'!$I$2:$I$16,MATCH(G391,'Appendix 1 Rules'!$A$2:$A$16))))+(IF(Z391="",0,INDEX('Appendix 1 Rules'!$J$2:$J$16,MATCH(G391,'Appendix 1 Rules'!$A$2:$A$16))))+(IF(AB391="",0,INDEX('Appendix 1 Rules'!$K$2:$K$16,MATCH(G391,'Appendix 1 Rules'!$A$2:$A$16))))+(IF(AD391="",0,INDEX('Appendix 1 Rules'!$L$2:$L$16,MATCH(G391,'Appendix 1 Rules'!$A$2:$A$16))))+(IF(AF391="",0,INDEX('Appendix 1 Rules'!$M$2:$M$16,MATCH(G391,'Appendix 1 Rules'!$A$2:$A$16))))+IF(G391="b1",VLOOKUP(G391,'Appendix 1 Rules'!$A$1:$N$16,14))+IF(G391="b2",VLOOKUP(G391,'Appendix 1 Rules'!$A$1:$N$16,14))+IF(G391="d",VLOOKUP(G391,'Appendix 1 Rules'!$A$1:$N$16,14))+IF(G391="f1",VLOOKUP(G391,'Appendix 1 Rules'!$A$1:$N$16,14))+IF(G391="f2",VLOOKUP(G391,'Appendix 1 Rules'!$A$1:$N$16,14))+IF(G391="g",VLOOKUP(G391,'Appendix 1 Rules'!$A$1:$N$16,14))+IF(G391="h",VLOOKUP(G391,'Appendix 1 Rules'!$A$1:$N$16,14))+IF(G391="i1",VLOOKUP(G391,'Appendix 1 Rules'!$A$1:$N$16,14))+IF(G391="i2",VLOOKUP(G391,'Appendix 1 Rules'!$A$1:$N$16,14))+IF(G391="j",VLOOKUP(G391,'Appendix 1 Rules'!$A$1:$N$16,14))+IF(G391="k",VLOOKUP(G391,'Appendix 1 Rules'!$A$1:$N$16,14)))</f>
        <v/>
      </c>
      <c r="I391" s="72" t="str">
        <f>IF(G391="","",IF(OR(G391="b1",G391="b2",G391="d",G391="f1",G391="f2",G391="h",G391="i1",G391="i2",G391="j",G391="k"),MIN(H391,VLOOKUP(G391,'Appx 1 (Res) Rules'!$A:$D,4,0)),MIN(H391,VLOOKUP(G391,'Appx 1 (Res) Rules'!$A:$D,4,0),SUMPRODUCT(IF(J391="",0,INDEX('Appendix 1 Rules'!$B$2:$B$16,MATCH(G391,'Appendix 1 Rules'!$A$2:$A$16))))+(IF(L391="",0,INDEX('Appendix 1 Rules'!$C$2:$C$16,MATCH(G391,'Appendix 1 Rules'!$A$2:$A$16))))+(IF(N391="",0,INDEX('Appendix 1 Rules'!$D$2:$D$16,MATCH(G391,'Appendix 1 Rules'!$A$2:$A$16))))+(IF(P391="",0,INDEX('Appendix 1 Rules'!$E$2:$E$16,MATCH(G391,'Appendix 1 Rules'!$A$2:$A$16))))+(IF(R391="",0,INDEX('Appendix 1 Rules'!$F$2:$F$16,MATCH(G391,'Appendix 1 Rules'!$A$2:$A$16))))+(IF(T391="",0,INDEX('Appendix 1 Rules'!$G$2:$G$16,MATCH(G391,'Appendix 1 Rules'!$A$2:$A$16))))+(IF(V391="",0,INDEX('Appendix 1 Rules'!$H$2:$H$16,MATCH(G391,'Appendix 1 Rules'!$A$2:$A$16))))+(IF(X391="",0,INDEX('Appendix 1 Rules'!$I$2:$I$16,MATCH(G391,'Appendix 1 Rules'!$A$2:$A$16))))+(IF(Z391="",0,INDEX('Appendix 1 Rules'!$J$2:$J$16,MATCH(G391,'Appendix 1 Rules'!$A$2:$A$16))))+(IF(AB391="",0,INDEX('Appendix 1 Rules'!$K$2:$K$16,MATCH(G391,'Appendix 1 Rules'!$A$2:$A$16))))+(IF(AD391="",0,INDEX('Appendix 1 Rules'!$L$2:$L$16,MATCH(G391,'Appendix 1 Rules'!$A$2:$A$16))))+(IF(AF391="",0,INDEX('Appendix 1 Rules'!$M$2:$M$16,MATCH(G391,'Appendix 1 Rules'!$A$2:$A$16))))+IF(G391="b1",VLOOKUP(G391,'Appendix 1 Rules'!$A$1:$N$16,14))+IF(G391="b2",VLOOKUP(G391,'Appendix 1 Rules'!$A$1:$N$16,14))+IF(G391="d",VLOOKUP(G391,'Appendix 1 Rules'!$A$1:$N$16,14))+IF(G391="f1",VLOOKUP(G391,'Appendix 1 Rules'!$A$1:$N$16,14))+IF(G391="f2",VLOOKUP(G391,'Appendix 1 Rules'!$A$1:$N$16,14))+IF(G391="g",VLOOKUP(G391,'Appendix 1 Rules'!$A$1:$N$16,14))+IF(G391="h",VLOOKUP(G391,'Appendix 1 Rules'!$A$1:$N$16,14))+IF(G391="i1",VLOOKUP(G391,'Appendix 1 Rules'!$A$1:$N$16,14))+IF(G391="i2",VLOOKUP(G391,'Appendix 1 Rules'!$A$1:$N$16,14))+IF(G391="j",VLOOKUP(G391,'Appendix 1 Rules'!$A$1:$N$16,14))+IF(G391="k",VLOOKUP(G391,'Appendix 1 Rules'!$A$1:$N$16,14)))))</f>
        <v/>
      </c>
      <c r="J391" s="12"/>
      <c r="K391" s="13"/>
      <c r="L391" s="12"/>
      <c r="M391" s="13"/>
      <c r="N391" s="12"/>
      <c r="O391" s="13"/>
      <c r="P391" s="12"/>
      <c r="Q391" s="13"/>
      <c r="R391" s="12"/>
      <c r="S391" s="13"/>
      <c r="T391" s="12"/>
      <c r="U391" s="13"/>
      <c r="V391" s="12"/>
      <c r="W391" s="13"/>
      <c r="X391" s="12"/>
      <c r="Y391" s="13"/>
      <c r="Z391" s="12"/>
      <c r="AA391" s="13"/>
      <c r="AB391" s="9"/>
      <c r="AC391" s="13"/>
      <c r="AD391" s="9"/>
      <c r="AE391" s="13"/>
      <c r="AF391" s="9"/>
      <c r="AG391" s="13"/>
    </row>
    <row r="392" spans="1:33" ht="18" customHeight="1" x14ac:dyDescent="0.25">
      <c r="B392" s="84"/>
      <c r="C392" s="69"/>
      <c r="D392" s="10"/>
      <c r="E392" s="10"/>
      <c r="F392" s="10"/>
      <c r="G392" s="9"/>
      <c r="H392" s="17" t="str">
        <f>IF(G392="","",SUMPRODUCT(IF(J392="",0,INDEX('Appendix 1 Rules'!$B$2:$B$16,MATCH(G392,'Appendix 1 Rules'!$A$2:$A$16))))+(IF(L392="",0,INDEX('Appendix 1 Rules'!$C$2:$C$16,MATCH(G392,'Appendix 1 Rules'!$A$2:$A$16))))+(IF(N392="",0,INDEX('Appendix 1 Rules'!$D$2:$D$16,MATCH(G392,'Appendix 1 Rules'!$A$2:$A$16))))+(IF(P392="",0,INDEX('Appendix 1 Rules'!$E$2:$E$16,MATCH(G392,'Appendix 1 Rules'!$A$2:$A$16))))+(IF(R392="",0,INDEX('Appendix 1 Rules'!$F$2:$F$16,MATCH(G392,'Appendix 1 Rules'!$A$2:$A$16))))+(IF(T392="",0,INDEX('Appendix 1 Rules'!$G$2:$G$16,MATCH(G392,'Appendix 1 Rules'!$A$2:$A$16))))+(IF(V392="",0,INDEX('Appendix 1 Rules'!$H$2:$H$16,MATCH(G392,'Appendix 1 Rules'!$A$2:$A$16))))+(IF(X392="",0,INDEX('Appendix 1 Rules'!$I$2:$I$16,MATCH(G392,'Appendix 1 Rules'!$A$2:$A$16))))+(IF(Z392="",0,INDEX('Appendix 1 Rules'!$J$2:$J$16,MATCH(G392,'Appendix 1 Rules'!$A$2:$A$16))))+(IF(AB392="",0,INDEX('Appendix 1 Rules'!$K$2:$K$16,MATCH(G392,'Appendix 1 Rules'!$A$2:$A$16))))+(IF(AD392="",0,INDEX('Appendix 1 Rules'!$L$2:$L$16,MATCH(G392,'Appendix 1 Rules'!$A$2:$A$16))))+(IF(AF392="",0,INDEX('Appendix 1 Rules'!$M$2:$M$16,MATCH(G392,'Appendix 1 Rules'!$A$2:$A$16))))+IF(G392="b1",VLOOKUP(G392,'Appendix 1 Rules'!$A$1:$N$16,14))+IF(G392="b2",VLOOKUP(G392,'Appendix 1 Rules'!$A$1:$N$16,14))+IF(G392="d",VLOOKUP(G392,'Appendix 1 Rules'!$A$1:$N$16,14))+IF(G392="f1",VLOOKUP(G392,'Appendix 1 Rules'!$A$1:$N$16,14))+IF(G392="f2",VLOOKUP(G392,'Appendix 1 Rules'!$A$1:$N$16,14))+IF(G392="g",VLOOKUP(G392,'Appendix 1 Rules'!$A$1:$N$16,14))+IF(G392="h",VLOOKUP(G392,'Appendix 1 Rules'!$A$1:$N$16,14))+IF(G392="i1",VLOOKUP(G392,'Appendix 1 Rules'!$A$1:$N$16,14))+IF(G392="i2",VLOOKUP(G392,'Appendix 1 Rules'!$A$1:$N$16,14))+IF(G392="j",VLOOKUP(G392,'Appendix 1 Rules'!$A$1:$N$16,14))+IF(G392="k",VLOOKUP(G392,'Appendix 1 Rules'!$A$1:$N$16,14)))</f>
        <v/>
      </c>
      <c r="I392" s="72" t="str">
        <f>IF(G392="","",IF(OR(G392="b1",G392="b2",G392="d",G392="f1",G392="f2",G392="h",G392="i1",G392="i2",G392="j",G392="k"),MIN(H392,VLOOKUP(G392,'Appx 1 (Res) Rules'!$A:$D,4,0)),MIN(H392,VLOOKUP(G392,'Appx 1 (Res) Rules'!$A:$D,4,0),SUMPRODUCT(IF(J392="",0,INDEX('Appendix 1 Rules'!$B$2:$B$16,MATCH(G392,'Appendix 1 Rules'!$A$2:$A$16))))+(IF(L392="",0,INDEX('Appendix 1 Rules'!$C$2:$C$16,MATCH(G392,'Appendix 1 Rules'!$A$2:$A$16))))+(IF(N392="",0,INDEX('Appendix 1 Rules'!$D$2:$D$16,MATCH(G392,'Appendix 1 Rules'!$A$2:$A$16))))+(IF(P392="",0,INDEX('Appendix 1 Rules'!$E$2:$E$16,MATCH(G392,'Appendix 1 Rules'!$A$2:$A$16))))+(IF(R392="",0,INDEX('Appendix 1 Rules'!$F$2:$F$16,MATCH(G392,'Appendix 1 Rules'!$A$2:$A$16))))+(IF(T392="",0,INDEX('Appendix 1 Rules'!$G$2:$G$16,MATCH(G392,'Appendix 1 Rules'!$A$2:$A$16))))+(IF(V392="",0,INDEX('Appendix 1 Rules'!$H$2:$H$16,MATCH(G392,'Appendix 1 Rules'!$A$2:$A$16))))+(IF(X392="",0,INDEX('Appendix 1 Rules'!$I$2:$I$16,MATCH(G392,'Appendix 1 Rules'!$A$2:$A$16))))+(IF(Z392="",0,INDEX('Appendix 1 Rules'!$J$2:$J$16,MATCH(G392,'Appendix 1 Rules'!$A$2:$A$16))))+(IF(AB392="",0,INDEX('Appendix 1 Rules'!$K$2:$K$16,MATCH(G392,'Appendix 1 Rules'!$A$2:$A$16))))+(IF(AD392="",0,INDEX('Appendix 1 Rules'!$L$2:$L$16,MATCH(G392,'Appendix 1 Rules'!$A$2:$A$16))))+(IF(AF392="",0,INDEX('Appendix 1 Rules'!$M$2:$M$16,MATCH(G392,'Appendix 1 Rules'!$A$2:$A$16))))+IF(G392="b1",VLOOKUP(G392,'Appendix 1 Rules'!$A$1:$N$16,14))+IF(G392="b2",VLOOKUP(G392,'Appendix 1 Rules'!$A$1:$N$16,14))+IF(G392="d",VLOOKUP(G392,'Appendix 1 Rules'!$A$1:$N$16,14))+IF(G392="f1",VLOOKUP(G392,'Appendix 1 Rules'!$A$1:$N$16,14))+IF(G392="f2",VLOOKUP(G392,'Appendix 1 Rules'!$A$1:$N$16,14))+IF(G392="g",VLOOKUP(G392,'Appendix 1 Rules'!$A$1:$N$16,14))+IF(G392="h",VLOOKUP(G392,'Appendix 1 Rules'!$A$1:$N$16,14))+IF(G392="i1",VLOOKUP(G392,'Appendix 1 Rules'!$A$1:$N$16,14))+IF(G392="i2",VLOOKUP(G392,'Appendix 1 Rules'!$A$1:$N$16,14))+IF(G392="j",VLOOKUP(G392,'Appendix 1 Rules'!$A$1:$N$16,14))+IF(G392="k",VLOOKUP(G392,'Appendix 1 Rules'!$A$1:$N$16,14)))))</f>
        <v/>
      </c>
      <c r="J392" s="11"/>
      <c r="K392" s="14"/>
      <c r="L392" s="11"/>
      <c r="M392" s="14"/>
      <c r="N392" s="11"/>
      <c r="O392" s="14"/>
      <c r="P392" s="11"/>
      <c r="Q392" s="14"/>
      <c r="R392" s="63"/>
      <c r="S392" s="14"/>
      <c r="T392" s="11"/>
      <c r="U392" s="14"/>
      <c r="V392" s="11"/>
      <c r="W392" s="14"/>
      <c r="X392" s="64"/>
      <c r="Y392" s="14"/>
      <c r="Z392" s="64"/>
      <c r="AA392" s="14"/>
      <c r="AB392" s="9"/>
      <c r="AC392" s="13"/>
      <c r="AD392" s="9"/>
      <c r="AE392" s="13"/>
      <c r="AF392" s="9"/>
      <c r="AG392" s="13"/>
    </row>
    <row r="393" spans="1:33" ht="18" customHeight="1" x14ac:dyDescent="0.25">
      <c r="B393" s="84"/>
      <c r="C393" s="69"/>
      <c r="D393" s="10"/>
      <c r="E393" s="10"/>
      <c r="F393" s="10"/>
      <c r="G393" s="9"/>
      <c r="H393" s="17" t="str">
        <f>IF(G393="","",SUMPRODUCT(IF(J393="",0,INDEX('Appendix 1 Rules'!$B$2:$B$16,MATCH(G393,'Appendix 1 Rules'!$A$2:$A$16))))+(IF(L393="",0,INDEX('Appendix 1 Rules'!$C$2:$C$16,MATCH(G393,'Appendix 1 Rules'!$A$2:$A$16))))+(IF(N393="",0,INDEX('Appendix 1 Rules'!$D$2:$D$16,MATCH(G393,'Appendix 1 Rules'!$A$2:$A$16))))+(IF(P393="",0,INDEX('Appendix 1 Rules'!$E$2:$E$16,MATCH(G393,'Appendix 1 Rules'!$A$2:$A$16))))+(IF(R393="",0,INDEX('Appendix 1 Rules'!$F$2:$F$16,MATCH(G393,'Appendix 1 Rules'!$A$2:$A$16))))+(IF(T393="",0,INDEX('Appendix 1 Rules'!$G$2:$G$16,MATCH(G393,'Appendix 1 Rules'!$A$2:$A$16))))+(IF(V393="",0,INDEX('Appendix 1 Rules'!$H$2:$H$16,MATCH(G393,'Appendix 1 Rules'!$A$2:$A$16))))+(IF(X393="",0,INDEX('Appendix 1 Rules'!$I$2:$I$16,MATCH(G393,'Appendix 1 Rules'!$A$2:$A$16))))+(IF(Z393="",0,INDEX('Appendix 1 Rules'!$J$2:$J$16,MATCH(G393,'Appendix 1 Rules'!$A$2:$A$16))))+(IF(AB393="",0,INDEX('Appendix 1 Rules'!$K$2:$K$16,MATCH(G393,'Appendix 1 Rules'!$A$2:$A$16))))+(IF(AD393="",0,INDEX('Appendix 1 Rules'!$L$2:$L$16,MATCH(G393,'Appendix 1 Rules'!$A$2:$A$16))))+(IF(AF393="",0,INDEX('Appendix 1 Rules'!$M$2:$M$16,MATCH(G393,'Appendix 1 Rules'!$A$2:$A$16))))+IF(G393="b1",VLOOKUP(G393,'Appendix 1 Rules'!$A$1:$N$16,14))+IF(G393="b2",VLOOKUP(G393,'Appendix 1 Rules'!$A$1:$N$16,14))+IF(G393="d",VLOOKUP(G393,'Appendix 1 Rules'!$A$1:$N$16,14))+IF(G393="f1",VLOOKUP(G393,'Appendix 1 Rules'!$A$1:$N$16,14))+IF(G393="f2",VLOOKUP(G393,'Appendix 1 Rules'!$A$1:$N$16,14))+IF(G393="g",VLOOKUP(G393,'Appendix 1 Rules'!$A$1:$N$16,14))+IF(G393="h",VLOOKUP(G393,'Appendix 1 Rules'!$A$1:$N$16,14))+IF(G393="i1",VLOOKUP(G393,'Appendix 1 Rules'!$A$1:$N$16,14))+IF(G393="i2",VLOOKUP(G393,'Appendix 1 Rules'!$A$1:$N$16,14))+IF(G393="j",VLOOKUP(G393,'Appendix 1 Rules'!$A$1:$N$16,14))+IF(G393="k",VLOOKUP(G393,'Appendix 1 Rules'!$A$1:$N$16,14)))</f>
        <v/>
      </c>
      <c r="I393" s="72" t="str">
        <f>IF(G393="","",IF(OR(G393="b1",G393="b2",G393="d",G393="f1",G393="f2",G393="h",G393="i1",G393="i2",G393="j",G393="k"),MIN(H393,VLOOKUP(G393,'Appx 1 (Res) Rules'!$A:$D,4,0)),MIN(H393,VLOOKUP(G393,'Appx 1 (Res) Rules'!$A:$D,4,0),SUMPRODUCT(IF(J393="",0,INDEX('Appendix 1 Rules'!$B$2:$B$16,MATCH(G393,'Appendix 1 Rules'!$A$2:$A$16))))+(IF(L393="",0,INDEX('Appendix 1 Rules'!$C$2:$C$16,MATCH(G393,'Appendix 1 Rules'!$A$2:$A$16))))+(IF(N393="",0,INDEX('Appendix 1 Rules'!$D$2:$D$16,MATCH(G393,'Appendix 1 Rules'!$A$2:$A$16))))+(IF(P393="",0,INDEX('Appendix 1 Rules'!$E$2:$E$16,MATCH(G393,'Appendix 1 Rules'!$A$2:$A$16))))+(IF(R393="",0,INDEX('Appendix 1 Rules'!$F$2:$F$16,MATCH(G393,'Appendix 1 Rules'!$A$2:$A$16))))+(IF(T393="",0,INDEX('Appendix 1 Rules'!$G$2:$G$16,MATCH(G393,'Appendix 1 Rules'!$A$2:$A$16))))+(IF(V393="",0,INDEX('Appendix 1 Rules'!$H$2:$H$16,MATCH(G393,'Appendix 1 Rules'!$A$2:$A$16))))+(IF(X393="",0,INDEX('Appendix 1 Rules'!$I$2:$I$16,MATCH(G393,'Appendix 1 Rules'!$A$2:$A$16))))+(IF(Z393="",0,INDEX('Appendix 1 Rules'!$J$2:$J$16,MATCH(G393,'Appendix 1 Rules'!$A$2:$A$16))))+(IF(AB393="",0,INDEX('Appendix 1 Rules'!$K$2:$K$16,MATCH(G393,'Appendix 1 Rules'!$A$2:$A$16))))+(IF(AD393="",0,INDEX('Appendix 1 Rules'!$L$2:$L$16,MATCH(G393,'Appendix 1 Rules'!$A$2:$A$16))))+(IF(AF393="",0,INDEX('Appendix 1 Rules'!$M$2:$M$16,MATCH(G393,'Appendix 1 Rules'!$A$2:$A$16))))+IF(G393="b1",VLOOKUP(G393,'Appendix 1 Rules'!$A$1:$N$16,14))+IF(G393="b2",VLOOKUP(G393,'Appendix 1 Rules'!$A$1:$N$16,14))+IF(G393="d",VLOOKUP(G393,'Appendix 1 Rules'!$A$1:$N$16,14))+IF(G393="f1",VLOOKUP(G393,'Appendix 1 Rules'!$A$1:$N$16,14))+IF(G393="f2",VLOOKUP(G393,'Appendix 1 Rules'!$A$1:$N$16,14))+IF(G393="g",VLOOKUP(G393,'Appendix 1 Rules'!$A$1:$N$16,14))+IF(G393="h",VLOOKUP(G393,'Appendix 1 Rules'!$A$1:$N$16,14))+IF(G393="i1",VLOOKUP(G393,'Appendix 1 Rules'!$A$1:$N$16,14))+IF(G393="i2",VLOOKUP(G393,'Appendix 1 Rules'!$A$1:$N$16,14))+IF(G393="j",VLOOKUP(G393,'Appendix 1 Rules'!$A$1:$N$16,14))+IF(G393="k",VLOOKUP(G393,'Appendix 1 Rules'!$A$1:$N$16,14)))))</f>
        <v/>
      </c>
      <c r="J393" s="12"/>
      <c r="K393" s="13"/>
      <c r="L393" s="12"/>
      <c r="M393" s="13"/>
      <c r="N393" s="12"/>
      <c r="O393" s="13"/>
      <c r="P393" s="12"/>
      <c r="Q393" s="13"/>
      <c r="R393" s="12"/>
      <c r="S393" s="13"/>
      <c r="T393" s="12"/>
      <c r="U393" s="13"/>
      <c r="V393" s="12"/>
      <c r="W393" s="13"/>
      <c r="X393" s="12"/>
      <c r="Y393" s="13"/>
      <c r="Z393" s="12"/>
      <c r="AA393" s="13"/>
      <c r="AB393" s="9"/>
      <c r="AC393" s="13"/>
      <c r="AD393" s="9"/>
      <c r="AE393" s="13"/>
      <c r="AF393" s="9"/>
      <c r="AG393" s="13"/>
    </row>
    <row r="394" spans="1:33" ht="18" customHeight="1" x14ac:dyDescent="0.25">
      <c r="B394" s="84"/>
      <c r="C394" s="69"/>
      <c r="D394" s="10"/>
      <c r="E394" s="10"/>
      <c r="F394" s="10"/>
      <c r="G394" s="9"/>
      <c r="H394" s="17" t="str">
        <f>IF(G394="","",SUMPRODUCT(IF(J394="",0,INDEX('Appendix 1 Rules'!$B$2:$B$16,MATCH(G394,'Appendix 1 Rules'!$A$2:$A$16))))+(IF(L394="",0,INDEX('Appendix 1 Rules'!$C$2:$C$16,MATCH(G394,'Appendix 1 Rules'!$A$2:$A$16))))+(IF(N394="",0,INDEX('Appendix 1 Rules'!$D$2:$D$16,MATCH(G394,'Appendix 1 Rules'!$A$2:$A$16))))+(IF(P394="",0,INDEX('Appendix 1 Rules'!$E$2:$E$16,MATCH(G394,'Appendix 1 Rules'!$A$2:$A$16))))+(IF(R394="",0,INDEX('Appendix 1 Rules'!$F$2:$F$16,MATCH(G394,'Appendix 1 Rules'!$A$2:$A$16))))+(IF(T394="",0,INDEX('Appendix 1 Rules'!$G$2:$G$16,MATCH(G394,'Appendix 1 Rules'!$A$2:$A$16))))+(IF(V394="",0,INDEX('Appendix 1 Rules'!$H$2:$H$16,MATCH(G394,'Appendix 1 Rules'!$A$2:$A$16))))+(IF(X394="",0,INDEX('Appendix 1 Rules'!$I$2:$I$16,MATCH(G394,'Appendix 1 Rules'!$A$2:$A$16))))+(IF(Z394="",0,INDEX('Appendix 1 Rules'!$J$2:$J$16,MATCH(G394,'Appendix 1 Rules'!$A$2:$A$16))))+(IF(AB394="",0,INDEX('Appendix 1 Rules'!$K$2:$K$16,MATCH(G394,'Appendix 1 Rules'!$A$2:$A$16))))+(IF(AD394="",0,INDEX('Appendix 1 Rules'!$L$2:$L$16,MATCH(G394,'Appendix 1 Rules'!$A$2:$A$16))))+(IF(AF394="",0,INDEX('Appendix 1 Rules'!$M$2:$M$16,MATCH(G394,'Appendix 1 Rules'!$A$2:$A$16))))+IF(G394="b1",VLOOKUP(G394,'Appendix 1 Rules'!$A$1:$N$16,14))+IF(G394="b2",VLOOKUP(G394,'Appendix 1 Rules'!$A$1:$N$16,14))+IF(G394="d",VLOOKUP(G394,'Appendix 1 Rules'!$A$1:$N$16,14))+IF(G394="f1",VLOOKUP(G394,'Appendix 1 Rules'!$A$1:$N$16,14))+IF(G394="f2",VLOOKUP(G394,'Appendix 1 Rules'!$A$1:$N$16,14))+IF(G394="g",VLOOKUP(G394,'Appendix 1 Rules'!$A$1:$N$16,14))+IF(G394="h",VLOOKUP(G394,'Appendix 1 Rules'!$A$1:$N$16,14))+IF(G394="i1",VLOOKUP(G394,'Appendix 1 Rules'!$A$1:$N$16,14))+IF(G394="i2",VLOOKUP(G394,'Appendix 1 Rules'!$A$1:$N$16,14))+IF(G394="j",VLOOKUP(G394,'Appendix 1 Rules'!$A$1:$N$16,14))+IF(G394="k",VLOOKUP(G394,'Appendix 1 Rules'!$A$1:$N$16,14)))</f>
        <v/>
      </c>
      <c r="I394" s="72" t="str">
        <f>IF(G394="","",IF(OR(G394="b1",G394="b2",G394="d",G394="f1",G394="f2",G394="h",G394="i1",G394="i2",G394="j",G394="k"),MIN(H394,VLOOKUP(G394,'Appx 1 (Res) Rules'!$A:$D,4,0)),MIN(H394,VLOOKUP(G394,'Appx 1 (Res) Rules'!$A:$D,4,0),SUMPRODUCT(IF(J394="",0,INDEX('Appendix 1 Rules'!$B$2:$B$16,MATCH(G394,'Appendix 1 Rules'!$A$2:$A$16))))+(IF(L394="",0,INDEX('Appendix 1 Rules'!$C$2:$C$16,MATCH(G394,'Appendix 1 Rules'!$A$2:$A$16))))+(IF(N394="",0,INDEX('Appendix 1 Rules'!$D$2:$D$16,MATCH(G394,'Appendix 1 Rules'!$A$2:$A$16))))+(IF(P394="",0,INDEX('Appendix 1 Rules'!$E$2:$E$16,MATCH(G394,'Appendix 1 Rules'!$A$2:$A$16))))+(IF(R394="",0,INDEX('Appendix 1 Rules'!$F$2:$F$16,MATCH(G394,'Appendix 1 Rules'!$A$2:$A$16))))+(IF(T394="",0,INDEX('Appendix 1 Rules'!$G$2:$G$16,MATCH(G394,'Appendix 1 Rules'!$A$2:$A$16))))+(IF(V394="",0,INDEX('Appendix 1 Rules'!$H$2:$H$16,MATCH(G394,'Appendix 1 Rules'!$A$2:$A$16))))+(IF(X394="",0,INDEX('Appendix 1 Rules'!$I$2:$I$16,MATCH(G394,'Appendix 1 Rules'!$A$2:$A$16))))+(IF(Z394="",0,INDEX('Appendix 1 Rules'!$J$2:$J$16,MATCH(G394,'Appendix 1 Rules'!$A$2:$A$16))))+(IF(AB394="",0,INDEX('Appendix 1 Rules'!$K$2:$K$16,MATCH(G394,'Appendix 1 Rules'!$A$2:$A$16))))+(IF(AD394="",0,INDEX('Appendix 1 Rules'!$L$2:$L$16,MATCH(G394,'Appendix 1 Rules'!$A$2:$A$16))))+(IF(AF394="",0,INDEX('Appendix 1 Rules'!$M$2:$M$16,MATCH(G394,'Appendix 1 Rules'!$A$2:$A$16))))+IF(G394="b1",VLOOKUP(G394,'Appendix 1 Rules'!$A$1:$N$16,14))+IF(G394="b2",VLOOKUP(G394,'Appendix 1 Rules'!$A$1:$N$16,14))+IF(G394="d",VLOOKUP(G394,'Appendix 1 Rules'!$A$1:$N$16,14))+IF(G394="f1",VLOOKUP(G394,'Appendix 1 Rules'!$A$1:$N$16,14))+IF(G394="f2",VLOOKUP(G394,'Appendix 1 Rules'!$A$1:$N$16,14))+IF(G394="g",VLOOKUP(G394,'Appendix 1 Rules'!$A$1:$N$16,14))+IF(G394="h",VLOOKUP(G394,'Appendix 1 Rules'!$A$1:$N$16,14))+IF(G394="i1",VLOOKUP(G394,'Appendix 1 Rules'!$A$1:$N$16,14))+IF(G394="i2",VLOOKUP(G394,'Appendix 1 Rules'!$A$1:$N$16,14))+IF(G394="j",VLOOKUP(G394,'Appendix 1 Rules'!$A$1:$N$16,14))+IF(G394="k",VLOOKUP(G394,'Appendix 1 Rules'!$A$1:$N$16,14)))))</f>
        <v/>
      </c>
      <c r="J394" s="11"/>
      <c r="K394" s="14"/>
      <c r="L394" s="11"/>
      <c r="M394" s="14"/>
      <c r="N394" s="11"/>
      <c r="O394" s="14"/>
      <c r="P394" s="11"/>
      <c r="Q394" s="14"/>
      <c r="R394" s="63"/>
      <c r="S394" s="14"/>
      <c r="T394" s="11"/>
      <c r="U394" s="14"/>
      <c r="V394" s="11"/>
      <c r="W394" s="14"/>
      <c r="X394" s="64"/>
      <c r="Y394" s="14"/>
      <c r="Z394" s="64"/>
      <c r="AA394" s="14"/>
      <c r="AB394" s="9"/>
      <c r="AC394" s="13"/>
      <c r="AD394" s="9"/>
      <c r="AE394" s="13"/>
      <c r="AF394" s="9"/>
      <c r="AG394" s="13"/>
    </row>
    <row r="395" spans="1:33" ht="18" customHeight="1" x14ac:dyDescent="0.25">
      <c r="B395" s="84"/>
      <c r="C395" s="69"/>
      <c r="D395" s="10"/>
      <c r="E395" s="10"/>
      <c r="F395" s="10"/>
      <c r="G395" s="9"/>
      <c r="H395" s="17" t="str">
        <f>IF(G395="","",SUMPRODUCT(IF(J395="",0,INDEX('Appendix 1 Rules'!$B$2:$B$16,MATCH(G395,'Appendix 1 Rules'!$A$2:$A$16))))+(IF(L395="",0,INDEX('Appendix 1 Rules'!$C$2:$C$16,MATCH(G395,'Appendix 1 Rules'!$A$2:$A$16))))+(IF(N395="",0,INDEX('Appendix 1 Rules'!$D$2:$D$16,MATCH(G395,'Appendix 1 Rules'!$A$2:$A$16))))+(IF(P395="",0,INDEX('Appendix 1 Rules'!$E$2:$E$16,MATCH(G395,'Appendix 1 Rules'!$A$2:$A$16))))+(IF(R395="",0,INDEX('Appendix 1 Rules'!$F$2:$F$16,MATCH(G395,'Appendix 1 Rules'!$A$2:$A$16))))+(IF(T395="",0,INDEX('Appendix 1 Rules'!$G$2:$G$16,MATCH(G395,'Appendix 1 Rules'!$A$2:$A$16))))+(IF(V395="",0,INDEX('Appendix 1 Rules'!$H$2:$H$16,MATCH(G395,'Appendix 1 Rules'!$A$2:$A$16))))+(IF(X395="",0,INDEX('Appendix 1 Rules'!$I$2:$I$16,MATCH(G395,'Appendix 1 Rules'!$A$2:$A$16))))+(IF(Z395="",0,INDEX('Appendix 1 Rules'!$J$2:$J$16,MATCH(G395,'Appendix 1 Rules'!$A$2:$A$16))))+(IF(AB395="",0,INDEX('Appendix 1 Rules'!$K$2:$K$16,MATCH(G395,'Appendix 1 Rules'!$A$2:$A$16))))+(IF(AD395="",0,INDEX('Appendix 1 Rules'!$L$2:$L$16,MATCH(G395,'Appendix 1 Rules'!$A$2:$A$16))))+(IF(AF395="",0,INDEX('Appendix 1 Rules'!$M$2:$M$16,MATCH(G395,'Appendix 1 Rules'!$A$2:$A$16))))+IF(G395="b1",VLOOKUP(G395,'Appendix 1 Rules'!$A$1:$N$16,14))+IF(G395="b2",VLOOKUP(G395,'Appendix 1 Rules'!$A$1:$N$16,14))+IF(G395="d",VLOOKUP(G395,'Appendix 1 Rules'!$A$1:$N$16,14))+IF(G395="f1",VLOOKUP(G395,'Appendix 1 Rules'!$A$1:$N$16,14))+IF(G395="f2",VLOOKUP(G395,'Appendix 1 Rules'!$A$1:$N$16,14))+IF(G395="g",VLOOKUP(G395,'Appendix 1 Rules'!$A$1:$N$16,14))+IF(G395="h",VLOOKUP(G395,'Appendix 1 Rules'!$A$1:$N$16,14))+IF(G395="i1",VLOOKUP(G395,'Appendix 1 Rules'!$A$1:$N$16,14))+IF(G395="i2",VLOOKUP(G395,'Appendix 1 Rules'!$A$1:$N$16,14))+IF(G395="j",VLOOKUP(G395,'Appendix 1 Rules'!$A$1:$N$16,14))+IF(G395="k",VLOOKUP(G395,'Appendix 1 Rules'!$A$1:$N$16,14)))</f>
        <v/>
      </c>
      <c r="I395" s="72" t="str">
        <f>IF(G395="","",IF(OR(G395="b1",G395="b2",G395="d",G395="f1",G395="f2",G395="h",G395="i1",G395="i2",G395="j",G395="k"),MIN(H395,VLOOKUP(G395,'Appx 1 (Res) Rules'!$A:$D,4,0)),MIN(H395,VLOOKUP(G395,'Appx 1 (Res) Rules'!$A:$D,4,0),SUMPRODUCT(IF(J395="",0,INDEX('Appendix 1 Rules'!$B$2:$B$16,MATCH(G395,'Appendix 1 Rules'!$A$2:$A$16))))+(IF(L395="",0,INDEX('Appendix 1 Rules'!$C$2:$C$16,MATCH(G395,'Appendix 1 Rules'!$A$2:$A$16))))+(IF(N395="",0,INDEX('Appendix 1 Rules'!$D$2:$D$16,MATCH(G395,'Appendix 1 Rules'!$A$2:$A$16))))+(IF(P395="",0,INDEX('Appendix 1 Rules'!$E$2:$E$16,MATCH(G395,'Appendix 1 Rules'!$A$2:$A$16))))+(IF(R395="",0,INDEX('Appendix 1 Rules'!$F$2:$F$16,MATCH(G395,'Appendix 1 Rules'!$A$2:$A$16))))+(IF(T395="",0,INDEX('Appendix 1 Rules'!$G$2:$G$16,MATCH(G395,'Appendix 1 Rules'!$A$2:$A$16))))+(IF(V395="",0,INDEX('Appendix 1 Rules'!$H$2:$H$16,MATCH(G395,'Appendix 1 Rules'!$A$2:$A$16))))+(IF(X395="",0,INDEX('Appendix 1 Rules'!$I$2:$I$16,MATCH(G395,'Appendix 1 Rules'!$A$2:$A$16))))+(IF(Z395="",0,INDEX('Appendix 1 Rules'!$J$2:$J$16,MATCH(G395,'Appendix 1 Rules'!$A$2:$A$16))))+(IF(AB395="",0,INDEX('Appendix 1 Rules'!$K$2:$K$16,MATCH(G395,'Appendix 1 Rules'!$A$2:$A$16))))+(IF(AD395="",0,INDEX('Appendix 1 Rules'!$L$2:$L$16,MATCH(G395,'Appendix 1 Rules'!$A$2:$A$16))))+(IF(AF395="",0,INDEX('Appendix 1 Rules'!$M$2:$M$16,MATCH(G395,'Appendix 1 Rules'!$A$2:$A$16))))+IF(G395="b1",VLOOKUP(G395,'Appendix 1 Rules'!$A$1:$N$16,14))+IF(G395="b2",VLOOKUP(G395,'Appendix 1 Rules'!$A$1:$N$16,14))+IF(G395="d",VLOOKUP(G395,'Appendix 1 Rules'!$A$1:$N$16,14))+IF(G395="f1",VLOOKUP(G395,'Appendix 1 Rules'!$A$1:$N$16,14))+IF(G395="f2",VLOOKUP(G395,'Appendix 1 Rules'!$A$1:$N$16,14))+IF(G395="g",VLOOKUP(G395,'Appendix 1 Rules'!$A$1:$N$16,14))+IF(G395="h",VLOOKUP(G395,'Appendix 1 Rules'!$A$1:$N$16,14))+IF(G395="i1",VLOOKUP(G395,'Appendix 1 Rules'!$A$1:$N$16,14))+IF(G395="i2",VLOOKUP(G395,'Appendix 1 Rules'!$A$1:$N$16,14))+IF(G395="j",VLOOKUP(G395,'Appendix 1 Rules'!$A$1:$N$16,14))+IF(G395="k",VLOOKUP(G395,'Appendix 1 Rules'!$A$1:$N$16,14)))))</f>
        <v/>
      </c>
      <c r="J395" s="12"/>
      <c r="K395" s="13"/>
      <c r="L395" s="12"/>
      <c r="M395" s="13"/>
      <c r="N395" s="12"/>
      <c r="O395" s="13"/>
      <c r="P395" s="12"/>
      <c r="Q395" s="13"/>
      <c r="R395" s="12"/>
      <c r="S395" s="13"/>
      <c r="T395" s="12"/>
      <c r="U395" s="13"/>
      <c r="V395" s="12"/>
      <c r="W395" s="13"/>
      <c r="X395" s="12"/>
      <c r="Y395" s="13"/>
      <c r="Z395" s="12"/>
      <c r="AA395" s="13"/>
      <c r="AB395" s="9"/>
      <c r="AC395" s="13"/>
      <c r="AD395" s="9"/>
      <c r="AE395" s="13"/>
      <c r="AF395" s="9"/>
      <c r="AG395" s="13"/>
    </row>
    <row r="396" spans="1:33" ht="18" customHeight="1" x14ac:dyDescent="0.25">
      <c r="B396" s="84"/>
      <c r="C396" s="69"/>
      <c r="D396" s="10"/>
      <c r="E396" s="10"/>
      <c r="F396" s="10"/>
      <c r="G396" s="9"/>
      <c r="H396" s="17" t="str">
        <f>IF(G396="","",SUMPRODUCT(IF(J396="",0,INDEX('Appendix 1 Rules'!$B$2:$B$16,MATCH(G396,'Appendix 1 Rules'!$A$2:$A$16))))+(IF(L396="",0,INDEX('Appendix 1 Rules'!$C$2:$C$16,MATCH(G396,'Appendix 1 Rules'!$A$2:$A$16))))+(IF(N396="",0,INDEX('Appendix 1 Rules'!$D$2:$D$16,MATCH(G396,'Appendix 1 Rules'!$A$2:$A$16))))+(IF(P396="",0,INDEX('Appendix 1 Rules'!$E$2:$E$16,MATCH(G396,'Appendix 1 Rules'!$A$2:$A$16))))+(IF(R396="",0,INDEX('Appendix 1 Rules'!$F$2:$F$16,MATCH(G396,'Appendix 1 Rules'!$A$2:$A$16))))+(IF(T396="",0,INDEX('Appendix 1 Rules'!$G$2:$G$16,MATCH(G396,'Appendix 1 Rules'!$A$2:$A$16))))+(IF(V396="",0,INDEX('Appendix 1 Rules'!$H$2:$H$16,MATCH(G396,'Appendix 1 Rules'!$A$2:$A$16))))+(IF(X396="",0,INDEX('Appendix 1 Rules'!$I$2:$I$16,MATCH(G396,'Appendix 1 Rules'!$A$2:$A$16))))+(IF(Z396="",0,INDEX('Appendix 1 Rules'!$J$2:$J$16,MATCH(G396,'Appendix 1 Rules'!$A$2:$A$16))))+(IF(AB396="",0,INDEX('Appendix 1 Rules'!$K$2:$K$16,MATCH(G396,'Appendix 1 Rules'!$A$2:$A$16))))+(IF(AD396="",0,INDEX('Appendix 1 Rules'!$L$2:$L$16,MATCH(G396,'Appendix 1 Rules'!$A$2:$A$16))))+(IF(AF396="",0,INDEX('Appendix 1 Rules'!$M$2:$M$16,MATCH(G396,'Appendix 1 Rules'!$A$2:$A$16))))+IF(G396="b1",VLOOKUP(G396,'Appendix 1 Rules'!$A$1:$N$16,14))+IF(G396="b2",VLOOKUP(G396,'Appendix 1 Rules'!$A$1:$N$16,14))+IF(G396="d",VLOOKUP(G396,'Appendix 1 Rules'!$A$1:$N$16,14))+IF(G396="f1",VLOOKUP(G396,'Appendix 1 Rules'!$A$1:$N$16,14))+IF(G396="f2",VLOOKUP(G396,'Appendix 1 Rules'!$A$1:$N$16,14))+IF(G396="g",VLOOKUP(G396,'Appendix 1 Rules'!$A$1:$N$16,14))+IF(G396="h",VLOOKUP(G396,'Appendix 1 Rules'!$A$1:$N$16,14))+IF(G396="i1",VLOOKUP(G396,'Appendix 1 Rules'!$A$1:$N$16,14))+IF(G396="i2",VLOOKUP(G396,'Appendix 1 Rules'!$A$1:$N$16,14))+IF(G396="j",VLOOKUP(G396,'Appendix 1 Rules'!$A$1:$N$16,14))+IF(G396="k",VLOOKUP(G396,'Appendix 1 Rules'!$A$1:$N$16,14)))</f>
        <v/>
      </c>
      <c r="I396" s="72" t="str">
        <f>IF(G396="","",IF(OR(G396="b1",G396="b2",G396="d",G396="f1",G396="f2",G396="h",G396="i1",G396="i2",G396="j",G396="k"),MIN(H396,VLOOKUP(G396,'Appx 1 (Res) Rules'!$A:$D,4,0)),MIN(H396,VLOOKUP(G396,'Appx 1 (Res) Rules'!$A:$D,4,0),SUMPRODUCT(IF(J396="",0,INDEX('Appendix 1 Rules'!$B$2:$B$16,MATCH(G396,'Appendix 1 Rules'!$A$2:$A$16))))+(IF(L396="",0,INDEX('Appendix 1 Rules'!$C$2:$C$16,MATCH(G396,'Appendix 1 Rules'!$A$2:$A$16))))+(IF(N396="",0,INDEX('Appendix 1 Rules'!$D$2:$D$16,MATCH(G396,'Appendix 1 Rules'!$A$2:$A$16))))+(IF(P396="",0,INDEX('Appendix 1 Rules'!$E$2:$E$16,MATCH(G396,'Appendix 1 Rules'!$A$2:$A$16))))+(IF(R396="",0,INDEX('Appendix 1 Rules'!$F$2:$F$16,MATCH(G396,'Appendix 1 Rules'!$A$2:$A$16))))+(IF(T396="",0,INDEX('Appendix 1 Rules'!$G$2:$G$16,MATCH(G396,'Appendix 1 Rules'!$A$2:$A$16))))+(IF(V396="",0,INDEX('Appendix 1 Rules'!$H$2:$H$16,MATCH(G396,'Appendix 1 Rules'!$A$2:$A$16))))+(IF(X396="",0,INDEX('Appendix 1 Rules'!$I$2:$I$16,MATCH(G396,'Appendix 1 Rules'!$A$2:$A$16))))+(IF(Z396="",0,INDEX('Appendix 1 Rules'!$J$2:$J$16,MATCH(G396,'Appendix 1 Rules'!$A$2:$A$16))))+(IF(AB396="",0,INDEX('Appendix 1 Rules'!$K$2:$K$16,MATCH(G396,'Appendix 1 Rules'!$A$2:$A$16))))+(IF(AD396="",0,INDEX('Appendix 1 Rules'!$L$2:$L$16,MATCH(G396,'Appendix 1 Rules'!$A$2:$A$16))))+(IF(AF396="",0,INDEX('Appendix 1 Rules'!$M$2:$M$16,MATCH(G396,'Appendix 1 Rules'!$A$2:$A$16))))+IF(G396="b1",VLOOKUP(G396,'Appendix 1 Rules'!$A$1:$N$16,14))+IF(G396="b2",VLOOKUP(G396,'Appendix 1 Rules'!$A$1:$N$16,14))+IF(G396="d",VLOOKUP(G396,'Appendix 1 Rules'!$A$1:$N$16,14))+IF(G396="f1",VLOOKUP(G396,'Appendix 1 Rules'!$A$1:$N$16,14))+IF(G396="f2",VLOOKUP(G396,'Appendix 1 Rules'!$A$1:$N$16,14))+IF(G396="g",VLOOKUP(G396,'Appendix 1 Rules'!$A$1:$N$16,14))+IF(G396="h",VLOOKUP(G396,'Appendix 1 Rules'!$A$1:$N$16,14))+IF(G396="i1",VLOOKUP(G396,'Appendix 1 Rules'!$A$1:$N$16,14))+IF(G396="i2",VLOOKUP(G396,'Appendix 1 Rules'!$A$1:$N$16,14))+IF(G396="j",VLOOKUP(G396,'Appendix 1 Rules'!$A$1:$N$16,14))+IF(G396="k",VLOOKUP(G396,'Appendix 1 Rules'!$A$1:$N$16,14)))))</f>
        <v/>
      </c>
      <c r="J396" s="11"/>
      <c r="K396" s="14"/>
      <c r="L396" s="11"/>
      <c r="M396" s="14"/>
      <c r="N396" s="11"/>
      <c r="O396" s="14"/>
      <c r="P396" s="11"/>
      <c r="Q396" s="14"/>
      <c r="R396" s="63"/>
      <c r="S396" s="14"/>
      <c r="T396" s="11"/>
      <c r="U396" s="14"/>
      <c r="V396" s="11"/>
      <c r="W396" s="14"/>
      <c r="X396" s="64"/>
      <c r="Y396" s="14"/>
      <c r="Z396" s="64"/>
      <c r="AA396" s="14"/>
      <c r="AB396" s="9"/>
      <c r="AC396" s="13"/>
      <c r="AD396" s="9"/>
      <c r="AE396" s="13"/>
      <c r="AF396" s="9"/>
      <c r="AG396" s="13"/>
    </row>
    <row r="397" spans="1:33" ht="18" customHeight="1" x14ac:dyDescent="0.25">
      <c r="B397" s="84"/>
      <c r="C397" s="69"/>
      <c r="D397" s="10"/>
      <c r="E397" s="10"/>
      <c r="F397" s="10"/>
      <c r="G397" s="9"/>
      <c r="H397" s="17" t="str">
        <f>IF(G397="","",SUMPRODUCT(IF(J397="",0,INDEX('Appendix 1 Rules'!$B$2:$B$16,MATCH(G397,'Appendix 1 Rules'!$A$2:$A$16))))+(IF(L397="",0,INDEX('Appendix 1 Rules'!$C$2:$C$16,MATCH(G397,'Appendix 1 Rules'!$A$2:$A$16))))+(IF(N397="",0,INDEX('Appendix 1 Rules'!$D$2:$D$16,MATCH(G397,'Appendix 1 Rules'!$A$2:$A$16))))+(IF(P397="",0,INDEX('Appendix 1 Rules'!$E$2:$E$16,MATCH(G397,'Appendix 1 Rules'!$A$2:$A$16))))+(IF(R397="",0,INDEX('Appendix 1 Rules'!$F$2:$F$16,MATCH(G397,'Appendix 1 Rules'!$A$2:$A$16))))+(IF(T397="",0,INDEX('Appendix 1 Rules'!$G$2:$G$16,MATCH(G397,'Appendix 1 Rules'!$A$2:$A$16))))+(IF(V397="",0,INDEX('Appendix 1 Rules'!$H$2:$H$16,MATCH(G397,'Appendix 1 Rules'!$A$2:$A$16))))+(IF(X397="",0,INDEX('Appendix 1 Rules'!$I$2:$I$16,MATCH(G397,'Appendix 1 Rules'!$A$2:$A$16))))+(IF(Z397="",0,INDEX('Appendix 1 Rules'!$J$2:$J$16,MATCH(G397,'Appendix 1 Rules'!$A$2:$A$16))))+(IF(AB397="",0,INDEX('Appendix 1 Rules'!$K$2:$K$16,MATCH(G397,'Appendix 1 Rules'!$A$2:$A$16))))+(IF(AD397="",0,INDEX('Appendix 1 Rules'!$L$2:$L$16,MATCH(G397,'Appendix 1 Rules'!$A$2:$A$16))))+(IF(AF397="",0,INDEX('Appendix 1 Rules'!$M$2:$M$16,MATCH(G397,'Appendix 1 Rules'!$A$2:$A$16))))+IF(G397="b1",VLOOKUP(G397,'Appendix 1 Rules'!$A$1:$N$16,14))+IF(G397="b2",VLOOKUP(G397,'Appendix 1 Rules'!$A$1:$N$16,14))+IF(G397="d",VLOOKUP(G397,'Appendix 1 Rules'!$A$1:$N$16,14))+IF(G397="f1",VLOOKUP(G397,'Appendix 1 Rules'!$A$1:$N$16,14))+IF(G397="f2",VLOOKUP(G397,'Appendix 1 Rules'!$A$1:$N$16,14))+IF(G397="g",VLOOKUP(G397,'Appendix 1 Rules'!$A$1:$N$16,14))+IF(G397="h",VLOOKUP(G397,'Appendix 1 Rules'!$A$1:$N$16,14))+IF(G397="i1",VLOOKUP(G397,'Appendix 1 Rules'!$A$1:$N$16,14))+IF(G397="i2",VLOOKUP(G397,'Appendix 1 Rules'!$A$1:$N$16,14))+IF(G397="j",VLOOKUP(G397,'Appendix 1 Rules'!$A$1:$N$16,14))+IF(G397="k",VLOOKUP(G397,'Appendix 1 Rules'!$A$1:$N$16,14)))</f>
        <v/>
      </c>
      <c r="I397" s="72" t="str">
        <f>IF(G397="","",IF(OR(G397="b1",G397="b2",G397="d",G397="f1",G397="f2",G397="h",G397="i1",G397="i2",G397="j",G397="k"),MIN(H397,VLOOKUP(G397,'Appx 1 (Res) Rules'!$A:$D,4,0)),MIN(H397,VLOOKUP(G397,'Appx 1 (Res) Rules'!$A:$D,4,0),SUMPRODUCT(IF(J397="",0,INDEX('Appendix 1 Rules'!$B$2:$B$16,MATCH(G397,'Appendix 1 Rules'!$A$2:$A$16))))+(IF(L397="",0,INDEX('Appendix 1 Rules'!$C$2:$C$16,MATCH(G397,'Appendix 1 Rules'!$A$2:$A$16))))+(IF(N397="",0,INDEX('Appendix 1 Rules'!$D$2:$D$16,MATCH(G397,'Appendix 1 Rules'!$A$2:$A$16))))+(IF(P397="",0,INDEX('Appendix 1 Rules'!$E$2:$E$16,MATCH(G397,'Appendix 1 Rules'!$A$2:$A$16))))+(IF(R397="",0,INDEX('Appendix 1 Rules'!$F$2:$F$16,MATCH(G397,'Appendix 1 Rules'!$A$2:$A$16))))+(IF(T397="",0,INDEX('Appendix 1 Rules'!$G$2:$G$16,MATCH(G397,'Appendix 1 Rules'!$A$2:$A$16))))+(IF(V397="",0,INDEX('Appendix 1 Rules'!$H$2:$H$16,MATCH(G397,'Appendix 1 Rules'!$A$2:$A$16))))+(IF(X397="",0,INDEX('Appendix 1 Rules'!$I$2:$I$16,MATCH(G397,'Appendix 1 Rules'!$A$2:$A$16))))+(IF(Z397="",0,INDEX('Appendix 1 Rules'!$J$2:$J$16,MATCH(G397,'Appendix 1 Rules'!$A$2:$A$16))))+(IF(AB397="",0,INDEX('Appendix 1 Rules'!$K$2:$K$16,MATCH(G397,'Appendix 1 Rules'!$A$2:$A$16))))+(IF(AD397="",0,INDEX('Appendix 1 Rules'!$L$2:$L$16,MATCH(G397,'Appendix 1 Rules'!$A$2:$A$16))))+(IF(AF397="",0,INDEX('Appendix 1 Rules'!$M$2:$M$16,MATCH(G397,'Appendix 1 Rules'!$A$2:$A$16))))+IF(G397="b1",VLOOKUP(G397,'Appendix 1 Rules'!$A$1:$N$16,14))+IF(G397="b2",VLOOKUP(G397,'Appendix 1 Rules'!$A$1:$N$16,14))+IF(G397="d",VLOOKUP(G397,'Appendix 1 Rules'!$A$1:$N$16,14))+IF(G397="f1",VLOOKUP(G397,'Appendix 1 Rules'!$A$1:$N$16,14))+IF(G397="f2",VLOOKUP(G397,'Appendix 1 Rules'!$A$1:$N$16,14))+IF(G397="g",VLOOKUP(G397,'Appendix 1 Rules'!$A$1:$N$16,14))+IF(G397="h",VLOOKUP(G397,'Appendix 1 Rules'!$A$1:$N$16,14))+IF(G397="i1",VLOOKUP(G397,'Appendix 1 Rules'!$A$1:$N$16,14))+IF(G397="i2",VLOOKUP(G397,'Appendix 1 Rules'!$A$1:$N$16,14))+IF(G397="j",VLOOKUP(G397,'Appendix 1 Rules'!$A$1:$N$16,14))+IF(G397="k",VLOOKUP(G397,'Appendix 1 Rules'!$A$1:$N$16,14)))))</f>
        <v/>
      </c>
      <c r="J397" s="12"/>
      <c r="K397" s="13"/>
      <c r="L397" s="12"/>
      <c r="M397" s="13"/>
      <c r="N397" s="12"/>
      <c r="O397" s="13"/>
      <c r="P397" s="12"/>
      <c r="Q397" s="13"/>
      <c r="R397" s="12"/>
      <c r="S397" s="13"/>
      <c r="T397" s="12"/>
      <c r="U397" s="13"/>
      <c r="V397" s="12"/>
      <c r="W397" s="13"/>
      <c r="X397" s="12"/>
      <c r="Y397" s="13"/>
      <c r="Z397" s="12"/>
      <c r="AA397" s="13"/>
      <c r="AB397" s="9"/>
      <c r="AC397" s="13"/>
      <c r="AD397" s="9"/>
      <c r="AE397" s="13"/>
      <c r="AF397" s="9"/>
      <c r="AG397" s="13"/>
    </row>
    <row r="398" spans="1:33" ht="18" customHeight="1" x14ac:dyDescent="0.25">
      <c r="B398" s="84"/>
      <c r="C398" s="69"/>
      <c r="D398" s="10"/>
      <c r="E398" s="10"/>
      <c r="F398" s="10"/>
      <c r="G398" s="9"/>
      <c r="H398" s="17" t="str">
        <f>IF(G398="","",SUMPRODUCT(IF(J398="",0,INDEX('Appendix 1 Rules'!$B$2:$B$16,MATCH(G398,'Appendix 1 Rules'!$A$2:$A$16))))+(IF(L398="",0,INDEX('Appendix 1 Rules'!$C$2:$C$16,MATCH(G398,'Appendix 1 Rules'!$A$2:$A$16))))+(IF(N398="",0,INDEX('Appendix 1 Rules'!$D$2:$D$16,MATCH(G398,'Appendix 1 Rules'!$A$2:$A$16))))+(IF(P398="",0,INDEX('Appendix 1 Rules'!$E$2:$E$16,MATCH(G398,'Appendix 1 Rules'!$A$2:$A$16))))+(IF(R398="",0,INDEX('Appendix 1 Rules'!$F$2:$F$16,MATCH(G398,'Appendix 1 Rules'!$A$2:$A$16))))+(IF(T398="",0,INDEX('Appendix 1 Rules'!$G$2:$G$16,MATCH(G398,'Appendix 1 Rules'!$A$2:$A$16))))+(IF(V398="",0,INDEX('Appendix 1 Rules'!$H$2:$H$16,MATCH(G398,'Appendix 1 Rules'!$A$2:$A$16))))+(IF(X398="",0,INDEX('Appendix 1 Rules'!$I$2:$I$16,MATCH(G398,'Appendix 1 Rules'!$A$2:$A$16))))+(IF(Z398="",0,INDEX('Appendix 1 Rules'!$J$2:$J$16,MATCH(G398,'Appendix 1 Rules'!$A$2:$A$16))))+(IF(AB398="",0,INDEX('Appendix 1 Rules'!$K$2:$K$16,MATCH(G398,'Appendix 1 Rules'!$A$2:$A$16))))+(IF(AD398="",0,INDEX('Appendix 1 Rules'!$L$2:$L$16,MATCH(G398,'Appendix 1 Rules'!$A$2:$A$16))))+(IF(AF398="",0,INDEX('Appendix 1 Rules'!$M$2:$M$16,MATCH(G398,'Appendix 1 Rules'!$A$2:$A$16))))+IF(G398="b1",VLOOKUP(G398,'Appendix 1 Rules'!$A$1:$N$16,14))+IF(G398="b2",VLOOKUP(G398,'Appendix 1 Rules'!$A$1:$N$16,14))+IF(G398="d",VLOOKUP(G398,'Appendix 1 Rules'!$A$1:$N$16,14))+IF(G398="f1",VLOOKUP(G398,'Appendix 1 Rules'!$A$1:$N$16,14))+IF(G398="f2",VLOOKUP(G398,'Appendix 1 Rules'!$A$1:$N$16,14))+IF(G398="g",VLOOKUP(G398,'Appendix 1 Rules'!$A$1:$N$16,14))+IF(G398="h",VLOOKUP(G398,'Appendix 1 Rules'!$A$1:$N$16,14))+IF(G398="i1",VLOOKUP(G398,'Appendix 1 Rules'!$A$1:$N$16,14))+IF(G398="i2",VLOOKUP(G398,'Appendix 1 Rules'!$A$1:$N$16,14))+IF(G398="j",VLOOKUP(G398,'Appendix 1 Rules'!$A$1:$N$16,14))+IF(G398="k",VLOOKUP(G398,'Appendix 1 Rules'!$A$1:$N$16,14)))</f>
        <v/>
      </c>
      <c r="I398" s="72" t="str">
        <f>IF(G398="","",IF(OR(G398="b1",G398="b2",G398="d",G398="f1",G398="f2",G398="h",G398="i1",G398="i2",G398="j",G398="k"),MIN(H398,VLOOKUP(G398,'Appx 1 (Res) Rules'!$A:$D,4,0)),MIN(H398,VLOOKUP(G398,'Appx 1 (Res) Rules'!$A:$D,4,0),SUMPRODUCT(IF(J398="",0,INDEX('Appendix 1 Rules'!$B$2:$B$16,MATCH(G398,'Appendix 1 Rules'!$A$2:$A$16))))+(IF(L398="",0,INDEX('Appendix 1 Rules'!$C$2:$C$16,MATCH(G398,'Appendix 1 Rules'!$A$2:$A$16))))+(IF(N398="",0,INDEX('Appendix 1 Rules'!$D$2:$D$16,MATCH(G398,'Appendix 1 Rules'!$A$2:$A$16))))+(IF(P398="",0,INDEX('Appendix 1 Rules'!$E$2:$E$16,MATCH(G398,'Appendix 1 Rules'!$A$2:$A$16))))+(IF(R398="",0,INDEX('Appendix 1 Rules'!$F$2:$F$16,MATCH(G398,'Appendix 1 Rules'!$A$2:$A$16))))+(IF(T398="",0,INDEX('Appendix 1 Rules'!$G$2:$G$16,MATCH(G398,'Appendix 1 Rules'!$A$2:$A$16))))+(IF(V398="",0,INDEX('Appendix 1 Rules'!$H$2:$H$16,MATCH(G398,'Appendix 1 Rules'!$A$2:$A$16))))+(IF(X398="",0,INDEX('Appendix 1 Rules'!$I$2:$I$16,MATCH(G398,'Appendix 1 Rules'!$A$2:$A$16))))+(IF(Z398="",0,INDEX('Appendix 1 Rules'!$J$2:$J$16,MATCH(G398,'Appendix 1 Rules'!$A$2:$A$16))))+(IF(AB398="",0,INDEX('Appendix 1 Rules'!$K$2:$K$16,MATCH(G398,'Appendix 1 Rules'!$A$2:$A$16))))+(IF(AD398="",0,INDEX('Appendix 1 Rules'!$L$2:$L$16,MATCH(G398,'Appendix 1 Rules'!$A$2:$A$16))))+(IF(AF398="",0,INDEX('Appendix 1 Rules'!$M$2:$M$16,MATCH(G398,'Appendix 1 Rules'!$A$2:$A$16))))+IF(G398="b1",VLOOKUP(G398,'Appendix 1 Rules'!$A$1:$N$16,14))+IF(G398="b2",VLOOKUP(G398,'Appendix 1 Rules'!$A$1:$N$16,14))+IF(G398="d",VLOOKUP(G398,'Appendix 1 Rules'!$A$1:$N$16,14))+IF(G398="f1",VLOOKUP(G398,'Appendix 1 Rules'!$A$1:$N$16,14))+IF(G398="f2",VLOOKUP(G398,'Appendix 1 Rules'!$A$1:$N$16,14))+IF(G398="g",VLOOKUP(G398,'Appendix 1 Rules'!$A$1:$N$16,14))+IF(G398="h",VLOOKUP(G398,'Appendix 1 Rules'!$A$1:$N$16,14))+IF(G398="i1",VLOOKUP(G398,'Appendix 1 Rules'!$A$1:$N$16,14))+IF(G398="i2",VLOOKUP(G398,'Appendix 1 Rules'!$A$1:$N$16,14))+IF(G398="j",VLOOKUP(G398,'Appendix 1 Rules'!$A$1:$N$16,14))+IF(G398="k",VLOOKUP(G398,'Appendix 1 Rules'!$A$1:$N$16,14)))))</f>
        <v/>
      </c>
      <c r="J398" s="11"/>
      <c r="K398" s="14"/>
      <c r="L398" s="11"/>
      <c r="M398" s="14"/>
      <c r="N398" s="11"/>
      <c r="O398" s="14"/>
      <c r="P398" s="11"/>
      <c r="Q398" s="14"/>
      <c r="R398" s="63"/>
      <c r="S398" s="14"/>
      <c r="T398" s="11"/>
      <c r="U398" s="14"/>
      <c r="V398" s="11"/>
      <c r="W398" s="14"/>
      <c r="X398" s="64"/>
      <c r="Y398" s="14"/>
      <c r="Z398" s="64"/>
      <c r="AA398" s="14"/>
      <c r="AB398" s="9"/>
      <c r="AC398" s="13"/>
      <c r="AD398" s="9"/>
      <c r="AE398" s="13"/>
      <c r="AF398" s="9"/>
      <c r="AG398" s="13"/>
    </row>
    <row r="399" spans="1:33" ht="18" customHeight="1" x14ac:dyDescent="0.25">
      <c r="B399" s="84"/>
      <c r="C399" s="65"/>
      <c r="D399" s="53"/>
      <c r="E399" s="53"/>
      <c r="F399" s="53"/>
      <c r="G399" s="47"/>
      <c r="H399" s="48" t="str">
        <f>IF(G399="","",SUMPRODUCT(IF(J399="",0,INDEX('Appendix 1 Rules'!$B$2:$B$16,MATCH(G399,'Appendix 1 Rules'!$A$2:$A$16))))+(IF(L399="",0,INDEX('Appendix 1 Rules'!$C$2:$C$16,MATCH(G399,'Appendix 1 Rules'!$A$2:$A$16))))+(IF(N399="",0,INDEX('Appendix 1 Rules'!$D$2:$D$16,MATCH(G399,'Appendix 1 Rules'!$A$2:$A$16))))+(IF(P399="",0,INDEX('Appendix 1 Rules'!$E$2:$E$16,MATCH(G399,'Appendix 1 Rules'!$A$2:$A$16))))+(IF(R399="",0,INDEX('Appendix 1 Rules'!$F$2:$F$16,MATCH(G399,'Appendix 1 Rules'!$A$2:$A$16))))+(IF(T399="",0,INDEX('Appendix 1 Rules'!$G$2:$G$16,MATCH(G399,'Appendix 1 Rules'!$A$2:$A$16))))+(IF(V399="",0,INDEX('Appendix 1 Rules'!$H$2:$H$16,MATCH(G399,'Appendix 1 Rules'!$A$2:$A$16))))+(IF(X399="",0,INDEX('Appendix 1 Rules'!$I$2:$I$16,MATCH(G399,'Appendix 1 Rules'!$A$2:$A$16))))+(IF(Z399="",0,INDEX('Appendix 1 Rules'!$J$2:$J$16,MATCH(G399,'Appendix 1 Rules'!$A$2:$A$16))))+(IF(AB399="",0,INDEX('Appendix 1 Rules'!$K$2:$K$16,MATCH(G399,'Appendix 1 Rules'!$A$2:$A$16))))+(IF(AD399="",0,INDEX('Appendix 1 Rules'!$L$2:$L$16,MATCH(G399,'Appendix 1 Rules'!$A$2:$A$16))))+(IF(AF399="",0,INDEX('Appendix 1 Rules'!$M$2:$M$16,MATCH(G399,'Appendix 1 Rules'!$A$2:$A$16))))+IF(G399="b1",VLOOKUP(G399,'Appendix 1 Rules'!$A$1:$N$16,14))+IF(G399="b2",VLOOKUP(G399,'Appendix 1 Rules'!$A$1:$N$16,14))+IF(G399="d",VLOOKUP(G399,'Appendix 1 Rules'!$A$1:$N$16,14))+IF(G399="f1",VLOOKUP(G399,'Appendix 1 Rules'!$A$1:$N$16,14))+IF(G399="f2",VLOOKUP(G399,'Appendix 1 Rules'!$A$1:$N$16,14))+IF(G399="g",VLOOKUP(G399,'Appendix 1 Rules'!$A$1:$N$16,14))+IF(G399="h",VLOOKUP(G399,'Appendix 1 Rules'!$A$1:$N$16,14))+IF(G399="i1",VLOOKUP(G399,'Appendix 1 Rules'!$A$1:$N$16,14))+IF(G399="i2",VLOOKUP(G399,'Appendix 1 Rules'!$A$1:$N$16,14))+IF(G399="j",VLOOKUP(G399,'Appendix 1 Rules'!$A$1:$N$16,14))+IF(G399="k",VLOOKUP(G399,'Appendix 1 Rules'!$A$1:$N$16,14)))</f>
        <v/>
      </c>
      <c r="I399" s="72" t="str">
        <f>IF(G399="","",IF(OR(G399="b1",G399="b2",G399="d",G399="f1",G399="f2",G399="h",G399="i1",G399="i2",G399="j",G399="k"),MIN(H399,VLOOKUP(G399,'Appx 1 (Res) Rules'!$A:$D,4,0)),MIN(H399,VLOOKUP(G399,'Appx 1 (Res) Rules'!$A:$D,4,0),SUMPRODUCT(IF(J399="",0,INDEX('Appendix 1 Rules'!$B$2:$B$16,MATCH(G399,'Appendix 1 Rules'!$A$2:$A$16))))+(IF(L399="",0,INDEX('Appendix 1 Rules'!$C$2:$C$16,MATCH(G399,'Appendix 1 Rules'!$A$2:$A$16))))+(IF(N399="",0,INDEX('Appendix 1 Rules'!$D$2:$D$16,MATCH(G399,'Appendix 1 Rules'!$A$2:$A$16))))+(IF(P399="",0,INDEX('Appendix 1 Rules'!$E$2:$E$16,MATCH(G399,'Appendix 1 Rules'!$A$2:$A$16))))+(IF(R399="",0,INDEX('Appendix 1 Rules'!$F$2:$F$16,MATCH(G399,'Appendix 1 Rules'!$A$2:$A$16))))+(IF(T399="",0,INDEX('Appendix 1 Rules'!$G$2:$G$16,MATCH(G399,'Appendix 1 Rules'!$A$2:$A$16))))+(IF(V399="",0,INDEX('Appendix 1 Rules'!$H$2:$H$16,MATCH(G399,'Appendix 1 Rules'!$A$2:$A$16))))+(IF(X399="",0,INDEX('Appendix 1 Rules'!$I$2:$I$16,MATCH(G399,'Appendix 1 Rules'!$A$2:$A$16))))+(IF(Z399="",0,INDEX('Appendix 1 Rules'!$J$2:$J$16,MATCH(G399,'Appendix 1 Rules'!$A$2:$A$16))))+(IF(AB399="",0,INDEX('Appendix 1 Rules'!$K$2:$K$16,MATCH(G399,'Appendix 1 Rules'!$A$2:$A$16))))+(IF(AD399="",0,INDEX('Appendix 1 Rules'!$L$2:$L$16,MATCH(G399,'Appendix 1 Rules'!$A$2:$A$16))))+(IF(AF399="",0,INDEX('Appendix 1 Rules'!$M$2:$M$16,MATCH(G399,'Appendix 1 Rules'!$A$2:$A$16))))+IF(G399="b1",VLOOKUP(G399,'Appendix 1 Rules'!$A$1:$N$16,14))+IF(G399="b2",VLOOKUP(G399,'Appendix 1 Rules'!$A$1:$N$16,14))+IF(G399="d",VLOOKUP(G399,'Appendix 1 Rules'!$A$1:$N$16,14))+IF(G399="f1",VLOOKUP(G399,'Appendix 1 Rules'!$A$1:$N$16,14))+IF(G399="f2",VLOOKUP(G399,'Appendix 1 Rules'!$A$1:$N$16,14))+IF(G399="g",VLOOKUP(G399,'Appendix 1 Rules'!$A$1:$N$16,14))+IF(G399="h",VLOOKUP(G399,'Appendix 1 Rules'!$A$1:$N$16,14))+IF(G399="i1",VLOOKUP(G399,'Appendix 1 Rules'!$A$1:$N$16,14))+IF(G399="i2",VLOOKUP(G399,'Appendix 1 Rules'!$A$1:$N$16,14))+IF(G399="j",VLOOKUP(G399,'Appendix 1 Rules'!$A$1:$N$16,14))+IF(G399="k",VLOOKUP(G399,'Appendix 1 Rules'!$A$1:$N$16,14)))))</f>
        <v/>
      </c>
      <c r="J399" s="54"/>
      <c r="K399" s="49"/>
      <c r="L399" s="54"/>
      <c r="M399" s="49"/>
      <c r="N399" s="54"/>
      <c r="O399" s="49"/>
      <c r="P399" s="54"/>
      <c r="Q399" s="49"/>
      <c r="R399" s="54"/>
      <c r="S399" s="49"/>
      <c r="T399" s="54"/>
      <c r="U399" s="49"/>
      <c r="V399" s="54"/>
      <c r="W399" s="49"/>
      <c r="X399" s="54"/>
      <c r="Y399" s="49"/>
      <c r="Z399" s="54"/>
      <c r="AA399" s="49"/>
      <c r="AB399" s="47"/>
      <c r="AC399" s="49"/>
      <c r="AD399" s="47"/>
      <c r="AE399" s="49"/>
      <c r="AF399" s="47"/>
      <c r="AG399" s="49"/>
    </row>
    <row r="400" spans="1:33" ht="18" customHeight="1" x14ac:dyDescent="0.25">
      <c r="A400" s="76"/>
      <c r="B400" s="84"/>
      <c r="C400" s="66"/>
      <c r="D400" s="50"/>
      <c r="E400" s="50"/>
      <c r="F400" s="50"/>
      <c r="G400" s="44"/>
      <c r="H400" s="45" t="str">
        <f>IF(G400="","",SUMPRODUCT(IF(J400="",0,INDEX('Appendix 1 Rules'!$B$2:$B$16,MATCH(G400,'Appendix 1 Rules'!$A$2:$A$16))))+(IF(L400="",0,INDEX('Appendix 1 Rules'!$C$2:$C$16,MATCH(G400,'Appendix 1 Rules'!$A$2:$A$16))))+(IF(N400="",0,INDEX('Appendix 1 Rules'!$D$2:$D$16,MATCH(G400,'Appendix 1 Rules'!$A$2:$A$16))))+(IF(P400="",0,INDEX('Appendix 1 Rules'!$E$2:$E$16,MATCH(G400,'Appendix 1 Rules'!$A$2:$A$16))))+(IF(R400="",0,INDEX('Appendix 1 Rules'!$F$2:$F$16,MATCH(G400,'Appendix 1 Rules'!$A$2:$A$16))))+(IF(T400="",0,INDEX('Appendix 1 Rules'!$G$2:$G$16,MATCH(G400,'Appendix 1 Rules'!$A$2:$A$16))))+(IF(V400="",0,INDEX('Appendix 1 Rules'!$H$2:$H$16,MATCH(G400,'Appendix 1 Rules'!$A$2:$A$16))))+(IF(X400="",0,INDEX('Appendix 1 Rules'!$I$2:$I$16,MATCH(G400,'Appendix 1 Rules'!$A$2:$A$16))))+(IF(Z400="",0,INDEX('Appendix 1 Rules'!$J$2:$J$16,MATCH(G400,'Appendix 1 Rules'!$A$2:$A$16))))+(IF(AB400="",0,INDEX('Appendix 1 Rules'!$K$2:$K$16,MATCH(G400,'Appendix 1 Rules'!$A$2:$A$16))))+(IF(AD400="",0,INDEX('Appendix 1 Rules'!$L$2:$L$16,MATCH(G400,'Appendix 1 Rules'!$A$2:$A$16))))+(IF(AF400="",0,INDEX('Appendix 1 Rules'!$M$2:$M$16,MATCH(G400,'Appendix 1 Rules'!$A$2:$A$16))))+IF(G400="b1",VLOOKUP(G400,'Appendix 1 Rules'!$A$1:$N$16,14))+IF(G400="b2",VLOOKUP(G400,'Appendix 1 Rules'!$A$1:$N$16,14))+IF(G400="d",VLOOKUP(G400,'Appendix 1 Rules'!$A$1:$N$16,14))+IF(G400="f1",VLOOKUP(G400,'Appendix 1 Rules'!$A$1:$N$16,14))+IF(G400="f2",VLOOKUP(G400,'Appendix 1 Rules'!$A$1:$N$16,14))+IF(G400="g",VLOOKUP(G400,'Appendix 1 Rules'!$A$1:$N$16,14))+IF(G400="h",VLOOKUP(G400,'Appendix 1 Rules'!$A$1:$N$16,14))+IF(G400="i1",VLOOKUP(G400,'Appendix 1 Rules'!$A$1:$N$16,14))+IF(G400="i2",VLOOKUP(G400,'Appendix 1 Rules'!$A$1:$N$16,14))+IF(G400="j",VLOOKUP(G400,'Appendix 1 Rules'!$A$1:$N$16,14))+IF(G400="k",VLOOKUP(G400,'Appendix 1 Rules'!$A$1:$N$16,14)))</f>
        <v/>
      </c>
      <c r="I400" s="72" t="str">
        <f>IF(G400="","",IF(OR(G400="b1",G400="b2",G400="d",G400="f1",G400="f2",G400="h",G400="i1",G400="i2",G400="j",G400="k"),MIN(H400,VLOOKUP(G400,'Appx 1 (Res) Rules'!$A:$D,4,0)),MIN(H400,VLOOKUP(G400,'Appx 1 (Res) Rules'!$A:$D,4,0),SUMPRODUCT(IF(J400="",0,INDEX('Appendix 1 Rules'!$B$2:$B$16,MATCH(G400,'Appendix 1 Rules'!$A$2:$A$16))))+(IF(L400="",0,INDEX('Appendix 1 Rules'!$C$2:$C$16,MATCH(G400,'Appendix 1 Rules'!$A$2:$A$16))))+(IF(N400="",0,INDEX('Appendix 1 Rules'!$D$2:$D$16,MATCH(G400,'Appendix 1 Rules'!$A$2:$A$16))))+(IF(P400="",0,INDEX('Appendix 1 Rules'!$E$2:$E$16,MATCH(G400,'Appendix 1 Rules'!$A$2:$A$16))))+(IF(R400="",0,INDEX('Appendix 1 Rules'!$F$2:$F$16,MATCH(G400,'Appendix 1 Rules'!$A$2:$A$16))))+(IF(T400="",0,INDEX('Appendix 1 Rules'!$G$2:$G$16,MATCH(G400,'Appendix 1 Rules'!$A$2:$A$16))))+(IF(V400="",0,INDEX('Appendix 1 Rules'!$H$2:$H$16,MATCH(G400,'Appendix 1 Rules'!$A$2:$A$16))))+(IF(X400="",0,INDEX('Appendix 1 Rules'!$I$2:$I$16,MATCH(G400,'Appendix 1 Rules'!$A$2:$A$16))))+(IF(Z400="",0,INDEX('Appendix 1 Rules'!$J$2:$J$16,MATCH(G400,'Appendix 1 Rules'!$A$2:$A$16))))+(IF(AB400="",0,INDEX('Appendix 1 Rules'!$K$2:$K$16,MATCH(G400,'Appendix 1 Rules'!$A$2:$A$16))))+(IF(AD400="",0,INDEX('Appendix 1 Rules'!$L$2:$L$16,MATCH(G400,'Appendix 1 Rules'!$A$2:$A$16))))+(IF(AF400="",0,INDEX('Appendix 1 Rules'!$M$2:$M$16,MATCH(G400,'Appendix 1 Rules'!$A$2:$A$16))))+IF(G400="b1",VLOOKUP(G400,'Appendix 1 Rules'!$A$1:$N$16,14))+IF(G400="b2",VLOOKUP(G400,'Appendix 1 Rules'!$A$1:$N$16,14))+IF(G400="d",VLOOKUP(G400,'Appendix 1 Rules'!$A$1:$N$16,14))+IF(G400="f1",VLOOKUP(G400,'Appendix 1 Rules'!$A$1:$N$16,14))+IF(G400="f2",VLOOKUP(G400,'Appendix 1 Rules'!$A$1:$N$16,14))+IF(G400="g",VLOOKUP(G400,'Appendix 1 Rules'!$A$1:$N$16,14))+IF(G400="h",VLOOKUP(G400,'Appendix 1 Rules'!$A$1:$N$16,14))+IF(G400="i1",VLOOKUP(G400,'Appendix 1 Rules'!$A$1:$N$16,14))+IF(G400="i2",VLOOKUP(G400,'Appendix 1 Rules'!$A$1:$N$16,14))+IF(G400="j",VLOOKUP(G400,'Appendix 1 Rules'!$A$1:$N$16,14))+IF(G400="k",VLOOKUP(G400,'Appendix 1 Rules'!$A$1:$N$16,14)))))</f>
        <v/>
      </c>
      <c r="J400" s="51"/>
      <c r="K400" s="52"/>
      <c r="L400" s="51"/>
      <c r="M400" s="52"/>
      <c r="N400" s="51"/>
      <c r="O400" s="52"/>
      <c r="P400" s="51"/>
      <c r="Q400" s="52"/>
      <c r="R400" s="67"/>
      <c r="S400" s="52"/>
      <c r="T400" s="51"/>
      <c r="U400" s="52"/>
      <c r="V400" s="51"/>
      <c r="W400" s="52"/>
      <c r="X400" s="68"/>
      <c r="Y400" s="52"/>
      <c r="Z400" s="68"/>
      <c r="AA400" s="52"/>
      <c r="AB400" s="44"/>
      <c r="AC400" s="46"/>
      <c r="AD400" s="44"/>
      <c r="AE400" s="46"/>
      <c r="AF400" s="44"/>
      <c r="AG400" s="46"/>
    </row>
    <row r="401" spans="1:33" ht="18" customHeight="1" x14ac:dyDescent="0.25">
      <c r="B401" s="84"/>
      <c r="C401" s="69"/>
      <c r="D401" s="10"/>
      <c r="E401" s="10"/>
      <c r="F401" s="10"/>
      <c r="G401" s="9"/>
      <c r="H401" s="17" t="str">
        <f>IF(G401="","",SUMPRODUCT(IF(J401="",0,INDEX('Appendix 1 Rules'!$B$2:$B$16,MATCH(G401,'Appendix 1 Rules'!$A$2:$A$16))))+(IF(L401="",0,INDEX('Appendix 1 Rules'!$C$2:$C$16,MATCH(G401,'Appendix 1 Rules'!$A$2:$A$16))))+(IF(N401="",0,INDEX('Appendix 1 Rules'!$D$2:$D$16,MATCH(G401,'Appendix 1 Rules'!$A$2:$A$16))))+(IF(P401="",0,INDEX('Appendix 1 Rules'!$E$2:$E$16,MATCH(G401,'Appendix 1 Rules'!$A$2:$A$16))))+(IF(R401="",0,INDEX('Appendix 1 Rules'!$F$2:$F$16,MATCH(G401,'Appendix 1 Rules'!$A$2:$A$16))))+(IF(T401="",0,INDEX('Appendix 1 Rules'!$G$2:$G$16,MATCH(G401,'Appendix 1 Rules'!$A$2:$A$16))))+(IF(V401="",0,INDEX('Appendix 1 Rules'!$H$2:$H$16,MATCH(G401,'Appendix 1 Rules'!$A$2:$A$16))))+(IF(X401="",0,INDEX('Appendix 1 Rules'!$I$2:$I$16,MATCH(G401,'Appendix 1 Rules'!$A$2:$A$16))))+(IF(Z401="",0,INDEX('Appendix 1 Rules'!$J$2:$J$16,MATCH(G401,'Appendix 1 Rules'!$A$2:$A$16))))+(IF(AB401="",0,INDEX('Appendix 1 Rules'!$K$2:$K$16,MATCH(G401,'Appendix 1 Rules'!$A$2:$A$16))))+(IF(AD401="",0,INDEX('Appendix 1 Rules'!$L$2:$L$16,MATCH(G401,'Appendix 1 Rules'!$A$2:$A$16))))+(IF(AF401="",0,INDEX('Appendix 1 Rules'!$M$2:$M$16,MATCH(G401,'Appendix 1 Rules'!$A$2:$A$16))))+IF(G401="b1",VLOOKUP(G401,'Appendix 1 Rules'!$A$1:$N$16,14))+IF(G401="b2",VLOOKUP(G401,'Appendix 1 Rules'!$A$1:$N$16,14))+IF(G401="d",VLOOKUP(G401,'Appendix 1 Rules'!$A$1:$N$16,14))+IF(G401="f1",VLOOKUP(G401,'Appendix 1 Rules'!$A$1:$N$16,14))+IF(G401="f2",VLOOKUP(G401,'Appendix 1 Rules'!$A$1:$N$16,14))+IF(G401="g",VLOOKUP(G401,'Appendix 1 Rules'!$A$1:$N$16,14))+IF(G401="h",VLOOKUP(G401,'Appendix 1 Rules'!$A$1:$N$16,14))+IF(G401="i1",VLOOKUP(G401,'Appendix 1 Rules'!$A$1:$N$16,14))+IF(G401="i2",VLOOKUP(G401,'Appendix 1 Rules'!$A$1:$N$16,14))+IF(G401="j",VLOOKUP(G401,'Appendix 1 Rules'!$A$1:$N$16,14))+IF(G401="k",VLOOKUP(G401,'Appendix 1 Rules'!$A$1:$N$16,14)))</f>
        <v/>
      </c>
      <c r="I401" s="72" t="str">
        <f>IF(G401="","",IF(OR(G401="b1",G401="b2",G401="d",G401="f1",G401="f2",G401="h",G401="i1",G401="i2",G401="j",G401="k"),MIN(H401,VLOOKUP(G401,'Appx 1 (Res) Rules'!$A:$D,4,0)),MIN(H401,VLOOKUP(G401,'Appx 1 (Res) Rules'!$A:$D,4,0),SUMPRODUCT(IF(J401="",0,INDEX('Appendix 1 Rules'!$B$2:$B$16,MATCH(G401,'Appendix 1 Rules'!$A$2:$A$16))))+(IF(L401="",0,INDEX('Appendix 1 Rules'!$C$2:$C$16,MATCH(G401,'Appendix 1 Rules'!$A$2:$A$16))))+(IF(N401="",0,INDEX('Appendix 1 Rules'!$D$2:$D$16,MATCH(G401,'Appendix 1 Rules'!$A$2:$A$16))))+(IF(P401="",0,INDEX('Appendix 1 Rules'!$E$2:$E$16,MATCH(G401,'Appendix 1 Rules'!$A$2:$A$16))))+(IF(R401="",0,INDEX('Appendix 1 Rules'!$F$2:$F$16,MATCH(G401,'Appendix 1 Rules'!$A$2:$A$16))))+(IF(T401="",0,INDEX('Appendix 1 Rules'!$G$2:$G$16,MATCH(G401,'Appendix 1 Rules'!$A$2:$A$16))))+(IF(V401="",0,INDEX('Appendix 1 Rules'!$H$2:$H$16,MATCH(G401,'Appendix 1 Rules'!$A$2:$A$16))))+(IF(X401="",0,INDEX('Appendix 1 Rules'!$I$2:$I$16,MATCH(G401,'Appendix 1 Rules'!$A$2:$A$16))))+(IF(Z401="",0,INDEX('Appendix 1 Rules'!$J$2:$J$16,MATCH(G401,'Appendix 1 Rules'!$A$2:$A$16))))+(IF(AB401="",0,INDEX('Appendix 1 Rules'!$K$2:$K$16,MATCH(G401,'Appendix 1 Rules'!$A$2:$A$16))))+(IF(AD401="",0,INDEX('Appendix 1 Rules'!$L$2:$L$16,MATCH(G401,'Appendix 1 Rules'!$A$2:$A$16))))+(IF(AF401="",0,INDEX('Appendix 1 Rules'!$M$2:$M$16,MATCH(G401,'Appendix 1 Rules'!$A$2:$A$16))))+IF(G401="b1",VLOOKUP(G401,'Appendix 1 Rules'!$A$1:$N$16,14))+IF(G401="b2",VLOOKUP(G401,'Appendix 1 Rules'!$A$1:$N$16,14))+IF(G401="d",VLOOKUP(G401,'Appendix 1 Rules'!$A$1:$N$16,14))+IF(G401="f1",VLOOKUP(G401,'Appendix 1 Rules'!$A$1:$N$16,14))+IF(G401="f2",VLOOKUP(G401,'Appendix 1 Rules'!$A$1:$N$16,14))+IF(G401="g",VLOOKUP(G401,'Appendix 1 Rules'!$A$1:$N$16,14))+IF(G401="h",VLOOKUP(G401,'Appendix 1 Rules'!$A$1:$N$16,14))+IF(G401="i1",VLOOKUP(G401,'Appendix 1 Rules'!$A$1:$N$16,14))+IF(G401="i2",VLOOKUP(G401,'Appendix 1 Rules'!$A$1:$N$16,14))+IF(G401="j",VLOOKUP(G401,'Appendix 1 Rules'!$A$1:$N$16,14))+IF(G401="k",VLOOKUP(G401,'Appendix 1 Rules'!$A$1:$N$16,14)))))</f>
        <v/>
      </c>
      <c r="J401" s="12"/>
      <c r="K401" s="13"/>
      <c r="L401" s="12"/>
      <c r="M401" s="13"/>
      <c r="N401" s="12"/>
      <c r="O401" s="13"/>
      <c r="P401" s="12"/>
      <c r="Q401" s="13"/>
      <c r="R401" s="12"/>
      <c r="S401" s="13"/>
      <c r="T401" s="12"/>
      <c r="U401" s="13"/>
      <c r="V401" s="12"/>
      <c r="W401" s="13"/>
      <c r="X401" s="12"/>
      <c r="Y401" s="13"/>
      <c r="Z401" s="12"/>
      <c r="AA401" s="13"/>
      <c r="AB401" s="9"/>
      <c r="AC401" s="13"/>
      <c r="AD401" s="9"/>
      <c r="AE401" s="13"/>
      <c r="AF401" s="9"/>
      <c r="AG401" s="13"/>
    </row>
    <row r="402" spans="1:33" ht="18" customHeight="1" x14ac:dyDescent="0.25">
      <c r="B402" s="84"/>
      <c r="C402" s="69"/>
      <c r="D402" s="10"/>
      <c r="E402" s="10"/>
      <c r="F402" s="10"/>
      <c r="G402" s="9"/>
      <c r="H402" s="17" t="str">
        <f>IF(G402="","",SUMPRODUCT(IF(J402="",0,INDEX('Appendix 1 Rules'!$B$2:$B$16,MATCH(G402,'Appendix 1 Rules'!$A$2:$A$16))))+(IF(L402="",0,INDEX('Appendix 1 Rules'!$C$2:$C$16,MATCH(G402,'Appendix 1 Rules'!$A$2:$A$16))))+(IF(N402="",0,INDEX('Appendix 1 Rules'!$D$2:$D$16,MATCH(G402,'Appendix 1 Rules'!$A$2:$A$16))))+(IF(P402="",0,INDEX('Appendix 1 Rules'!$E$2:$E$16,MATCH(G402,'Appendix 1 Rules'!$A$2:$A$16))))+(IF(R402="",0,INDEX('Appendix 1 Rules'!$F$2:$F$16,MATCH(G402,'Appendix 1 Rules'!$A$2:$A$16))))+(IF(T402="",0,INDEX('Appendix 1 Rules'!$G$2:$G$16,MATCH(G402,'Appendix 1 Rules'!$A$2:$A$16))))+(IF(V402="",0,INDEX('Appendix 1 Rules'!$H$2:$H$16,MATCH(G402,'Appendix 1 Rules'!$A$2:$A$16))))+(IF(X402="",0,INDEX('Appendix 1 Rules'!$I$2:$I$16,MATCH(G402,'Appendix 1 Rules'!$A$2:$A$16))))+(IF(Z402="",0,INDEX('Appendix 1 Rules'!$J$2:$J$16,MATCH(G402,'Appendix 1 Rules'!$A$2:$A$16))))+(IF(AB402="",0,INDEX('Appendix 1 Rules'!$K$2:$K$16,MATCH(G402,'Appendix 1 Rules'!$A$2:$A$16))))+(IF(AD402="",0,INDEX('Appendix 1 Rules'!$L$2:$L$16,MATCH(G402,'Appendix 1 Rules'!$A$2:$A$16))))+(IF(AF402="",0,INDEX('Appendix 1 Rules'!$M$2:$M$16,MATCH(G402,'Appendix 1 Rules'!$A$2:$A$16))))+IF(G402="b1",VLOOKUP(G402,'Appendix 1 Rules'!$A$1:$N$16,14))+IF(G402="b2",VLOOKUP(G402,'Appendix 1 Rules'!$A$1:$N$16,14))+IF(G402="d",VLOOKUP(G402,'Appendix 1 Rules'!$A$1:$N$16,14))+IF(G402="f1",VLOOKUP(G402,'Appendix 1 Rules'!$A$1:$N$16,14))+IF(G402="f2",VLOOKUP(G402,'Appendix 1 Rules'!$A$1:$N$16,14))+IF(G402="g",VLOOKUP(G402,'Appendix 1 Rules'!$A$1:$N$16,14))+IF(G402="h",VLOOKUP(G402,'Appendix 1 Rules'!$A$1:$N$16,14))+IF(G402="i1",VLOOKUP(G402,'Appendix 1 Rules'!$A$1:$N$16,14))+IF(G402="i2",VLOOKUP(G402,'Appendix 1 Rules'!$A$1:$N$16,14))+IF(G402="j",VLOOKUP(G402,'Appendix 1 Rules'!$A$1:$N$16,14))+IF(G402="k",VLOOKUP(G402,'Appendix 1 Rules'!$A$1:$N$16,14)))</f>
        <v/>
      </c>
      <c r="I402" s="72" t="str">
        <f>IF(G402="","",IF(OR(G402="b1",G402="b2",G402="d",G402="f1",G402="f2",G402="h",G402="i1",G402="i2",G402="j",G402="k"),MIN(H402,VLOOKUP(G402,'Appx 1 (Res) Rules'!$A:$D,4,0)),MIN(H402,VLOOKUP(G402,'Appx 1 (Res) Rules'!$A:$D,4,0),SUMPRODUCT(IF(J402="",0,INDEX('Appendix 1 Rules'!$B$2:$B$16,MATCH(G402,'Appendix 1 Rules'!$A$2:$A$16))))+(IF(L402="",0,INDEX('Appendix 1 Rules'!$C$2:$C$16,MATCH(G402,'Appendix 1 Rules'!$A$2:$A$16))))+(IF(N402="",0,INDEX('Appendix 1 Rules'!$D$2:$D$16,MATCH(G402,'Appendix 1 Rules'!$A$2:$A$16))))+(IF(P402="",0,INDEX('Appendix 1 Rules'!$E$2:$E$16,MATCH(G402,'Appendix 1 Rules'!$A$2:$A$16))))+(IF(R402="",0,INDEX('Appendix 1 Rules'!$F$2:$F$16,MATCH(G402,'Appendix 1 Rules'!$A$2:$A$16))))+(IF(T402="",0,INDEX('Appendix 1 Rules'!$G$2:$G$16,MATCH(G402,'Appendix 1 Rules'!$A$2:$A$16))))+(IF(V402="",0,INDEX('Appendix 1 Rules'!$H$2:$H$16,MATCH(G402,'Appendix 1 Rules'!$A$2:$A$16))))+(IF(X402="",0,INDEX('Appendix 1 Rules'!$I$2:$I$16,MATCH(G402,'Appendix 1 Rules'!$A$2:$A$16))))+(IF(Z402="",0,INDEX('Appendix 1 Rules'!$J$2:$J$16,MATCH(G402,'Appendix 1 Rules'!$A$2:$A$16))))+(IF(AB402="",0,INDEX('Appendix 1 Rules'!$K$2:$K$16,MATCH(G402,'Appendix 1 Rules'!$A$2:$A$16))))+(IF(AD402="",0,INDEX('Appendix 1 Rules'!$L$2:$L$16,MATCH(G402,'Appendix 1 Rules'!$A$2:$A$16))))+(IF(AF402="",0,INDEX('Appendix 1 Rules'!$M$2:$M$16,MATCH(G402,'Appendix 1 Rules'!$A$2:$A$16))))+IF(G402="b1",VLOOKUP(G402,'Appendix 1 Rules'!$A$1:$N$16,14))+IF(G402="b2",VLOOKUP(G402,'Appendix 1 Rules'!$A$1:$N$16,14))+IF(G402="d",VLOOKUP(G402,'Appendix 1 Rules'!$A$1:$N$16,14))+IF(G402="f1",VLOOKUP(G402,'Appendix 1 Rules'!$A$1:$N$16,14))+IF(G402="f2",VLOOKUP(G402,'Appendix 1 Rules'!$A$1:$N$16,14))+IF(G402="g",VLOOKUP(G402,'Appendix 1 Rules'!$A$1:$N$16,14))+IF(G402="h",VLOOKUP(G402,'Appendix 1 Rules'!$A$1:$N$16,14))+IF(G402="i1",VLOOKUP(G402,'Appendix 1 Rules'!$A$1:$N$16,14))+IF(G402="i2",VLOOKUP(G402,'Appendix 1 Rules'!$A$1:$N$16,14))+IF(G402="j",VLOOKUP(G402,'Appendix 1 Rules'!$A$1:$N$16,14))+IF(G402="k",VLOOKUP(G402,'Appendix 1 Rules'!$A$1:$N$16,14)))))</f>
        <v/>
      </c>
      <c r="J402" s="11"/>
      <c r="K402" s="14"/>
      <c r="L402" s="11"/>
      <c r="M402" s="14"/>
      <c r="N402" s="11"/>
      <c r="O402" s="14"/>
      <c r="P402" s="11"/>
      <c r="Q402" s="14"/>
      <c r="R402" s="63"/>
      <c r="S402" s="14"/>
      <c r="T402" s="11"/>
      <c r="U402" s="14"/>
      <c r="V402" s="11"/>
      <c r="W402" s="14"/>
      <c r="X402" s="64"/>
      <c r="Y402" s="14"/>
      <c r="Z402" s="64"/>
      <c r="AA402" s="14"/>
      <c r="AB402" s="9"/>
      <c r="AC402" s="13"/>
      <c r="AD402" s="9"/>
      <c r="AE402" s="13"/>
      <c r="AF402" s="9"/>
      <c r="AG402" s="13"/>
    </row>
    <row r="403" spans="1:33" ht="18" customHeight="1" x14ac:dyDescent="0.25">
      <c r="B403" s="84"/>
      <c r="C403" s="69"/>
      <c r="D403" s="10"/>
      <c r="E403" s="10"/>
      <c r="F403" s="10"/>
      <c r="G403" s="9"/>
      <c r="H403" s="17" t="str">
        <f>IF(G403="","",SUMPRODUCT(IF(J403="",0,INDEX('Appendix 1 Rules'!$B$2:$B$16,MATCH(G403,'Appendix 1 Rules'!$A$2:$A$16))))+(IF(L403="",0,INDEX('Appendix 1 Rules'!$C$2:$C$16,MATCH(G403,'Appendix 1 Rules'!$A$2:$A$16))))+(IF(N403="",0,INDEX('Appendix 1 Rules'!$D$2:$D$16,MATCH(G403,'Appendix 1 Rules'!$A$2:$A$16))))+(IF(P403="",0,INDEX('Appendix 1 Rules'!$E$2:$E$16,MATCH(G403,'Appendix 1 Rules'!$A$2:$A$16))))+(IF(R403="",0,INDEX('Appendix 1 Rules'!$F$2:$F$16,MATCH(G403,'Appendix 1 Rules'!$A$2:$A$16))))+(IF(T403="",0,INDEX('Appendix 1 Rules'!$G$2:$G$16,MATCH(G403,'Appendix 1 Rules'!$A$2:$A$16))))+(IF(V403="",0,INDEX('Appendix 1 Rules'!$H$2:$H$16,MATCH(G403,'Appendix 1 Rules'!$A$2:$A$16))))+(IF(X403="",0,INDEX('Appendix 1 Rules'!$I$2:$I$16,MATCH(G403,'Appendix 1 Rules'!$A$2:$A$16))))+(IF(Z403="",0,INDEX('Appendix 1 Rules'!$J$2:$J$16,MATCH(G403,'Appendix 1 Rules'!$A$2:$A$16))))+(IF(AB403="",0,INDEX('Appendix 1 Rules'!$K$2:$K$16,MATCH(G403,'Appendix 1 Rules'!$A$2:$A$16))))+(IF(AD403="",0,INDEX('Appendix 1 Rules'!$L$2:$L$16,MATCH(G403,'Appendix 1 Rules'!$A$2:$A$16))))+(IF(AF403="",0,INDEX('Appendix 1 Rules'!$M$2:$M$16,MATCH(G403,'Appendix 1 Rules'!$A$2:$A$16))))+IF(G403="b1",VLOOKUP(G403,'Appendix 1 Rules'!$A$1:$N$16,14))+IF(G403="b2",VLOOKUP(G403,'Appendix 1 Rules'!$A$1:$N$16,14))+IF(G403="d",VLOOKUP(G403,'Appendix 1 Rules'!$A$1:$N$16,14))+IF(G403="f1",VLOOKUP(G403,'Appendix 1 Rules'!$A$1:$N$16,14))+IF(G403="f2",VLOOKUP(G403,'Appendix 1 Rules'!$A$1:$N$16,14))+IF(G403="g",VLOOKUP(G403,'Appendix 1 Rules'!$A$1:$N$16,14))+IF(G403="h",VLOOKUP(G403,'Appendix 1 Rules'!$A$1:$N$16,14))+IF(G403="i1",VLOOKUP(G403,'Appendix 1 Rules'!$A$1:$N$16,14))+IF(G403="i2",VLOOKUP(G403,'Appendix 1 Rules'!$A$1:$N$16,14))+IF(G403="j",VLOOKUP(G403,'Appendix 1 Rules'!$A$1:$N$16,14))+IF(G403="k",VLOOKUP(G403,'Appendix 1 Rules'!$A$1:$N$16,14)))</f>
        <v/>
      </c>
      <c r="I403" s="72" t="str">
        <f>IF(G403="","",IF(OR(G403="b1",G403="b2",G403="d",G403="f1",G403="f2",G403="h",G403="i1",G403="i2",G403="j",G403="k"),MIN(H403,VLOOKUP(G403,'Appx 1 (Res) Rules'!$A:$D,4,0)),MIN(H403,VLOOKUP(G403,'Appx 1 (Res) Rules'!$A:$D,4,0),SUMPRODUCT(IF(J403="",0,INDEX('Appendix 1 Rules'!$B$2:$B$16,MATCH(G403,'Appendix 1 Rules'!$A$2:$A$16))))+(IF(L403="",0,INDEX('Appendix 1 Rules'!$C$2:$C$16,MATCH(G403,'Appendix 1 Rules'!$A$2:$A$16))))+(IF(N403="",0,INDEX('Appendix 1 Rules'!$D$2:$D$16,MATCH(G403,'Appendix 1 Rules'!$A$2:$A$16))))+(IF(P403="",0,INDEX('Appendix 1 Rules'!$E$2:$E$16,MATCH(G403,'Appendix 1 Rules'!$A$2:$A$16))))+(IF(R403="",0,INDEX('Appendix 1 Rules'!$F$2:$F$16,MATCH(G403,'Appendix 1 Rules'!$A$2:$A$16))))+(IF(T403="",0,INDEX('Appendix 1 Rules'!$G$2:$G$16,MATCH(G403,'Appendix 1 Rules'!$A$2:$A$16))))+(IF(V403="",0,INDEX('Appendix 1 Rules'!$H$2:$H$16,MATCH(G403,'Appendix 1 Rules'!$A$2:$A$16))))+(IF(X403="",0,INDEX('Appendix 1 Rules'!$I$2:$I$16,MATCH(G403,'Appendix 1 Rules'!$A$2:$A$16))))+(IF(Z403="",0,INDEX('Appendix 1 Rules'!$J$2:$J$16,MATCH(G403,'Appendix 1 Rules'!$A$2:$A$16))))+(IF(AB403="",0,INDEX('Appendix 1 Rules'!$K$2:$K$16,MATCH(G403,'Appendix 1 Rules'!$A$2:$A$16))))+(IF(AD403="",0,INDEX('Appendix 1 Rules'!$L$2:$L$16,MATCH(G403,'Appendix 1 Rules'!$A$2:$A$16))))+(IF(AF403="",0,INDEX('Appendix 1 Rules'!$M$2:$M$16,MATCH(G403,'Appendix 1 Rules'!$A$2:$A$16))))+IF(G403="b1",VLOOKUP(G403,'Appendix 1 Rules'!$A$1:$N$16,14))+IF(G403="b2",VLOOKUP(G403,'Appendix 1 Rules'!$A$1:$N$16,14))+IF(G403="d",VLOOKUP(G403,'Appendix 1 Rules'!$A$1:$N$16,14))+IF(G403="f1",VLOOKUP(G403,'Appendix 1 Rules'!$A$1:$N$16,14))+IF(G403="f2",VLOOKUP(G403,'Appendix 1 Rules'!$A$1:$N$16,14))+IF(G403="g",VLOOKUP(G403,'Appendix 1 Rules'!$A$1:$N$16,14))+IF(G403="h",VLOOKUP(G403,'Appendix 1 Rules'!$A$1:$N$16,14))+IF(G403="i1",VLOOKUP(G403,'Appendix 1 Rules'!$A$1:$N$16,14))+IF(G403="i2",VLOOKUP(G403,'Appendix 1 Rules'!$A$1:$N$16,14))+IF(G403="j",VLOOKUP(G403,'Appendix 1 Rules'!$A$1:$N$16,14))+IF(G403="k",VLOOKUP(G403,'Appendix 1 Rules'!$A$1:$N$16,14)))))</f>
        <v/>
      </c>
      <c r="J403" s="12"/>
      <c r="K403" s="13"/>
      <c r="L403" s="12"/>
      <c r="M403" s="13"/>
      <c r="N403" s="12"/>
      <c r="O403" s="13"/>
      <c r="P403" s="12"/>
      <c r="Q403" s="13"/>
      <c r="R403" s="12"/>
      <c r="S403" s="13"/>
      <c r="T403" s="12"/>
      <c r="U403" s="13"/>
      <c r="V403" s="12"/>
      <c r="W403" s="13"/>
      <c r="X403" s="12"/>
      <c r="Y403" s="13"/>
      <c r="Z403" s="12"/>
      <c r="AA403" s="13"/>
      <c r="AB403" s="9"/>
      <c r="AC403" s="13"/>
      <c r="AD403" s="9"/>
      <c r="AE403" s="13"/>
      <c r="AF403" s="9"/>
      <c r="AG403" s="13"/>
    </row>
    <row r="404" spans="1:33" ht="18" customHeight="1" x14ac:dyDescent="0.25">
      <c r="B404" s="84"/>
      <c r="C404" s="69"/>
      <c r="D404" s="10"/>
      <c r="E404" s="10"/>
      <c r="F404" s="10"/>
      <c r="G404" s="9"/>
      <c r="H404" s="17" t="str">
        <f>IF(G404="","",SUMPRODUCT(IF(J404="",0,INDEX('Appendix 1 Rules'!$B$2:$B$16,MATCH(G404,'Appendix 1 Rules'!$A$2:$A$16))))+(IF(L404="",0,INDEX('Appendix 1 Rules'!$C$2:$C$16,MATCH(G404,'Appendix 1 Rules'!$A$2:$A$16))))+(IF(N404="",0,INDEX('Appendix 1 Rules'!$D$2:$D$16,MATCH(G404,'Appendix 1 Rules'!$A$2:$A$16))))+(IF(P404="",0,INDEX('Appendix 1 Rules'!$E$2:$E$16,MATCH(G404,'Appendix 1 Rules'!$A$2:$A$16))))+(IF(R404="",0,INDEX('Appendix 1 Rules'!$F$2:$F$16,MATCH(G404,'Appendix 1 Rules'!$A$2:$A$16))))+(IF(T404="",0,INDEX('Appendix 1 Rules'!$G$2:$G$16,MATCH(G404,'Appendix 1 Rules'!$A$2:$A$16))))+(IF(V404="",0,INDEX('Appendix 1 Rules'!$H$2:$H$16,MATCH(G404,'Appendix 1 Rules'!$A$2:$A$16))))+(IF(X404="",0,INDEX('Appendix 1 Rules'!$I$2:$I$16,MATCH(G404,'Appendix 1 Rules'!$A$2:$A$16))))+(IF(Z404="",0,INDEX('Appendix 1 Rules'!$J$2:$J$16,MATCH(G404,'Appendix 1 Rules'!$A$2:$A$16))))+(IF(AB404="",0,INDEX('Appendix 1 Rules'!$K$2:$K$16,MATCH(G404,'Appendix 1 Rules'!$A$2:$A$16))))+(IF(AD404="",0,INDEX('Appendix 1 Rules'!$L$2:$L$16,MATCH(G404,'Appendix 1 Rules'!$A$2:$A$16))))+(IF(AF404="",0,INDEX('Appendix 1 Rules'!$M$2:$M$16,MATCH(G404,'Appendix 1 Rules'!$A$2:$A$16))))+IF(G404="b1",VLOOKUP(G404,'Appendix 1 Rules'!$A$1:$N$16,14))+IF(G404="b2",VLOOKUP(G404,'Appendix 1 Rules'!$A$1:$N$16,14))+IF(G404="d",VLOOKUP(G404,'Appendix 1 Rules'!$A$1:$N$16,14))+IF(G404="f1",VLOOKUP(G404,'Appendix 1 Rules'!$A$1:$N$16,14))+IF(G404="f2",VLOOKUP(G404,'Appendix 1 Rules'!$A$1:$N$16,14))+IF(G404="g",VLOOKUP(G404,'Appendix 1 Rules'!$A$1:$N$16,14))+IF(G404="h",VLOOKUP(G404,'Appendix 1 Rules'!$A$1:$N$16,14))+IF(G404="i1",VLOOKUP(G404,'Appendix 1 Rules'!$A$1:$N$16,14))+IF(G404="i2",VLOOKUP(G404,'Appendix 1 Rules'!$A$1:$N$16,14))+IF(G404="j",VLOOKUP(G404,'Appendix 1 Rules'!$A$1:$N$16,14))+IF(G404="k",VLOOKUP(G404,'Appendix 1 Rules'!$A$1:$N$16,14)))</f>
        <v/>
      </c>
      <c r="I404" s="72" t="str">
        <f>IF(G404="","",IF(OR(G404="b1",G404="b2",G404="d",G404="f1",G404="f2",G404="h",G404="i1",G404="i2",G404="j",G404="k"),MIN(H404,VLOOKUP(G404,'Appx 1 (Res) Rules'!$A:$D,4,0)),MIN(H404,VLOOKUP(G404,'Appx 1 (Res) Rules'!$A:$D,4,0),SUMPRODUCT(IF(J404="",0,INDEX('Appendix 1 Rules'!$B$2:$B$16,MATCH(G404,'Appendix 1 Rules'!$A$2:$A$16))))+(IF(L404="",0,INDEX('Appendix 1 Rules'!$C$2:$C$16,MATCH(G404,'Appendix 1 Rules'!$A$2:$A$16))))+(IF(N404="",0,INDEX('Appendix 1 Rules'!$D$2:$D$16,MATCH(G404,'Appendix 1 Rules'!$A$2:$A$16))))+(IF(P404="",0,INDEX('Appendix 1 Rules'!$E$2:$E$16,MATCH(G404,'Appendix 1 Rules'!$A$2:$A$16))))+(IF(R404="",0,INDEX('Appendix 1 Rules'!$F$2:$F$16,MATCH(G404,'Appendix 1 Rules'!$A$2:$A$16))))+(IF(T404="",0,INDEX('Appendix 1 Rules'!$G$2:$G$16,MATCH(G404,'Appendix 1 Rules'!$A$2:$A$16))))+(IF(V404="",0,INDEX('Appendix 1 Rules'!$H$2:$H$16,MATCH(G404,'Appendix 1 Rules'!$A$2:$A$16))))+(IF(X404="",0,INDEX('Appendix 1 Rules'!$I$2:$I$16,MATCH(G404,'Appendix 1 Rules'!$A$2:$A$16))))+(IF(Z404="",0,INDEX('Appendix 1 Rules'!$J$2:$J$16,MATCH(G404,'Appendix 1 Rules'!$A$2:$A$16))))+(IF(AB404="",0,INDEX('Appendix 1 Rules'!$K$2:$K$16,MATCH(G404,'Appendix 1 Rules'!$A$2:$A$16))))+(IF(AD404="",0,INDEX('Appendix 1 Rules'!$L$2:$L$16,MATCH(G404,'Appendix 1 Rules'!$A$2:$A$16))))+(IF(AF404="",0,INDEX('Appendix 1 Rules'!$M$2:$M$16,MATCH(G404,'Appendix 1 Rules'!$A$2:$A$16))))+IF(G404="b1",VLOOKUP(G404,'Appendix 1 Rules'!$A$1:$N$16,14))+IF(G404="b2",VLOOKUP(G404,'Appendix 1 Rules'!$A$1:$N$16,14))+IF(G404="d",VLOOKUP(G404,'Appendix 1 Rules'!$A$1:$N$16,14))+IF(G404="f1",VLOOKUP(G404,'Appendix 1 Rules'!$A$1:$N$16,14))+IF(G404="f2",VLOOKUP(G404,'Appendix 1 Rules'!$A$1:$N$16,14))+IF(G404="g",VLOOKUP(G404,'Appendix 1 Rules'!$A$1:$N$16,14))+IF(G404="h",VLOOKUP(G404,'Appendix 1 Rules'!$A$1:$N$16,14))+IF(G404="i1",VLOOKUP(G404,'Appendix 1 Rules'!$A$1:$N$16,14))+IF(G404="i2",VLOOKUP(G404,'Appendix 1 Rules'!$A$1:$N$16,14))+IF(G404="j",VLOOKUP(G404,'Appendix 1 Rules'!$A$1:$N$16,14))+IF(G404="k",VLOOKUP(G404,'Appendix 1 Rules'!$A$1:$N$16,14)))))</f>
        <v/>
      </c>
      <c r="J404" s="11"/>
      <c r="K404" s="14"/>
      <c r="L404" s="11"/>
      <c r="M404" s="14"/>
      <c r="N404" s="11"/>
      <c r="O404" s="14"/>
      <c r="P404" s="11"/>
      <c r="Q404" s="14"/>
      <c r="R404" s="63"/>
      <c r="S404" s="14"/>
      <c r="T404" s="11"/>
      <c r="U404" s="14"/>
      <c r="V404" s="11"/>
      <c r="W404" s="14"/>
      <c r="X404" s="64"/>
      <c r="Y404" s="14"/>
      <c r="Z404" s="64"/>
      <c r="AA404" s="14"/>
      <c r="AB404" s="9"/>
      <c r="AC404" s="13"/>
      <c r="AD404" s="9"/>
      <c r="AE404" s="13"/>
      <c r="AF404" s="9"/>
      <c r="AG404" s="13"/>
    </row>
    <row r="405" spans="1:33" ht="18" customHeight="1" x14ac:dyDescent="0.25">
      <c r="B405" s="84"/>
      <c r="C405" s="69"/>
      <c r="D405" s="10"/>
      <c r="E405" s="10"/>
      <c r="F405" s="10"/>
      <c r="G405" s="9"/>
      <c r="H405" s="17" t="str">
        <f>IF(G405="","",SUMPRODUCT(IF(J405="",0,INDEX('Appendix 1 Rules'!$B$2:$B$16,MATCH(G405,'Appendix 1 Rules'!$A$2:$A$16))))+(IF(L405="",0,INDEX('Appendix 1 Rules'!$C$2:$C$16,MATCH(G405,'Appendix 1 Rules'!$A$2:$A$16))))+(IF(N405="",0,INDEX('Appendix 1 Rules'!$D$2:$D$16,MATCH(G405,'Appendix 1 Rules'!$A$2:$A$16))))+(IF(P405="",0,INDEX('Appendix 1 Rules'!$E$2:$E$16,MATCH(G405,'Appendix 1 Rules'!$A$2:$A$16))))+(IF(R405="",0,INDEX('Appendix 1 Rules'!$F$2:$F$16,MATCH(G405,'Appendix 1 Rules'!$A$2:$A$16))))+(IF(T405="",0,INDEX('Appendix 1 Rules'!$G$2:$G$16,MATCH(G405,'Appendix 1 Rules'!$A$2:$A$16))))+(IF(V405="",0,INDEX('Appendix 1 Rules'!$H$2:$H$16,MATCH(G405,'Appendix 1 Rules'!$A$2:$A$16))))+(IF(X405="",0,INDEX('Appendix 1 Rules'!$I$2:$I$16,MATCH(G405,'Appendix 1 Rules'!$A$2:$A$16))))+(IF(Z405="",0,INDEX('Appendix 1 Rules'!$J$2:$J$16,MATCH(G405,'Appendix 1 Rules'!$A$2:$A$16))))+(IF(AB405="",0,INDEX('Appendix 1 Rules'!$K$2:$K$16,MATCH(G405,'Appendix 1 Rules'!$A$2:$A$16))))+(IF(AD405="",0,INDEX('Appendix 1 Rules'!$L$2:$L$16,MATCH(G405,'Appendix 1 Rules'!$A$2:$A$16))))+(IF(AF405="",0,INDEX('Appendix 1 Rules'!$M$2:$M$16,MATCH(G405,'Appendix 1 Rules'!$A$2:$A$16))))+IF(G405="b1",VLOOKUP(G405,'Appendix 1 Rules'!$A$1:$N$16,14))+IF(G405="b2",VLOOKUP(G405,'Appendix 1 Rules'!$A$1:$N$16,14))+IF(G405="d",VLOOKUP(G405,'Appendix 1 Rules'!$A$1:$N$16,14))+IF(G405="f1",VLOOKUP(G405,'Appendix 1 Rules'!$A$1:$N$16,14))+IF(G405="f2",VLOOKUP(G405,'Appendix 1 Rules'!$A$1:$N$16,14))+IF(G405="g",VLOOKUP(G405,'Appendix 1 Rules'!$A$1:$N$16,14))+IF(G405="h",VLOOKUP(G405,'Appendix 1 Rules'!$A$1:$N$16,14))+IF(G405="i1",VLOOKUP(G405,'Appendix 1 Rules'!$A$1:$N$16,14))+IF(G405="i2",VLOOKUP(G405,'Appendix 1 Rules'!$A$1:$N$16,14))+IF(G405="j",VLOOKUP(G405,'Appendix 1 Rules'!$A$1:$N$16,14))+IF(G405="k",VLOOKUP(G405,'Appendix 1 Rules'!$A$1:$N$16,14)))</f>
        <v/>
      </c>
      <c r="I405" s="72" t="str">
        <f>IF(G405="","",IF(OR(G405="b1",G405="b2",G405="d",G405="f1",G405="f2",G405="h",G405="i1",G405="i2",G405="j",G405="k"),MIN(H405,VLOOKUP(G405,'Appx 1 (Res) Rules'!$A:$D,4,0)),MIN(H405,VLOOKUP(G405,'Appx 1 (Res) Rules'!$A:$D,4,0),SUMPRODUCT(IF(J405="",0,INDEX('Appendix 1 Rules'!$B$2:$B$16,MATCH(G405,'Appendix 1 Rules'!$A$2:$A$16))))+(IF(L405="",0,INDEX('Appendix 1 Rules'!$C$2:$C$16,MATCH(G405,'Appendix 1 Rules'!$A$2:$A$16))))+(IF(N405="",0,INDEX('Appendix 1 Rules'!$D$2:$D$16,MATCH(G405,'Appendix 1 Rules'!$A$2:$A$16))))+(IF(P405="",0,INDEX('Appendix 1 Rules'!$E$2:$E$16,MATCH(G405,'Appendix 1 Rules'!$A$2:$A$16))))+(IF(R405="",0,INDEX('Appendix 1 Rules'!$F$2:$F$16,MATCH(G405,'Appendix 1 Rules'!$A$2:$A$16))))+(IF(T405="",0,INDEX('Appendix 1 Rules'!$G$2:$G$16,MATCH(G405,'Appendix 1 Rules'!$A$2:$A$16))))+(IF(V405="",0,INDEX('Appendix 1 Rules'!$H$2:$H$16,MATCH(G405,'Appendix 1 Rules'!$A$2:$A$16))))+(IF(X405="",0,INDEX('Appendix 1 Rules'!$I$2:$I$16,MATCH(G405,'Appendix 1 Rules'!$A$2:$A$16))))+(IF(Z405="",0,INDEX('Appendix 1 Rules'!$J$2:$J$16,MATCH(G405,'Appendix 1 Rules'!$A$2:$A$16))))+(IF(AB405="",0,INDEX('Appendix 1 Rules'!$K$2:$K$16,MATCH(G405,'Appendix 1 Rules'!$A$2:$A$16))))+(IF(AD405="",0,INDEX('Appendix 1 Rules'!$L$2:$L$16,MATCH(G405,'Appendix 1 Rules'!$A$2:$A$16))))+(IF(AF405="",0,INDEX('Appendix 1 Rules'!$M$2:$M$16,MATCH(G405,'Appendix 1 Rules'!$A$2:$A$16))))+IF(G405="b1",VLOOKUP(G405,'Appendix 1 Rules'!$A$1:$N$16,14))+IF(G405="b2",VLOOKUP(G405,'Appendix 1 Rules'!$A$1:$N$16,14))+IF(G405="d",VLOOKUP(G405,'Appendix 1 Rules'!$A$1:$N$16,14))+IF(G405="f1",VLOOKUP(G405,'Appendix 1 Rules'!$A$1:$N$16,14))+IF(G405="f2",VLOOKUP(G405,'Appendix 1 Rules'!$A$1:$N$16,14))+IF(G405="g",VLOOKUP(G405,'Appendix 1 Rules'!$A$1:$N$16,14))+IF(G405="h",VLOOKUP(G405,'Appendix 1 Rules'!$A$1:$N$16,14))+IF(G405="i1",VLOOKUP(G405,'Appendix 1 Rules'!$A$1:$N$16,14))+IF(G405="i2",VLOOKUP(G405,'Appendix 1 Rules'!$A$1:$N$16,14))+IF(G405="j",VLOOKUP(G405,'Appendix 1 Rules'!$A$1:$N$16,14))+IF(G405="k",VLOOKUP(G405,'Appendix 1 Rules'!$A$1:$N$16,14)))))</f>
        <v/>
      </c>
      <c r="J405" s="12"/>
      <c r="K405" s="13"/>
      <c r="L405" s="12"/>
      <c r="M405" s="13"/>
      <c r="N405" s="12"/>
      <c r="O405" s="13"/>
      <c r="P405" s="12"/>
      <c r="Q405" s="13"/>
      <c r="R405" s="12"/>
      <c r="S405" s="13"/>
      <c r="T405" s="12"/>
      <c r="U405" s="13"/>
      <c r="V405" s="12"/>
      <c r="W405" s="13"/>
      <c r="X405" s="12"/>
      <c r="Y405" s="13"/>
      <c r="Z405" s="12"/>
      <c r="AA405" s="13"/>
      <c r="AB405" s="9"/>
      <c r="AC405" s="13"/>
      <c r="AD405" s="9"/>
      <c r="AE405" s="13"/>
      <c r="AF405" s="9"/>
      <c r="AG405" s="13"/>
    </row>
    <row r="406" spans="1:33" ht="18" customHeight="1" x14ac:dyDescent="0.25">
      <c r="B406" s="84"/>
      <c r="C406" s="69"/>
      <c r="D406" s="10"/>
      <c r="E406" s="10"/>
      <c r="F406" s="10"/>
      <c r="G406" s="9"/>
      <c r="H406" s="17" t="str">
        <f>IF(G406="","",SUMPRODUCT(IF(J406="",0,INDEX('Appendix 1 Rules'!$B$2:$B$16,MATCH(G406,'Appendix 1 Rules'!$A$2:$A$16))))+(IF(L406="",0,INDEX('Appendix 1 Rules'!$C$2:$C$16,MATCH(G406,'Appendix 1 Rules'!$A$2:$A$16))))+(IF(N406="",0,INDEX('Appendix 1 Rules'!$D$2:$D$16,MATCH(G406,'Appendix 1 Rules'!$A$2:$A$16))))+(IF(P406="",0,INDEX('Appendix 1 Rules'!$E$2:$E$16,MATCH(G406,'Appendix 1 Rules'!$A$2:$A$16))))+(IF(R406="",0,INDEX('Appendix 1 Rules'!$F$2:$F$16,MATCH(G406,'Appendix 1 Rules'!$A$2:$A$16))))+(IF(T406="",0,INDEX('Appendix 1 Rules'!$G$2:$G$16,MATCH(G406,'Appendix 1 Rules'!$A$2:$A$16))))+(IF(V406="",0,INDEX('Appendix 1 Rules'!$H$2:$H$16,MATCH(G406,'Appendix 1 Rules'!$A$2:$A$16))))+(IF(X406="",0,INDEX('Appendix 1 Rules'!$I$2:$I$16,MATCH(G406,'Appendix 1 Rules'!$A$2:$A$16))))+(IF(Z406="",0,INDEX('Appendix 1 Rules'!$J$2:$J$16,MATCH(G406,'Appendix 1 Rules'!$A$2:$A$16))))+(IF(AB406="",0,INDEX('Appendix 1 Rules'!$K$2:$K$16,MATCH(G406,'Appendix 1 Rules'!$A$2:$A$16))))+(IF(AD406="",0,INDEX('Appendix 1 Rules'!$L$2:$L$16,MATCH(G406,'Appendix 1 Rules'!$A$2:$A$16))))+(IF(AF406="",0,INDEX('Appendix 1 Rules'!$M$2:$M$16,MATCH(G406,'Appendix 1 Rules'!$A$2:$A$16))))+IF(G406="b1",VLOOKUP(G406,'Appendix 1 Rules'!$A$1:$N$16,14))+IF(G406="b2",VLOOKUP(G406,'Appendix 1 Rules'!$A$1:$N$16,14))+IF(G406="d",VLOOKUP(G406,'Appendix 1 Rules'!$A$1:$N$16,14))+IF(G406="f1",VLOOKUP(G406,'Appendix 1 Rules'!$A$1:$N$16,14))+IF(G406="f2",VLOOKUP(G406,'Appendix 1 Rules'!$A$1:$N$16,14))+IF(G406="g",VLOOKUP(G406,'Appendix 1 Rules'!$A$1:$N$16,14))+IF(G406="h",VLOOKUP(G406,'Appendix 1 Rules'!$A$1:$N$16,14))+IF(G406="i1",VLOOKUP(G406,'Appendix 1 Rules'!$A$1:$N$16,14))+IF(G406="i2",VLOOKUP(G406,'Appendix 1 Rules'!$A$1:$N$16,14))+IF(G406="j",VLOOKUP(G406,'Appendix 1 Rules'!$A$1:$N$16,14))+IF(G406="k",VLOOKUP(G406,'Appendix 1 Rules'!$A$1:$N$16,14)))</f>
        <v/>
      </c>
      <c r="I406" s="72" t="str">
        <f>IF(G406="","",IF(OR(G406="b1",G406="b2",G406="d",G406="f1",G406="f2",G406="h",G406="i1",G406="i2",G406="j",G406="k"),MIN(H406,VLOOKUP(G406,'Appx 1 (Res) Rules'!$A:$D,4,0)),MIN(H406,VLOOKUP(G406,'Appx 1 (Res) Rules'!$A:$D,4,0),SUMPRODUCT(IF(J406="",0,INDEX('Appendix 1 Rules'!$B$2:$B$16,MATCH(G406,'Appendix 1 Rules'!$A$2:$A$16))))+(IF(L406="",0,INDEX('Appendix 1 Rules'!$C$2:$C$16,MATCH(G406,'Appendix 1 Rules'!$A$2:$A$16))))+(IF(N406="",0,INDEX('Appendix 1 Rules'!$D$2:$D$16,MATCH(G406,'Appendix 1 Rules'!$A$2:$A$16))))+(IF(P406="",0,INDEX('Appendix 1 Rules'!$E$2:$E$16,MATCH(G406,'Appendix 1 Rules'!$A$2:$A$16))))+(IF(R406="",0,INDEX('Appendix 1 Rules'!$F$2:$F$16,MATCH(G406,'Appendix 1 Rules'!$A$2:$A$16))))+(IF(T406="",0,INDEX('Appendix 1 Rules'!$G$2:$G$16,MATCH(G406,'Appendix 1 Rules'!$A$2:$A$16))))+(IF(V406="",0,INDEX('Appendix 1 Rules'!$H$2:$H$16,MATCH(G406,'Appendix 1 Rules'!$A$2:$A$16))))+(IF(X406="",0,INDEX('Appendix 1 Rules'!$I$2:$I$16,MATCH(G406,'Appendix 1 Rules'!$A$2:$A$16))))+(IF(Z406="",0,INDEX('Appendix 1 Rules'!$J$2:$J$16,MATCH(G406,'Appendix 1 Rules'!$A$2:$A$16))))+(IF(AB406="",0,INDEX('Appendix 1 Rules'!$K$2:$K$16,MATCH(G406,'Appendix 1 Rules'!$A$2:$A$16))))+(IF(AD406="",0,INDEX('Appendix 1 Rules'!$L$2:$L$16,MATCH(G406,'Appendix 1 Rules'!$A$2:$A$16))))+(IF(AF406="",0,INDEX('Appendix 1 Rules'!$M$2:$M$16,MATCH(G406,'Appendix 1 Rules'!$A$2:$A$16))))+IF(G406="b1",VLOOKUP(G406,'Appendix 1 Rules'!$A$1:$N$16,14))+IF(G406="b2",VLOOKUP(G406,'Appendix 1 Rules'!$A$1:$N$16,14))+IF(G406="d",VLOOKUP(G406,'Appendix 1 Rules'!$A$1:$N$16,14))+IF(G406="f1",VLOOKUP(G406,'Appendix 1 Rules'!$A$1:$N$16,14))+IF(G406="f2",VLOOKUP(G406,'Appendix 1 Rules'!$A$1:$N$16,14))+IF(G406="g",VLOOKUP(G406,'Appendix 1 Rules'!$A$1:$N$16,14))+IF(G406="h",VLOOKUP(G406,'Appendix 1 Rules'!$A$1:$N$16,14))+IF(G406="i1",VLOOKUP(G406,'Appendix 1 Rules'!$A$1:$N$16,14))+IF(G406="i2",VLOOKUP(G406,'Appendix 1 Rules'!$A$1:$N$16,14))+IF(G406="j",VLOOKUP(G406,'Appendix 1 Rules'!$A$1:$N$16,14))+IF(G406="k",VLOOKUP(G406,'Appendix 1 Rules'!$A$1:$N$16,14)))))</f>
        <v/>
      </c>
      <c r="J406" s="11"/>
      <c r="K406" s="14"/>
      <c r="L406" s="11"/>
      <c r="M406" s="14"/>
      <c r="N406" s="11"/>
      <c r="O406" s="14"/>
      <c r="P406" s="11"/>
      <c r="Q406" s="14"/>
      <c r="R406" s="63"/>
      <c r="S406" s="14"/>
      <c r="T406" s="11"/>
      <c r="U406" s="14"/>
      <c r="V406" s="11"/>
      <c r="W406" s="14"/>
      <c r="X406" s="64"/>
      <c r="Y406" s="14"/>
      <c r="Z406" s="64"/>
      <c r="AA406" s="14"/>
      <c r="AB406" s="9"/>
      <c r="AC406" s="13"/>
      <c r="AD406" s="9"/>
      <c r="AE406" s="13"/>
      <c r="AF406" s="9"/>
      <c r="AG406" s="13"/>
    </row>
    <row r="407" spans="1:33" ht="18" customHeight="1" x14ac:dyDescent="0.25">
      <c r="B407" s="84"/>
      <c r="C407" s="69"/>
      <c r="D407" s="10"/>
      <c r="E407" s="10"/>
      <c r="F407" s="10"/>
      <c r="G407" s="9"/>
      <c r="H407" s="17" t="str">
        <f>IF(G407="","",SUMPRODUCT(IF(J407="",0,INDEX('Appendix 1 Rules'!$B$2:$B$16,MATCH(G407,'Appendix 1 Rules'!$A$2:$A$16))))+(IF(L407="",0,INDEX('Appendix 1 Rules'!$C$2:$C$16,MATCH(G407,'Appendix 1 Rules'!$A$2:$A$16))))+(IF(N407="",0,INDEX('Appendix 1 Rules'!$D$2:$D$16,MATCH(G407,'Appendix 1 Rules'!$A$2:$A$16))))+(IF(P407="",0,INDEX('Appendix 1 Rules'!$E$2:$E$16,MATCH(G407,'Appendix 1 Rules'!$A$2:$A$16))))+(IF(R407="",0,INDEX('Appendix 1 Rules'!$F$2:$F$16,MATCH(G407,'Appendix 1 Rules'!$A$2:$A$16))))+(IF(T407="",0,INDEX('Appendix 1 Rules'!$G$2:$G$16,MATCH(G407,'Appendix 1 Rules'!$A$2:$A$16))))+(IF(V407="",0,INDEX('Appendix 1 Rules'!$H$2:$H$16,MATCH(G407,'Appendix 1 Rules'!$A$2:$A$16))))+(IF(X407="",0,INDEX('Appendix 1 Rules'!$I$2:$I$16,MATCH(G407,'Appendix 1 Rules'!$A$2:$A$16))))+(IF(Z407="",0,INDEX('Appendix 1 Rules'!$J$2:$J$16,MATCH(G407,'Appendix 1 Rules'!$A$2:$A$16))))+(IF(AB407="",0,INDEX('Appendix 1 Rules'!$K$2:$K$16,MATCH(G407,'Appendix 1 Rules'!$A$2:$A$16))))+(IF(AD407="",0,INDEX('Appendix 1 Rules'!$L$2:$L$16,MATCH(G407,'Appendix 1 Rules'!$A$2:$A$16))))+(IF(AF407="",0,INDEX('Appendix 1 Rules'!$M$2:$M$16,MATCH(G407,'Appendix 1 Rules'!$A$2:$A$16))))+IF(G407="b1",VLOOKUP(G407,'Appendix 1 Rules'!$A$1:$N$16,14))+IF(G407="b2",VLOOKUP(G407,'Appendix 1 Rules'!$A$1:$N$16,14))+IF(G407="d",VLOOKUP(G407,'Appendix 1 Rules'!$A$1:$N$16,14))+IF(G407="f1",VLOOKUP(G407,'Appendix 1 Rules'!$A$1:$N$16,14))+IF(G407="f2",VLOOKUP(G407,'Appendix 1 Rules'!$A$1:$N$16,14))+IF(G407="g",VLOOKUP(G407,'Appendix 1 Rules'!$A$1:$N$16,14))+IF(G407="h",VLOOKUP(G407,'Appendix 1 Rules'!$A$1:$N$16,14))+IF(G407="i1",VLOOKUP(G407,'Appendix 1 Rules'!$A$1:$N$16,14))+IF(G407="i2",VLOOKUP(G407,'Appendix 1 Rules'!$A$1:$N$16,14))+IF(G407="j",VLOOKUP(G407,'Appendix 1 Rules'!$A$1:$N$16,14))+IF(G407="k",VLOOKUP(G407,'Appendix 1 Rules'!$A$1:$N$16,14)))</f>
        <v/>
      </c>
      <c r="I407" s="72" t="str">
        <f>IF(G407="","",IF(OR(G407="b1",G407="b2",G407="d",G407="f1",G407="f2",G407="h",G407="i1",G407="i2",G407="j",G407="k"),MIN(H407,VLOOKUP(G407,'Appx 1 (Res) Rules'!$A:$D,4,0)),MIN(H407,VLOOKUP(G407,'Appx 1 (Res) Rules'!$A:$D,4,0),SUMPRODUCT(IF(J407="",0,INDEX('Appendix 1 Rules'!$B$2:$B$16,MATCH(G407,'Appendix 1 Rules'!$A$2:$A$16))))+(IF(L407="",0,INDEX('Appendix 1 Rules'!$C$2:$C$16,MATCH(G407,'Appendix 1 Rules'!$A$2:$A$16))))+(IF(N407="",0,INDEX('Appendix 1 Rules'!$D$2:$D$16,MATCH(G407,'Appendix 1 Rules'!$A$2:$A$16))))+(IF(P407="",0,INDEX('Appendix 1 Rules'!$E$2:$E$16,MATCH(G407,'Appendix 1 Rules'!$A$2:$A$16))))+(IF(R407="",0,INDEX('Appendix 1 Rules'!$F$2:$F$16,MATCH(G407,'Appendix 1 Rules'!$A$2:$A$16))))+(IF(T407="",0,INDEX('Appendix 1 Rules'!$G$2:$G$16,MATCH(G407,'Appendix 1 Rules'!$A$2:$A$16))))+(IF(V407="",0,INDEX('Appendix 1 Rules'!$H$2:$H$16,MATCH(G407,'Appendix 1 Rules'!$A$2:$A$16))))+(IF(X407="",0,INDEX('Appendix 1 Rules'!$I$2:$I$16,MATCH(G407,'Appendix 1 Rules'!$A$2:$A$16))))+(IF(Z407="",0,INDEX('Appendix 1 Rules'!$J$2:$J$16,MATCH(G407,'Appendix 1 Rules'!$A$2:$A$16))))+(IF(AB407="",0,INDEX('Appendix 1 Rules'!$K$2:$K$16,MATCH(G407,'Appendix 1 Rules'!$A$2:$A$16))))+(IF(AD407="",0,INDEX('Appendix 1 Rules'!$L$2:$L$16,MATCH(G407,'Appendix 1 Rules'!$A$2:$A$16))))+(IF(AF407="",0,INDEX('Appendix 1 Rules'!$M$2:$M$16,MATCH(G407,'Appendix 1 Rules'!$A$2:$A$16))))+IF(G407="b1",VLOOKUP(G407,'Appendix 1 Rules'!$A$1:$N$16,14))+IF(G407="b2",VLOOKUP(G407,'Appendix 1 Rules'!$A$1:$N$16,14))+IF(G407="d",VLOOKUP(G407,'Appendix 1 Rules'!$A$1:$N$16,14))+IF(G407="f1",VLOOKUP(G407,'Appendix 1 Rules'!$A$1:$N$16,14))+IF(G407="f2",VLOOKUP(G407,'Appendix 1 Rules'!$A$1:$N$16,14))+IF(G407="g",VLOOKUP(G407,'Appendix 1 Rules'!$A$1:$N$16,14))+IF(G407="h",VLOOKUP(G407,'Appendix 1 Rules'!$A$1:$N$16,14))+IF(G407="i1",VLOOKUP(G407,'Appendix 1 Rules'!$A$1:$N$16,14))+IF(G407="i2",VLOOKUP(G407,'Appendix 1 Rules'!$A$1:$N$16,14))+IF(G407="j",VLOOKUP(G407,'Appendix 1 Rules'!$A$1:$N$16,14))+IF(G407="k",VLOOKUP(G407,'Appendix 1 Rules'!$A$1:$N$16,14)))))</f>
        <v/>
      </c>
      <c r="J407" s="12"/>
      <c r="K407" s="13"/>
      <c r="L407" s="12"/>
      <c r="M407" s="13"/>
      <c r="N407" s="12"/>
      <c r="O407" s="13"/>
      <c r="P407" s="12"/>
      <c r="Q407" s="13"/>
      <c r="R407" s="12"/>
      <c r="S407" s="13"/>
      <c r="T407" s="12"/>
      <c r="U407" s="13"/>
      <c r="V407" s="12"/>
      <c r="W407" s="13"/>
      <c r="X407" s="12"/>
      <c r="Y407" s="13"/>
      <c r="Z407" s="12"/>
      <c r="AA407" s="13"/>
      <c r="AB407" s="9"/>
      <c r="AC407" s="13"/>
      <c r="AD407" s="9"/>
      <c r="AE407" s="13"/>
      <c r="AF407" s="9"/>
      <c r="AG407" s="13"/>
    </row>
    <row r="408" spans="1:33" ht="18" customHeight="1" x14ac:dyDescent="0.25">
      <c r="B408" s="84"/>
      <c r="C408" s="69"/>
      <c r="D408" s="10"/>
      <c r="E408" s="10"/>
      <c r="F408" s="10"/>
      <c r="G408" s="9"/>
      <c r="H408" s="17" t="str">
        <f>IF(G408="","",SUMPRODUCT(IF(J408="",0,INDEX('Appendix 1 Rules'!$B$2:$B$16,MATCH(G408,'Appendix 1 Rules'!$A$2:$A$16))))+(IF(L408="",0,INDEX('Appendix 1 Rules'!$C$2:$C$16,MATCH(G408,'Appendix 1 Rules'!$A$2:$A$16))))+(IF(N408="",0,INDEX('Appendix 1 Rules'!$D$2:$D$16,MATCH(G408,'Appendix 1 Rules'!$A$2:$A$16))))+(IF(P408="",0,INDEX('Appendix 1 Rules'!$E$2:$E$16,MATCH(G408,'Appendix 1 Rules'!$A$2:$A$16))))+(IF(R408="",0,INDEX('Appendix 1 Rules'!$F$2:$F$16,MATCH(G408,'Appendix 1 Rules'!$A$2:$A$16))))+(IF(T408="",0,INDEX('Appendix 1 Rules'!$G$2:$G$16,MATCH(G408,'Appendix 1 Rules'!$A$2:$A$16))))+(IF(V408="",0,INDEX('Appendix 1 Rules'!$H$2:$H$16,MATCH(G408,'Appendix 1 Rules'!$A$2:$A$16))))+(IF(X408="",0,INDEX('Appendix 1 Rules'!$I$2:$I$16,MATCH(G408,'Appendix 1 Rules'!$A$2:$A$16))))+(IF(Z408="",0,INDEX('Appendix 1 Rules'!$J$2:$J$16,MATCH(G408,'Appendix 1 Rules'!$A$2:$A$16))))+(IF(AB408="",0,INDEX('Appendix 1 Rules'!$K$2:$K$16,MATCH(G408,'Appendix 1 Rules'!$A$2:$A$16))))+(IF(AD408="",0,INDEX('Appendix 1 Rules'!$L$2:$L$16,MATCH(G408,'Appendix 1 Rules'!$A$2:$A$16))))+(IF(AF408="",0,INDEX('Appendix 1 Rules'!$M$2:$M$16,MATCH(G408,'Appendix 1 Rules'!$A$2:$A$16))))+IF(G408="b1",VLOOKUP(G408,'Appendix 1 Rules'!$A$1:$N$16,14))+IF(G408="b2",VLOOKUP(G408,'Appendix 1 Rules'!$A$1:$N$16,14))+IF(G408="d",VLOOKUP(G408,'Appendix 1 Rules'!$A$1:$N$16,14))+IF(G408="f1",VLOOKUP(G408,'Appendix 1 Rules'!$A$1:$N$16,14))+IF(G408="f2",VLOOKUP(G408,'Appendix 1 Rules'!$A$1:$N$16,14))+IF(G408="g",VLOOKUP(G408,'Appendix 1 Rules'!$A$1:$N$16,14))+IF(G408="h",VLOOKUP(G408,'Appendix 1 Rules'!$A$1:$N$16,14))+IF(G408="i1",VLOOKUP(G408,'Appendix 1 Rules'!$A$1:$N$16,14))+IF(G408="i2",VLOOKUP(G408,'Appendix 1 Rules'!$A$1:$N$16,14))+IF(G408="j",VLOOKUP(G408,'Appendix 1 Rules'!$A$1:$N$16,14))+IF(G408="k",VLOOKUP(G408,'Appendix 1 Rules'!$A$1:$N$16,14)))</f>
        <v/>
      </c>
      <c r="I408" s="72" t="str">
        <f>IF(G408="","",IF(OR(G408="b1",G408="b2",G408="d",G408="f1",G408="f2",G408="h",G408="i1",G408="i2",G408="j",G408="k"),MIN(H408,VLOOKUP(G408,'Appx 1 (Res) Rules'!$A:$D,4,0)),MIN(H408,VLOOKUP(G408,'Appx 1 (Res) Rules'!$A:$D,4,0),SUMPRODUCT(IF(J408="",0,INDEX('Appendix 1 Rules'!$B$2:$B$16,MATCH(G408,'Appendix 1 Rules'!$A$2:$A$16))))+(IF(L408="",0,INDEX('Appendix 1 Rules'!$C$2:$C$16,MATCH(G408,'Appendix 1 Rules'!$A$2:$A$16))))+(IF(N408="",0,INDEX('Appendix 1 Rules'!$D$2:$D$16,MATCH(G408,'Appendix 1 Rules'!$A$2:$A$16))))+(IF(P408="",0,INDEX('Appendix 1 Rules'!$E$2:$E$16,MATCH(G408,'Appendix 1 Rules'!$A$2:$A$16))))+(IF(R408="",0,INDEX('Appendix 1 Rules'!$F$2:$F$16,MATCH(G408,'Appendix 1 Rules'!$A$2:$A$16))))+(IF(T408="",0,INDEX('Appendix 1 Rules'!$G$2:$G$16,MATCH(G408,'Appendix 1 Rules'!$A$2:$A$16))))+(IF(V408="",0,INDEX('Appendix 1 Rules'!$H$2:$H$16,MATCH(G408,'Appendix 1 Rules'!$A$2:$A$16))))+(IF(X408="",0,INDEX('Appendix 1 Rules'!$I$2:$I$16,MATCH(G408,'Appendix 1 Rules'!$A$2:$A$16))))+(IF(Z408="",0,INDEX('Appendix 1 Rules'!$J$2:$J$16,MATCH(G408,'Appendix 1 Rules'!$A$2:$A$16))))+(IF(AB408="",0,INDEX('Appendix 1 Rules'!$K$2:$K$16,MATCH(G408,'Appendix 1 Rules'!$A$2:$A$16))))+(IF(AD408="",0,INDEX('Appendix 1 Rules'!$L$2:$L$16,MATCH(G408,'Appendix 1 Rules'!$A$2:$A$16))))+(IF(AF408="",0,INDEX('Appendix 1 Rules'!$M$2:$M$16,MATCH(G408,'Appendix 1 Rules'!$A$2:$A$16))))+IF(G408="b1",VLOOKUP(G408,'Appendix 1 Rules'!$A$1:$N$16,14))+IF(G408="b2",VLOOKUP(G408,'Appendix 1 Rules'!$A$1:$N$16,14))+IF(G408="d",VLOOKUP(G408,'Appendix 1 Rules'!$A$1:$N$16,14))+IF(G408="f1",VLOOKUP(G408,'Appendix 1 Rules'!$A$1:$N$16,14))+IF(G408="f2",VLOOKUP(G408,'Appendix 1 Rules'!$A$1:$N$16,14))+IF(G408="g",VLOOKUP(G408,'Appendix 1 Rules'!$A$1:$N$16,14))+IF(G408="h",VLOOKUP(G408,'Appendix 1 Rules'!$A$1:$N$16,14))+IF(G408="i1",VLOOKUP(G408,'Appendix 1 Rules'!$A$1:$N$16,14))+IF(G408="i2",VLOOKUP(G408,'Appendix 1 Rules'!$A$1:$N$16,14))+IF(G408="j",VLOOKUP(G408,'Appendix 1 Rules'!$A$1:$N$16,14))+IF(G408="k",VLOOKUP(G408,'Appendix 1 Rules'!$A$1:$N$16,14)))))</f>
        <v/>
      </c>
      <c r="J408" s="11"/>
      <c r="K408" s="14"/>
      <c r="L408" s="11"/>
      <c r="M408" s="14"/>
      <c r="N408" s="11"/>
      <c r="O408" s="14"/>
      <c r="P408" s="11"/>
      <c r="Q408" s="14"/>
      <c r="R408" s="63"/>
      <c r="S408" s="14"/>
      <c r="T408" s="11"/>
      <c r="U408" s="14"/>
      <c r="V408" s="11"/>
      <c r="W408" s="14"/>
      <c r="X408" s="64"/>
      <c r="Y408" s="14"/>
      <c r="Z408" s="64"/>
      <c r="AA408" s="14"/>
      <c r="AB408" s="9"/>
      <c r="AC408" s="13"/>
      <c r="AD408" s="9"/>
      <c r="AE408" s="13"/>
      <c r="AF408" s="9"/>
      <c r="AG408" s="13"/>
    </row>
    <row r="409" spans="1:33" ht="18" customHeight="1" x14ac:dyDescent="0.25">
      <c r="B409" s="84"/>
      <c r="C409" s="69"/>
      <c r="D409" s="10"/>
      <c r="E409" s="10"/>
      <c r="F409" s="10"/>
      <c r="G409" s="9"/>
      <c r="H409" s="17" t="str">
        <f>IF(G409="","",SUMPRODUCT(IF(J409="",0,INDEX('Appendix 1 Rules'!$B$2:$B$16,MATCH(G409,'Appendix 1 Rules'!$A$2:$A$16))))+(IF(L409="",0,INDEX('Appendix 1 Rules'!$C$2:$C$16,MATCH(G409,'Appendix 1 Rules'!$A$2:$A$16))))+(IF(N409="",0,INDEX('Appendix 1 Rules'!$D$2:$D$16,MATCH(G409,'Appendix 1 Rules'!$A$2:$A$16))))+(IF(P409="",0,INDEX('Appendix 1 Rules'!$E$2:$E$16,MATCH(G409,'Appendix 1 Rules'!$A$2:$A$16))))+(IF(R409="",0,INDEX('Appendix 1 Rules'!$F$2:$F$16,MATCH(G409,'Appendix 1 Rules'!$A$2:$A$16))))+(IF(T409="",0,INDEX('Appendix 1 Rules'!$G$2:$G$16,MATCH(G409,'Appendix 1 Rules'!$A$2:$A$16))))+(IF(V409="",0,INDEX('Appendix 1 Rules'!$H$2:$H$16,MATCH(G409,'Appendix 1 Rules'!$A$2:$A$16))))+(IF(X409="",0,INDEX('Appendix 1 Rules'!$I$2:$I$16,MATCH(G409,'Appendix 1 Rules'!$A$2:$A$16))))+(IF(Z409="",0,INDEX('Appendix 1 Rules'!$J$2:$J$16,MATCH(G409,'Appendix 1 Rules'!$A$2:$A$16))))+(IF(AB409="",0,INDEX('Appendix 1 Rules'!$K$2:$K$16,MATCH(G409,'Appendix 1 Rules'!$A$2:$A$16))))+(IF(AD409="",0,INDEX('Appendix 1 Rules'!$L$2:$L$16,MATCH(G409,'Appendix 1 Rules'!$A$2:$A$16))))+(IF(AF409="",0,INDEX('Appendix 1 Rules'!$M$2:$M$16,MATCH(G409,'Appendix 1 Rules'!$A$2:$A$16))))+IF(G409="b1",VLOOKUP(G409,'Appendix 1 Rules'!$A$1:$N$16,14))+IF(G409="b2",VLOOKUP(G409,'Appendix 1 Rules'!$A$1:$N$16,14))+IF(G409="d",VLOOKUP(G409,'Appendix 1 Rules'!$A$1:$N$16,14))+IF(G409="f1",VLOOKUP(G409,'Appendix 1 Rules'!$A$1:$N$16,14))+IF(G409="f2",VLOOKUP(G409,'Appendix 1 Rules'!$A$1:$N$16,14))+IF(G409="g",VLOOKUP(G409,'Appendix 1 Rules'!$A$1:$N$16,14))+IF(G409="h",VLOOKUP(G409,'Appendix 1 Rules'!$A$1:$N$16,14))+IF(G409="i1",VLOOKUP(G409,'Appendix 1 Rules'!$A$1:$N$16,14))+IF(G409="i2",VLOOKUP(G409,'Appendix 1 Rules'!$A$1:$N$16,14))+IF(G409="j",VLOOKUP(G409,'Appendix 1 Rules'!$A$1:$N$16,14))+IF(G409="k",VLOOKUP(G409,'Appendix 1 Rules'!$A$1:$N$16,14)))</f>
        <v/>
      </c>
      <c r="I409" s="72" t="str">
        <f>IF(G409="","",IF(OR(G409="b1",G409="b2",G409="d",G409="f1",G409="f2",G409="h",G409="i1",G409="i2",G409="j",G409="k"),MIN(H409,VLOOKUP(G409,'Appx 1 (Res) Rules'!$A:$D,4,0)),MIN(H409,VLOOKUP(G409,'Appx 1 (Res) Rules'!$A:$D,4,0),SUMPRODUCT(IF(J409="",0,INDEX('Appendix 1 Rules'!$B$2:$B$16,MATCH(G409,'Appendix 1 Rules'!$A$2:$A$16))))+(IF(L409="",0,INDEX('Appendix 1 Rules'!$C$2:$C$16,MATCH(G409,'Appendix 1 Rules'!$A$2:$A$16))))+(IF(N409="",0,INDEX('Appendix 1 Rules'!$D$2:$D$16,MATCH(G409,'Appendix 1 Rules'!$A$2:$A$16))))+(IF(P409="",0,INDEX('Appendix 1 Rules'!$E$2:$E$16,MATCH(G409,'Appendix 1 Rules'!$A$2:$A$16))))+(IF(R409="",0,INDEX('Appendix 1 Rules'!$F$2:$F$16,MATCH(G409,'Appendix 1 Rules'!$A$2:$A$16))))+(IF(T409="",0,INDEX('Appendix 1 Rules'!$G$2:$G$16,MATCH(G409,'Appendix 1 Rules'!$A$2:$A$16))))+(IF(V409="",0,INDEX('Appendix 1 Rules'!$H$2:$H$16,MATCH(G409,'Appendix 1 Rules'!$A$2:$A$16))))+(IF(X409="",0,INDEX('Appendix 1 Rules'!$I$2:$I$16,MATCH(G409,'Appendix 1 Rules'!$A$2:$A$16))))+(IF(Z409="",0,INDEX('Appendix 1 Rules'!$J$2:$J$16,MATCH(G409,'Appendix 1 Rules'!$A$2:$A$16))))+(IF(AB409="",0,INDEX('Appendix 1 Rules'!$K$2:$K$16,MATCH(G409,'Appendix 1 Rules'!$A$2:$A$16))))+(IF(AD409="",0,INDEX('Appendix 1 Rules'!$L$2:$L$16,MATCH(G409,'Appendix 1 Rules'!$A$2:$A$16))))+(IF(AF409="",0,INDEX('Appendix 1 Rules'!$M$2:$M$16,MATCH(G409,'Appendix 1 Rules'!$A$2:$A$16))))+IF(G409="b1",VLOOKUP(G409,'Appendix 1 Rules'!$A$1:$N$16,14))+IF(G409="b2",VLOOKUP(G409,'Appendix 1 Rules'!$A$1:$N$16,14))+IF(G409="d",VLOOKUP(G409,'Appendix 1 Rules'!$A$1:$N$16,14))+IF(G409="f1",VLOOKUP(G409,'Appendix 1 Rules'!$A$1:$N$16,14))+IF(G409="f2",VLOOKUP(G409,'Appendix 1 Rules'!$A$1:$N$16,14))+IF(G409="g",VLOOKUP(G409,'Appendix 1 Rules'!$A$1:$N$16,14))+IF(G409="h",VLOOKUP(G409,'Appendix 1 Rules'!$A$1:$N$16,14))+IF(G409="i1",VLOOKUP(G409,'Appendix 1 Rules'!$A$1:$N$16,14))+IF(G409="i2",VLOOKUP(G409,'Appendix 1 Rules'!$A$1:$N$16,14))+IF(G409="j",VLOOKUP(G409,'Appendix 1 Rules'!$A$1:$N$16,14))+IF(G409="k",VLOOKUP(G409,'Appendix 1 Rules'!$A$1:$N$16,14)))))</f>
        <v/>
      </c>
      <c r="J409" s="12"/>
      <c r="K409" s="13"/>
      <c r="L409" s="12"/>
      <c r="M409" s="13"/>
      <c r="N409" s="12"/>
      <c r="O409" s="13"/>
      <c r="P409" s="12"/>
      <c r="Q409" s="13"/>
      <c r="R409" s="12"/>
      <c r="S409" s="13"/>
      <c r="T409" s="12"/>
      <c r="U409" s="13"/>
      <c r="V409" s="12"/>
      <c r="W409" s="13"/>
      <c r="X409" s="12"/>
      <c r="Y409" s="13"/>
      <c r="Z409" s="12"/>
      <c r="AA409" s="13"/>
      <c r="AB409" s="9"/>
      <c r="AC409" s="13"/>
      <c r="AD409" s="9"/>
      <c r="AE409" s="13"/>
      <c r="AF409" s="9"/>
      <c r="AG409" s="13"/>
    </row>
    <row r="410" spans="1:33" ht="18" customHeight="1" x14ac:dyDescent="0.25">
      <c r="B410" s="84"/>
      <c r="C410" s="69"/>
      <c r="D410" s="10"/>
      <c r="E410" s="10"/>
      <c r="F410" s="10"/>
      <c r="G410" s="9"/>
      <c r="H410" s="17" t="str">
        <f>IF(G410="","",SUMPRODUCT(IF(J410="",0,INDEX('Appendix 1 Rules'!$B$2:$B$16,MATCH(G410,'Appendix 1 Rules'!$A$2:$A$16))))+(IF(L410="",0,INDEX('Appendix 1 Rules'!$C$2:$C$16,MATCH(G410,'Appendix 1 Rules'!$A$2:$A$16))))+(IF(N410="",0,INDEX('Appendix 1 Rules'!$D$2:$D$16,MATCH(G410,'Appendix 1 Rules'!$A$2:$A$16))))+(IF(P410="",0,INDEX('Appendix 1 Rules'!$E$2:$E$16,MATCH(G410,'Appendix 1 Rules'!$A$2:$A$16))))+(IF(R410="",0,INDEX('Appendix 1 Rules'!$F$2:$F$16,MATCH(G410,'Appendix 1 Rules'!$A$2:$A$16))))+(IF(T410="",0,INDEX('Appendix 1 Rules'!$G$2:$G$16,MATCH(G410,'Appendix 1 Rules'!$A$2:$A$16))))+(IF(V410="",0,INDEX('Appendix 1 Rules'!$H$2:$H$16,MATCH(G410,'Appendix 1 Rules'!$A$2:$A$16))))+(IF(X410="",0,INDEX('Appendix 1 Rules'!$I$2:$I$16,MATCH(G410,'Appendix 1 Rules'!$A$2:$A$16))))+(IF(Z410="",0,INDEX('Appendix 1 Rules'!$J$2:$J$16,MATCH(G410,'Appendix 1 Rules'!$A$2:$A$16))))+(IF(AB410="",0,INDEX('Appendix 1 Rules'!$K$2:$K$16,MATCH(G410,'Appendix 1 Rules'!$A$2:$A$16))))+(IF(AD410="",0,INDEX('Appendix 1 Rules'!$L$2:$L$16,MATCH(G410,'Appendix 1 Rules'!$A$2:$A$16))))+(IF(AF410="",0,INDEX('Appendix 1 Rules'!$M$2:$M$16,MATCH(G410,'Appendix 1 Rules'!$A$2:$A$16))))+IF(G410="b1",VLOOKUP(G410,'Appendix 1 Rules'!$A$1:$N$16,14))+IF(G410="b2",VLOOKUP(G410,'Appendix 1 Rules'!$A$1:$N$16,14))+IF(G410="d",VLOOKUP(G410,'Appendix 1 Rules'!$A$1:$N$16,14))+IF(G410="f1",VLOOKUP(G410,'Appendix 1 Rules'!$A$1:$N$16,14))+IF(G410="f2",VLOOKUP(G410,'Appendix 1 Rules'!$A$1:$N$16,14))+IF(G410="g",VLOOKUP(G410,'Appendix 1 Rules'!$A$1:$N$16,14))+IF(G410="h",VLOOKUP(G410,'Appendix 1 Rules'!$A$1:$N$16,14))+IF(G410="i1",VLOOKUP(G410,'Appendix 1 Rules'!$A$1:$N$16,14))+IF(G410="i2",VLOOKUP(G410,'Appendix 1 Rules'!$A$1:$N$16,14))+IF(G410="j",VLOOKUP(G410,'Appendix 1 Rules'!$A$1:$N$16,14))+IF(G410="k",VLOOKUP(G410,'Appendix 1 Rules'!$A$1:$N$16,14)))</f>
        <v/>
      </c>
      <c r="I410" s="72" t="str">
        <f>IF(G410="","",IF(OR(G410="b1",G410="b2",G410="d",G410="f1",G410="f2",G410="h",G410="i1",G410="i2",G410="j",G410="k"),MIN(H410,VLOOKUP(G410,'Appx 1 (Res) Rules'!$A:$D,4,0)),MIN(H410,VLOOKUP(G410,'Appx 1 (Res) Rules'!$A:$D,4,0),SUMPRODUCT(IF(J410="",0,INDEX('Appendix 1 Rules'!$B$2:$B$16,MATCH(G410,'Appendix 1 Rules'!$A$2:$A$16))))+(IF(L410="",0,INDEX('Appendix 1 Rules'!$C$2:$C$16,MATCH(G410,'Appendix 1 Rules'!$A$2:$A$16))))+(IF(N410="",0,INDEX('Appendix 1 Rules'!$D$2:$D$16,MATCH(G410,'Appendix 1 Rules'!$A$2:$A$16))))+(IF(P410="",0,INDEX('Appendix 1 Rules'!$E$2:$E$16,MATCH(G410,'Appendix 1 Rules'!$A$2:$A$16))))+(IF(R410="",0,INDEX('Appendix 1 Rules'!$F$2:$F$16,MATCH(G410,'Appendix 1 Rules'!$A$2:$A$16))))+(IF(T410="",0,INDEX('Appendix 1 Rules'!$G$2:$G$16,MATCH(G410,'Appendix 1 Rules'!$A$2:$A$16))))+(IF(V410="",0,INDEX('Appendix 1 Rules'!$H$2:$H$16,MATCH(G410,'Appendix 1 Rules'!$A$2:$A$16))))+(IF(X410="",0,INDEX('Appendix 1 Rules'!$I$2:$I$16,MATCH(G410,'Appendix 1 Rules'!$A$2:$A$16))))+(IF(Z410="",0,INDEX('Appendix 1 Rules'!$J$2:$J$16,MATCH(G410,'Appendix 1 Rules'!$A$2:$A$16))))+(IF(AB410="",0,INDEX('Appendix 1 Rules'!$K$2:$K$16,MATCH(G410,'Appendix 1 Rules'!$A$2:$A$16))))+(IF(AD410="",0,INDEX('Appendix 1 Rules'!$L$2:$L$16,MATCH(G410,'Appendix 1 Rules'!$A$2:$A$16))))+(IF(AF410="",0,INDEX('Appendix 1 Rules'!$M$2:$M$16,MATCH(G410,'Appendix 1 Rules'!$A$2:$A$16))))+IF(G410="b1",VLOOKUP(G410,'Appendix 1 Rules'!$A$1:$N$16,14))+IF(G410="b2",VLOOKUP(G410,'Appendix 1 Rules'!$A$1:$N$16,14))+IF(G410="d",VLOOKUP(G410,'Appendix 1 Rules'!$A$1:$N$16,14))+IF(G410="f1",VLOOKUP(G410,'Appendix 1 Rules'!$A$1:$N$16,14))+IF(G410="f2",VLOOKUP(G410,'Appendix 1 Rules'!$A$1:$N$16,14))+IF(G410="g",VLOOKUP(G410,'Appendix 1 Rules'!$A$1:$N$16,14))+IF(G410="h",VLOOKUP(G410,'Appendix 1 Rules'!$A$1:$N$16,14))+IF(G410="i1",VLOOKUP(G410,'Appendix 1 Rules'!$A$1:$N$16,14))+IF(G410="i2",VLOOKUP(G410,'Appendix 1 Rules'!$A$1:$N$16,14))+IF(G410="j",VLOOKUP(G410,'Appendix 1 Rules'!$A$1:$N$16,14))+IF(G410="k",VLOOKUP(G410,'Appendix 1 Rules'!$A$1:$N$16,14)))))</f>
        <v/>
      </c>
      <c r="J410" s="11"/>
      <c r="K410" s="14"/>
      <c r="L410" s="11"/>
      <c r="M410" s="14"/>
      <c r="N410" s="11"/>
      <c r="O410" s="14"/>
      <c r="P410" s="11"/>
      <c r="Q410" s="14"/>
      <c r="R410" s="63"/>
      <c r="S410" s="14"/>
      <c r="T410" s="11"/>
      <c r="U410" s="14"/>
      <c r="V410" s="11"/>
      <c r="W410" s="14"/>
      <c r="X410" s="64"/>
      <c r="Y410" s="14"/>
      <c r="Z410" s="64"/>
      <c r="AA410" s="14"/>
      <c r="AB410" s="9"/>
      <c r="AC410" s="13"/>
      <c r="AD410" s="9"/>
      <c r="AE410" s="13"/>
      <c r="AF410" s="9"/>
      <c r="AG410" s="13"/>
    </row>
    <row r="411" spans="1:33" ht="18" customHeight="1" x14ac:dyDescent="0.25">
      <c r="B411" s="84"/>
      <c r="C411" s="69"/>
      <c r="D411" s="10"/>
      <c r="E411" s="10"/>
      <c r="F411" s="10"/>
      <c r="G411" s="9"/>
      <c r="H411" s="17" t="str">
        <f>IF(G411="","",SUMPRODUCT(IF(J411="",0,INDEX('Appendix 1 Rules'!$B$2:$B$16,MATCH(G411,'Appendix 1 Rules'!$A$2:$A$16))))+(IF(L411="",0,INDEX('Appendix 1 Rules'!$C$2:$C$16,MATCH(G411,'Appendix 1 Rules'!$A$2:$A$16))))+(IF(N411="",0,INDEX('Appendix 1 Rules'!$D$2:$D$16,MATCH(G411,'Appendix 1 Rules'!$A$2:$A$16))))+(IF(P411="",0,INDEX('Appendix 1 Rules'!$E$2:$E$16,MATCH(G411,'Appendix 1 Rules'!$A$2:$A$16))))+(IF(R411="",0,INDEX('Appendix 1 Rules'!$F$2:$F$16,MATCH(G411,'Appendix 1 Rules'!$A$2:$A$16))))+(IF(T411="",0,INDEX('Appendix 1 Rules'!$G$2:$G$16,MATCH(G411,'Appendix 1 Rules'!$A$2:$A$16))))+(IF(V411="",0,INDEX('Appendix 1 Rules'!$H$2:$H$16,MATCH(G411,'Appendix 1 Rules'!$A$2:$A$16))))+(IF(X411="",0,INDEX('Appendix 1 Rules'!$I$2:$I$16,MATCH(G411,'Appendix 1 Rules'!$A$2:$A$16))))+(IF(Z411="",0,INDEX('Appendix 1 Rules'!$J$2:$J$16,MATCH(G411,'Appendix 1 Rules'!$A$2:$A$16))))+(IF(AB411="",0,INDEX('Appendix 1 Rules'!$K$2:$K$16,MATCH(G411,'Appendix 1 Rules'!$A$2:$A$16))))+(IF(AD411="",0,INDEX('Appendix 1 Rules'!$L$2:$L$16,MATCH(G411,'Appendix 1 Rules'!$A$2:$A$16))))+(IF(AF411="",0,INDEX('Appendix 1 Rules'!$M$2:$M$16,MATCH(G411,'Appendix 1 Rules'!$A$2:$A$16))))+IF(G411="b1",VLOOKUP(G411,'Appendix 1 Rules'!$A$1:$N$16,14))+IF(G411="b2",VLOOKUP(G411,'Appendix 1 Rules'!$A$1:$N$16,14))+IF(G411="d",VLOOKUP(G411,'Appendix 1 Rules'!$A$1:$N$16,14))+IF(G411="f1",VLOOKUP(G411,'Appendix 1 Rules'!$A$1:$N$16,14))+IF(G411="f2",VLOOKUP(G411,'Appendix 1 Rules'!$A$1:$N$16,14))+IF(G411="g",VLOOKUP(G411,'Appendix 1 Rules'!$A$1:$N$16,14))+IF(G411="h",VLOOKUP(G411,'Appendix 1 Rules'!$A$1:$N$16,14))+IF(G411="i1",VLOOKUP(G411,'Appendix 1 Rules'!$A$1:$N$16,14))+IF(G411="i2",VLOOKUP(G411,'Appendix 1 Rules'!$A$1:$N$16,14))+IF(G411="j",VLOOKUP(G411,'Appendix 1 Rules'!$A$1:$N$16,14))+IF(G411="k",VLOOKUP(G411,'Appendix 1 Rules'!$A$1:$N$16,14)))</f>
        <v/>
      </c>
      <c r="I411" s="72" t="str">
        <f>IF(G411="","",IF(OR(G411="b1",G411="b2",G411="d",G411="f1",G411="f2",G411="h",G411="i1",G411="i2",G411="j",G411="k"),MIN(H411,VLOOKUP(G411,'Appx 1 (Res) Rules'!$A:$D,4,0)),MIN(H411,VLOOKUP(G411,'Appx 1 (Res) Rules'!$A:$D,4,0),SUMPRODUCT(IF(J411="",0,INDEX('Appendix 1 Rules'!$B$2:$B$16,MATCH(G411,'Appendix 1 Rules'!$A$2:$A$16))))+(IF(L411="",0,INDEX('Appendix 1 Rules'!$C$2:$C$16,MATCH(G411,'Appendix 1 Rules'!$A$2:$A$16))))+(IF(N411="",0,INDEX('Appendix 1 Rules'!$D$2:$D$16,MATCH(G411,'Appendix 1 Rules'!$A$2:$A$16))))+(IF(P411="",0,INDEX('Appendix 1 Rules'!$E$2:$E$16,MATCH(G411,'Appendix 1 Rules'!$A$2:$A$16))))+(IF(R411="",0,INDEX('Appendix 1 Rules'!$F$2:$F$16,MATCH(G411,'Appendix 1 Rules'!$A$2:$A$16))))+(IF(T411="",0,INDEX('Appendix 1 Rules'!$G$2:$G$16,MATCH(G411,'Appendix 1 Rules'!$A$2:$A$16))))+(IF(V411="",0,INDEX('Appendix 1 Rules'!$H$2:$H$16,MATCH(G411,'Appendix 1 Rules'!$A$2:$A$16))))+(IF(X411="",0,INDEX('Appendix 1 Rules'!$I$2:$I$16,MATCH(G411,'Appendix 1 Rules'!$A$2:$A$16))))+(IF(Z411="",0,INDEX('Appendix 1 Rules'!$J$2:$J$16,MATCH(G411,'Appendix 1 Rules'!$A$2:$A$16))))+(IF(AB411="",0,INDEX('Appendix 1 Rules'!$K$2:$K$16,MATCH(G411,'Appendix 1 Rules'!$A$2:$A$16))))+(IF(AD411="",0,INDEX('Appendix 1 Rules'!$L$2:$L$16,MATCH(G411,'Appendix 1 Rules'!$A$2:$A$16))))+(IF(AF411="",0,INDEX('Appendix 1 Rules'!$M$2:$M$16,MATCH(G411,'Appendix 1 Rules'!$A$2:$A$16))))+IF(G411="b1",VLOOKUP(G411,'Appendix 1 Rules'!$A$1:$N$16,14))+IF(G411="b2",VLOOKUP(G411,'Appendix 1 Rules'!$A$1:$N$16,14))+IF(G411="d",VLOOKUP(G411,'Appendix 1 Rules'!$A$1:$N$16,14))+IF(G411="f1",VLOOKUP(G411,'Appendix 1 Rules'!$A$1:$N$16,14))+IF(G411="f2",VLOOKUP(G411,'Appendix 1 Rules'!$A$1:$N$16,14))+IF(G411="g",VLOOKUP(G411,'Appendix 1 Rules'!$A$1:$N$16,14))+IF(G411="h",VLOOKUP(G411,'Appendix 1 Rules'!$A$1:$N$16,14))+IF(G411="i1",VLOOKUP(G411,'Appendix 1 Rules'!$A$1:$N$16,14))+IF(G411="i2",VLOOKUP(G411,'Appendix 1 Rules'!$A$1:$N$16,14))+IF(G411="j",VLOOKUP(G411,'Appendix 1 Rules'!$A$1:$N$16,14))+IF(G411="k",VLOOKUP(G411,'Appendix 1 Rules'!$A$1:$N$16,14)))))</f>
        <v/>
      </c>
      <c r="J411" s="12"/>
      <c r="K411" s="13"/>
      <c r="L411" s="12"/>
      <c r="M411" s="13"/>
      <c r="N411" s="12"/>
      <c r="O411" s="13"/>
      <c r="P411" s="12"/>
      <c r="Q411" s="13"/>
      <c r="R411" s="12"/>
      <c r="S411" s="13"/>
      <c r="T411" s="12"/>
      <c r="U411" s="13"/>
      <c r="V411" s="12"/>
      <c r="W411" s="13"/>
      <c r="X411" s="12"/>
      <c r="Y411" s="13"/>
      <c r="Z411" s="12"/>
      <c r="AA411" s="13"/>
      <c r="AB411" s="9"/>
      <c r="AC411" s="13"/>
      <c r="AD411" s="9"/>
      <c r="AE411" s="13"/>
      <c r="AF411" s="9"/>
      <c r="AG411" s="13"/>
    </row>
    <row r="412" spans="1:33" ht="18" customHeight="1" x14ac:dyDescent="0.25">
      <c r="B412" s="84"/>
      <c r="C412" s="69"/>
      <c r="D412" s="10"/>
      <c r="E412" s="10"/>
      <c r="F412" s="10"/>
      <c r="G412" s="9"/>
      <c r="H412" s="17" t="str">
        <f>IF(G412="","",SUMPRODUCT(IF(J412="",0,INDEX('Appendix 1 Rules'!$B$2:$B$16,MATCH(G412,'Appendix 1 Rules'!$A$2:$A$16))))+(IF(L412="",0,INDEX('Appendix 1 Rules'!$C$2:$C$16,MATCH(G412,'Appendix 1 Rules'!$A$2:$A$16))))+(IF(N412="",0,INDEX('Appendix 1 Rules'!$D$2:$D$16,MATCH(G412,'Appendix 1 Rules'!$A$2:$A$16))))+(IF(P412="",0,INDEX('Appendix 1 Rules'!$E$2:$E$16,MATCH(G412,'Appendix 1 Rules'!$A$2:$A$16))))+(IF(R412="",0,INDEX('Appendix 1 Rules'!$F$2:$F$16,MATCH(G412,'Appendix 1 Rules'!$A$2:$A$16))))+(IF(T412="",0,INDEX('Appendix 1 Rules'!$G$2:$G$16,MATCH(G412,'Appendix 1 Rules'!$A$2:$A$16))))+(IF(V412="",0,INDEX('Appendix 1 Rules'!$H$2:$H$16,MATCH(G412,'Appendix 1 Rules'!$A$2:$A$16))))+(IF(X412="",0,INDEX('Appendix 1 Rules'!$I$2:$I$16,MATCH(G412,'Appendix 1 Rules'!$A$2:$A$16))))+(IF(Z412="",0,INDEX('Appendix 1 Rules'!$J$2:$J$16,MATCH(G412,'Appendix 1 Rules'!$A$2:$A$16))))+(IF(AB412="",0,INDEX('Appendix 1 Rules'!$K$2:$K$16,MATCH(G412,'Appendix 1 Rules'!$A$2:$A$16))))+(IF(AD412="",0,INDEX('Appendix 1 Rules'!$L$2:$L$16,MATCH(G412,'Appendix 1 Rules'!$A$2:$A$16))))+(IF(AF412="",0,INDEX('Appendix 1 Rules'!$M$2:$M$16,MATCH(G412,'Appendix 1 Rules'!$A$2:$A$16))))+IF(G412="b1",VLOOKUP(G412,'Appendix 1 Rules'!$A$1:$N$16,14))+IF(G412="b2",VLOOKUP(G412,'Appendix 1 Rules'!$A$1:$N$16,14))+IF(G412="d",VLOOKUP(G412,'Appendix 1 Rules'!$A$1:$N$16,14))+IF(G412="f1",VLOOKUP(G412,'Appendix 1 Rules'!$A$1:$N$16,14))+IF(G412="f2",VLOOKUP(G412,'Appendix 1 Rules'!$A$1:$N$16,14))+IF(G412="g",VLOOKUP(G412,'Appendix 1 Rules'!$A$1:$N$16,14))+IF(G412="h",VLOOKUP(G412,'Appendix 1 Rules'!$A$1:$N$16,14))+IF(G412="i1",VLOOKUP(G412,'Appendix 1 Rules'!$A$1:$N$16,14))+IF(G412="i2",VLOOKUP(G412,'Appendix 1 Rules'!$A$1:$N$16,14))+IF(G412="j",VLOOKUP(G412,'Appendix 1 Rules'!$A$1:$N$16,14))+IF(G412="k",VLOOKUP(G412,'Appendix 1 Rules'!$A$1:$N$16,14)))</f>
        <v/>
      </c>
      <c r="I412" s="72" t="str">
        <f>IF(G412="","",IF(OR(G412="b1",G412="b2",G412="d",G412="f1",G412="f2",G412="h",G412="i1",G412="i2",G412="j",G412="k"),MIN(H412,VLOOKUP(G412,'Appx 1 (Res) Rules'!$A:$D,4,0)),MIN(H412,VLOOKUP(G412,'Appx 1 (Res) Rules'!$A:$D,4,0),SUMPRODUCT(IF(J412="",0,INDEX('Appendix 1 Rules'!$B$2:$B$16,MATCH(G412,'Appendix 1 Rules'!$A$2:$A$16))))+(IF(L412="",0,INDEX('Appendix 1 Rules'!$C$2:$C$16,MATCH(G412,'Appendix 1 Rules'!$A$2:$A$16))))+(IF(N412="",0,INDEX('Appendix 1 Rules'!$D$2:$D$16,MATCH(G412,'Appendix 1 Rules'!$A$2:$A$16))))+(IF(P412="",0,INDEX('Appendix 1 Rules'!$E$2:$E$16,MATCH(G412,'Appendix 1 Rules'!$A$2:$A$16))))+(IF(R412="",0,INDEX('Appendix 1 Rules'!$F$2:$F$16,MATCH(G412,'Appendix 1 Rules'!$A$2:$A$16))))+(IF(T412="",0,INDEX('Appendix 1 Rules'!$G$2:$G$16,MATCH(G412,'Appendix 1 Rules'!$A$2:$A$16))))+(IF(V412="",0,INDEX('Appendix 1 Rules'!$H$2:$H$16,MATCH(G412,'Appendix 1 Rules'!$A$2:$A$16))))+(IF(X412="",0,INDEX('Appendix 1 Rules'!$I$2:$I$16,MATCH(G412,'Appendix 1 Rules'!$A$2:$A$16))))+(IF(Z412="",0,INDEX('Appendix 1 Rules'!$J$2:$J$16,MATCH(G412,'Appendix 1 Rules'!$A$2:$A$16))))+(IF(AB412="",0,INDEX('Appendix 1 Rules'!$K$2:$K$16,MATCH(G412,'Appendix 1 Rules'!$A$2:$A$16))))+(IF(AD412="",0,INDEX('Appendix 1 Rules'!$L$2:$L$16,MATCH(G412,'Appendix 1 Rules'!$A$2:$A$16))))+(IF(AF412="",0,INDEX('Appendix 1 Rules'!$M$2:$M$16,MATCH(G412,'Appendix 1 Rules'!$A$2:$A$16))))+IF(G412="b1",VLOOKUP(G412,'Appendix 1 Rules'!$A$1:$N$16,14))+IF(G412="b2",VLOOKUP(G412,'Appendix 1 Rules'!$A$1:$N$16,14))+IF(G412="d",VLOOKUP(G412,'Appendix 1 Rules'!$A$1:$N$16,14))+IF(G412="f1",VLOOKUP(G412,'Appendix 1 Rules'!$A$1:$N$16,14))+IF(G412="f2",VLOOKUP(G412,'Appendix 1 Rules'!$A$1:$N$16,14))+IF(G412="g",VLOOKUP(G412,'Appendix 1 Rules'!$A$1:$N$16,14))+IF(G412="h",VLOOKUP(G412,'Appendix 1 Rules'!$A$1:$N$16,14))+IF(G412="i1",VLOOKUP(G412,'Appendix 1 Rules'!$A$1:$N$16,14))+IF(G412="i2",VLOOKUP(G412,'Appendix 1 Rules'!$A$1:$N$16,14))+IF(G412="j",VLOOKUP(G412,'Appendix 1 Rules'!$A$1:$N$16,14))+IF(G412="k",VLOOKUP(G412,'Appendix 1 Rules'!$A$1:$N$16,14)))))</f>
        <v/>
      </c>
      <c r="J412" s="11"/>
      <c r="K412" s="14"/>
      <c r="L412" s="11"/>
      <c r="M412" s="14"/>
      <c r="N412" s="11"/>
      <c r="O412" s="14"/>
      <c r="P412" s="11"/>
      <c r="Q412" s="14"/>
      <c r="R412" s="63"/>
      <c r="S412" s="14"/>
      <c r="T412" s="11"/>
      <c r="U412" s="14"/>
      <c r="V412" s="11"/>
      <c r="W412" s="14"/>
      <c r="X412" s="64"/>
      <c r="Y412" s="14"/>
      <c r="Z412" s="64"/>
      <c r="AA412" s="14"/>
      <c r="AB412" s="9"/>
      <c r="AC412" s="13"/>
      <c r="AD412" s="9"/>
      <c r="AE412" s="13"/>
      <c r="AF412" s="9"/>
      <c r="AG412" s="13"/>
    </row>
    <row r="413" spans="1:33" ht="18" customHeight="1" x14ac:dyDescent="0.25">
      <c r="B413" s="84"/>
      <c r="C413" s="69"/>
      <c r="D413" s="10"/>
      <c r="E413" s="10"/>
      <c r="F413" s="10"/>
      <c r="G413" s="9"/>
      <c r="H413" s="17" t="str">
        <f>IF(G413="","",SUMPRODUCT(IF(J413="",0,INDEX('Appendix 1 Rules'!$B$2:$B$16,MATCH(G413,'Appendix 1 Rules'!$A$2:$A$16))))+(IF(L413="",0,INDEX('Appendix 1 Rules'!$C$2:$C$16,MATCH(G413,'Appendix 1 Rules'!$A$2:$A$16))))+(IF(N413="",0,INDEX('Appendix 1 Rules'!$D$2:$D$16,MATCH(G413,'Appendix 1 Rules'!$A$2:$A$16))))+(IF(P413="",0,INDEX('Appendix 1 Rules'!$E$2:$E$16,MATCH(G413,'Appendix 1 Rules'!$A$2:$A$16))))+(IF(R413="",0,INDEX('Appendix 1 Rules'!$F$2:$F$16,MATCH(G413,'Appendix 1 Rules'!$A$2:$A$16))))+(IF(T413="",0,INDEX('Appendix 1 Rules'!$G$2:$G$16,MATCH(G413,'Appendix 1 Rules'!$A$2:$A$16))))+(IF(V413="",0,INDEX('Appendix 1 Rules'!$H$2:$H$16,MATCH(G413,'Appendix 1 Rules'!$A$2:$A$16))))+(IF(X413="",0,INDEX('Appendix 1 Rules'!$I$2:$I$16,MATCH(G413,'Appendix 1 Rules'!$A$2:$A$16))))+(IF(Z413="",0,INDEX('Appendix 1 Rules'!$J$2:$J$16,MATCH(G413,'Appendix 1 Rules'!$A$2:$A$16))))+(IF(AB413="",0,INDEX('Appendix 1 Rules'!$K$2:$K$16,MATCH(G413,'Appendix 1 Rules'!$A$2:$A$16))))+(IF(AD413="",0,INDEX('Appendix 1 Rules'!$L$2:$L$16,MATCH(G413,'Appendix 1 Rules'!$A$2:$A$16))))+(IF(AF413="",0,INDEX('Appendix 1 Rules'!$M$2:$M$16,MATCH(G413,'Appendix 1 Rules'!$A$2:$A$16))))+IF(G413="b1",VLOOKUP(G413,'Appendix 1 Rules'!$A$1:$N$16,14))+IF(G413="b2",VLOOKUP(G413,'Appendix 1 Rules'!$A$1:$N$16,14))+IF(G413="d",VLOOKUP(G413,'Appendix 1 Rules'!$A$1:$N$16,14))+IF(G413="f1",VLOOKUP(G413,'Appendix 1 Rules'!$A$1:$N$16,14))+IF(G413="f2",VLOOKUP(G413,'Appendix 1 Rules'!$A$1:$N$16,14))+IF(G413="g",VLOOKUP(G413,'Appendix 1 Rules'!$A$1:$N$16,14))+IF(G413="h",VLOOKUP(G413,'Appendix 1 Rules'!$A$1:$N$16,14))+IF(G413="i1",VLOOKUP(G413,'Appendix 1 Rules'!$A$1:$N$16,14))+IF(G413="i2",VLOOKUP(G413,'Appendix 1 Rules'!$A$1:$N$16,14))+IF(G413="j",VLOOKUP(G413,'Appendix 1 Rules'!$A$1:$N$16,14))+IF(G413="k",VLOOKUP(G413,'Appendix 1 Rules'!$A$1:$N$16,14)))</f>
        <v/>
      </c>
      <c r="I413" s="72" t="str">
        <f>IF(G413="","",IF(OR(G413="b1",G413="b2",G413="d",G413="f1",G413="f2",G413="h",G413="i1",G413="i2",G413="j",G413="k"),MIN(H413,VLOOKUP(G413,'Appx 1 (Res) Rules'!$A:$D,4,0)),MIN(H413,VLOOKUP(G413,'Appx 1 (Res) Rules'!$A:$D,4,0),SUMPRODUCT(IF(J413="",0,INDEX('Appendix 1 Rules'!$B$2:$B$16,MATCH(G413,'Appendix 1 Rules'!$A$2:$A$16))))+(IF(L413="",0,INDEX('Appendix 1 Rules'!$C$2:$C$16,MATCH(G413,'Appendix 1 Rules'!$A$2:$A$16))))+(IF(N413="",0,INDEX('Appendix 1 Rules'!$D$2:$D$16,MATCH(G413,'Appendix 1 Rules'!$A$2:$A$16))))+(IF(P413="",0,INDEX('Appendix 1 Rules'!$E$2:$E$16,MATCH(G413,'Appendix 1 Rules'!$A$2:$A$16))))+(IF(R413="",0,INDEX('Appendix 1 Rules'!$F$2:$F$16,MATCH(G413,'Appendix 1 Rules'!$A$2:$A$16))))+(IF(T413="",0,INDEX('Appendix 1 Rules'!$G$2:$G$16,MATCH(G413,'Appendix 1 Rules'!$A$2:$A$16))))+(IF(V413="",0,INDEX('Appendix 1 Rules'!$H$2:$H$16,MATCH(G413,'Appendix 1 Rules'!$A$2:$A$16))))+(IF(X413="",0,INDEX('Appendix 1 Rules'!$I$2:$I$16,MATCH(G413,'Appendix 1 Rules'!$A$2:$A$16))))+(IF(Z413="",0,INDEX('Appendix 1 Rules'!$J$2:$J$16,MATCH(G413,'Appendix 1 Rules'!$A$2:$A$16))))+(IF(AB413="",0,INDEX('Appendix 1 Rules'!$K$2:$K$16,MATCH(G413,'Appendix 1 Rules'!$A$2:$A$16))))+(IF(AD413="",0,INDEX('Appendix 1 Rules'!$L$2:$L$16,MATCH(G413,'Appendix 1 Rules'!$A$2:$A$16))))+(IF(AF413="",0,INDEX('Appendix 1 Rules'!$M$2:$M$16,MATCH(G413,'Appendix 1 Rules'!$A$2:$A$16))))+IF(G413="b1",VLOOKUP(G413,'Appendix 1 Rules'!$A$1:$N$16,14))+IF(G413="b2",VLOOKUP(G413,'Appendix 1 Rules'!$A$1:$N$16,14))+IF(G413="d",VLOOKUP(G413,'Appendix 1 Rules'!$A$1:$N$16,14))+IF(G413="f1",VLOOKUP(G413,'Appendix 1 Rules'!$A$1:$N$16,14))+IF(G413="f2",VLOOKUP(G413,'Appendix 1 Rules'!$A$1:$N$16,14))+IF(G413="g",VLOOKUP(G413,'Appendix 1 Rules'!$A$1:$N$16,14))+IF(G413="h",VLOOKUP(G413,'Appendix 1 Rules'!$A$1:$N$16,14))+IF(G413="i1",VLOOKUP(G413,'Appendix 1 Rules'!$A$1:$N$16,14))+IF(G413="i2",VLOOKUP(G413,'Appendix 1 Rules'!$A$1:$N$16,14))+IF(G413="j",VLOOKUP(G413,'Appendix 1 Rules'!$A$1:$N$16,14))+IF(G413="k",VLOOKUP(G413,'Appendix 1 Rules'!$A$1:$N$16,14)))))</f>
        <v/>
      </c>
      <c r="J413" s="12"/>
      <c r="K413" s="13"/>
      <c r="L413" s="12"/>
      <c r="M413" s="13"/>
      <c r="N413" s="12"/>
      <c r="O413" s="13"/>
      <c r="P413" s="12"/>
      <c r="Q413" s="13"/>
      <c r="R413" s="12"/>
      <c r="S413" s="13"/>
      <c r="T413" s="12"/>
      <c r="U413" s="13"/>
      <c r="V413" s="12"/>
      <c r="W413" s="13"/>
      <c r="X413" s="12"/>
      <c r="Y413" s="13"/>
      <c r="Z413" s="12"/>
      <c r="AA413" s="13"/>
      <c r="AB413" s="9"/>
      <c r="AC413" s="13"/>
      <c r="AD413" s="9"/>
      <c r="AE413" s="13"/>
      <c r="AF413" s="9"/>
      <c r="AG413" s="13"/>
    </row>
    <row r="414" spans="1:33" ht="18" customHeight="1" x14ac:dyDescent="0.25">
      <c r="B414" s="84"/>
      <c r="C414" s="65"/>
      <c r="D414" s="53"/>
      <c r="E414" s="53"/>
      <c r="F414" s="53"/>
      <c r="G414" s="47"/>
      <c r="H414" s="48" t="str">
        <f>IF(G414="","",SUMPRODUCT(IF(J414="",0,INDEX('Appendix 1 Rules'!$B$2:$B$16,MATCH(G414,'Appendix 1 Rules'!$A$2:$A$16))))+(IF(L414="",0,INDEX('Appendix 1 Rules'!$C$2:$C$16,MATCH(G414,'Appendix 1 Rules'!$A$2:$A$16))))+(IF(N414="",0,INDEX('Appendix 1 Rules'!$D$2:$D$16,MATCH(G414,'Appendix 1 Rules'!$A$2:$A$16))))+(IF(P414="",0,INDEX('Appendix 1 Rules'!$E$2:$E$16,MATCH(G414,'Appendix 1 Rules'!$A$2:$A$16))))+(IF(R414="",0,INDEX('Appendix 1 Rules'!$F$2:$F$16,MATCH(G414,'Appendix 1 Rules'!$A$2:$A$16))))+(IF(T414="",0,INDEX('Appendix 1 Rules'!$G$2:$G$16,MATCH(G414,'Appendix 1 Rules'!$A$2:$A$16))))+(IF(V414="",0,INDEX('Appendix 1 Rules'!$H$2:$H$16,MATCH(G414,'Appendix 1 Rules'!$A$2:$A$16))))+(IF(X414="",0,INDEX('Appendix 1 Rules'!$I$2:$I$16,MATCH(G414,'Appendix 1 Rules'!$A$2:$A$16))))+(IF(Z414="",0,INDEX('Appendix 1 Rules'!$J$2:$J$16,MATCH(G414,'Appendix 1 Rules'!$A$2:$A$16))))+(IF(AB414="",0,INDEX('Appendix 1 Rules'!$K$2:$K$16,MATCH(G414,'Appendix 1 Rules'!$A$2:$A$16))))+(IF(AD414="",0,INDEX('Appendix 1 Rules'!$L$2:$L$16,MATCH(G414,'Appendix 1 Rules'!$A$2:$A$16))))+(IF(AF414="",0,INDEX('Appendix 1 Rules'!$M$2:$M$16,MATCH(G414,'Appendix 1 Rules'!$A$2:$A$16))))+IF(G414="b1",VLOOKUP(G414,'Appendix 1 Rules'!$A$1:$N$16,14))+IF(G414="b2",VLOOKUP(G414,'Appendix 1 Rules'!$A$1:$N$16,14))+IF(G414="d",VLOOKUP(G414,'Appendix 1 Rules'!$A$1:$N$16,14))+IF(G414="f1",VLOOKUP(G414,'Appendix 1 Rules'!$A$1:$N$16,14))+IF(G414="f2",VLOOKUP(G414,'Appendix 1 Rules'!$A$1:$N$16,14))+IF(G414="g",VLOOKUP(G414,'Appendix 1 Rules'!$A$1:$N$16,14))+IF(G414="h",VLOOKUP(G414,'Appendix 1 Rules'!$A$1:$N$16,14))+IF(G414="i1",VLOOKUP(G414,'Appendix 1 Rules'!$A$1:$N$16,14))+IF(G414="i2",VLOOKUP(G414,'Appendix 1 Rules'!$A$1:$N$16,14))+IF(G414="j",VLOOKUP(G414,'Appendix 1 Rules'!$A$1:$N$16,14))+IF(G414="k",VLOOKUP(G414,'Appendix 1 Rules'!$A$1:$N$16,14)))</f>
        <v/>
      </c>
      <c r="I414" s="72" t="str">
        <f>IF(G414="","",IF(OR(G414="b1",G414="b2",G414="d",G414="f1",G414="f2",G414="h",G414="i1",G414="i2",G414="j",G414="k"),MIN(H414,VLOOKUP(G414,'Appx 1 (Res) Rules'!$A:$D,4,0)),MIN(H414,VLOOKUP(G414,'Appx 1 (Res) Rules'!$A:$D,4,0),SUMPRODUCT(IF(J414="",0,INDEX('Appendix 1 Rules'!$B$2:$B$16,MATCH(G414,'Appendix 1 Rules'!$A$2:$A$16))))+(IF(L414="",0,INDEX('Appendix 1 Rules'!$C$2:$C$16,MATCH(G414,'Appendix 1 Rules'!$A$2:$A$16))))+(IF(N414="",0,INDEX('Appendix 1 Rules'!$D$2:$D$16,MATCH(G414,'Appendix 1 Rules'!$A$2:$A$16))))+(IF(P414="",0,INDEX('Appendix 1 Rules'!$E$2:$E$16,MATCH(G414,'Appendix 1 Rules'!$A$2:$A$16))))+(IF(R414="",0,INDEX('Appendix 1 Rules'!$F$2:$F$16,MATCH(G414,'Appendix 1 Rules'!$A$2:$A$16))))+(IF(T414="",0,INDEX('Appendix 1 Rules'!$G$2:$G$16,MATCH(G414,'Appendix 1 Rules'!$A$2:$A$16))))+(IF(V414="",0,INDEX('Appendix 1 Rules'!$H$2:$H$16,MATCH(G414,'Appendix 1 Rules'!$A$2:$A$16))))+(IF(X414="",0,INDEX('Appendix 1 Rules'!$I$2:$I$16,MATCH(G414,'Appendix 1 Rules'!$A$2:$A$16))))+(IF(Z414="",0,INDEX('Appendix 1 Rules'!$J$2:$J$16,MATCH(G414,'Appendix 1 Rules'!$A$2:$A$16))))+(IF(AB414="",0,INDEX('Appendix 1 Rules'!$K$2:$K$16,MATCH(G414,'Appendix 1 Rules'!$A$2:$A$16))))+(IF(AD414="",0,INDEX('Appendix 1 Rules'!$L$2:$L$16,MATCH(G414,'Appendix 1 Rules'!$A$2:$A$16))))+(IF(AF414="",0,INDEX('Appendix 1 Rules'!$M$2:$M$16,MATCH(G414,'Appendix 1 Rules'!$A$2:$A$16))))+IF(G414="b1",VLOOKUP(G414,'Appendix 1 Rules'!$A$1:$N$16,14))+IF(G414="b2",VLOOKUP(G414,'Appendix 1 Rules'!$A$1:$N$16,14))+IF(G414="d",VLOOKUP(G414,'Appendix 1 Rules'!$A$1:$N$16,14))+IF(G414="f1",VLOOKUP(G414,'Appendix 1 Rules'!$A$1:$N$16,14))+IF(G414="f2",VLOOKUP(G414,'Appendix 1 Rules'!$A$1:$N$16,14))+IF(G414="g",VLOOKUP(G414,'Appendix 1 Rules'!$A$1:$N$16,14))+IF(G414="h",VLOOKUP(G414,'Appendix 1 Rules'!$A$1:$N$16,14))+IF(G414="i1",VLOOKUP(G414,'Appendix 1 Rules'!$A$1:$N$16,14))+IF(G414="i2",VLOOKUP(G414,'Appendix 1 Rules'!$A$1:$N$16,14))+IF(G414="j",VLOOKUP(G414,'Appendix 1 Rules'!$A$1:$N$16,14))+IF(G414="k",VLOOKUP(G414,'Appendix 1 Rules'!$A$1:$N$16,14)))))</f>
        <v/>
      </c>
      <c r="J414" s="56"/>
      <c r="K414" s="57"/>
      <c r="L414" s="56"/>
      <c r="M414" s="57"/>
      <c r="N414" s="56"/>
      <c r="O414" s="57"/>
      <c r="P414" s="56"/>
      <c r="Q414" s="57"/>
      <c r="R414" s="70"/>
      <c r="S414" s="57"/>
      <c r="T414" s="56"/>
      <c r="U414" s="57"/>
      <c r="V414" s="56"/>
      <c r="W414" s="57"/>
      <c r="X414" s="71"/>
      <c r="Y414" s="57"/>
      <c r="Z414" s="71"/>
      <c r="AA414" s="57"/>
      <c r="AB414" s="47"/>
      <c r="AC414" s="49"/>
      <c r="AD414" s="47"/>
      <c r="AE414" s="49"/>
      <c r="AF414" s="47"/>
      <c r="AG414" s="49"/>
    </row>
    <row r="415" spans="1:33" ht="18" customHeight="1" x14ac:dyDescent="0.25">
      <c r="A415" s="76"/>
      <c r="B415" s="84"/>
      <c r="C415" s="66"/>
      <c r="D415" s="50"/>
      <c r="E415" s="50"/>
      <c r="F415" s="50"/>
      <c r="G415" s="44"/>
      <c r="H415" s="45" t="str">
        <f>IF(G415="","",SUMPRODUCT(IF(J415="",0,INDEX('Appendix 1 Rules'!$B$2:$B$16,MATCH(G415,'Appendix 1 Rules'!$A$2:$A$16))))+(IF(L415="",0,INDEX('Appendix 1 Rules'!$C$2:$C$16,MATCH(G415,'Appendix 1 Rules'!$A$2:$A$16))))+(IF(N415="",0,INDEX('Appendix 1 Rules'!$D$2:$D$16,MATCH(G415,'Appendix 1 Rules'!$A$2:$A$16))))+(IF(P415="",0,INDEX('Appendix 1 Rules'!$E$2:$E$16,MATCH(G415,'Appendix 1 Rules'!$A$2:$A$16))))+(IF(R415="",0,INDEX('Appendix 1 Rules'!$F$2:$F$16,MATCH(G415,'Appendix 1 Rules'!$A$2:$A$16))))+(IF(T415="",0,INDEX('Appendix 1 Rules'!$G$2:$G$16,MATCH(G415,'Appendix 1 Rules'!$A$2:$A$16))))+(IF(V415="",0,INDEX('Appendix 1 Rules'!$H$2:$H$16,MATCH(G415,'Appendix 1 Rules'!$A$2:$A$16))))+(IF(X415="",0,INDEX('Appendix 1 Rules'!$I$2:$I$16,MATCH(G415,'Appendix 1 Rules'!$A$2:$A$16))))+(IF(Z415="",0,INDEX('Appendix 1 Rules'!$J$2:$J$16,MATCH(G415,'Appendix 1 Rules'!$A$2:$A$16))))+(IF(AB415="",0,INDEX('Appendix 1 Rules'!$K$2:$K$16,MATCH(G415,'Appendix 1 Rules'!$A$2:$A$16))))+(IF(AD415="",0,INDEX('Appendix 1 Rules'!$L$2:$L$16,MATCH(G415,'Appendix 1 Rules'!$A$2:$A$16))))+(IF(AF415="",0,INDEX('Appendix 1 Rules'!$M$2:$M$16,MATCH(G415,'Appendix 1 Rules'!$A$2:$A$16))))+IF(G415="b1",VLOOKUP(G415,'Appendix 1 Rules'!$A$1:$N$16,14))+IF(G415="b2",VLOOKUP(G415,'Appendix 1 Rules'!$A$1:$N$16,14))+IF(G415="d",VLOOKUP(G415,'Appendix 1 Rules'!$A$1:$N$16,14))+IF(G415="f1",VLOOKUP(G415,'Appendix 1 Rules'!$A$1:$N$16,14))+IF(G415="f2",VLOOKUP(G415,'Appendix 1 Rules'!$A$1:$N$16,14))+IF(G415="g",VLOOKUP(G415,'Appendix 1 Rules'!$A$1:$N$16,14))+IF(G415="h",VLOOKUP(G415,'Appendix 1 Rules'!$A$1:$N$16,14))+IF(G415="i1",VLOOKUP(G415,'Appendix 1 Rules'!$A$1:$N$16,14))+IF(G415="i2",VLOOKUP(G415,'Appendix 1 Rules'!$A$1:$N$16,14))+IF(G415="j",VLOOKUP(G415,'Appendix 1 Rules'!$A$1:$N$16,14))+IF(G415="k",VLOOKUP(G415,'Appendix 1 Rules'!$A$1:$N$16,14)))</f>
        <v/>
      </c>
      <c r="I415" s="72" t="str">
        <f>IF(G415="","",IF(OR(G415="b1",G415="b2",G415="d",G415="f1",G415="f2",G415="h",G415="i1",G415="i2",G415="j",G415="k"),MIN(H415,VLOOKUP(G415,'Appx 1 (Res) Rules'!$A:$D,4,0)),MIN(H415,VLOOKUP(G415,'Appx 1 (Res) Rules'!$A:$D,4,0),SUMPRODUCT(IF(J415="",0,INDEX('Appendix 1 Rules'!$B$2:$B$16,MATCH(G415,'Appendix 1 Rules'!$A$2:$A$16))))+(IF(L415="",0,INDEX('Appendix 1 Rules'!$C$2:$C$16,MATCH(G415,'Appendix 1 Rules'!$A$2:$A$16))))+(IF(N415="",0,INDEX('Appendix 1 Rules'!$D$2:$D$16,MATCH(G415,'Appendix 1 Rules'!$A$2:$A$16))))+(IF(P415="",0,INDEX('Appendix 1 Rules'!$E$2:$E$16,MATCH(G415,'Appendix 1 Rules'!$A$2:$A$16))))+(IF(R415="",0,INDEX('Appendix 1 Rules'!$F$2:$F$16,MATCH(G415,'Appendix 1 Rules'!$A$2:$A$16))))+(IF(T415="",0,INDEX('Appendix 1 Rules'!$G$2:$G$16,MATCH(G415,'Appendix 1 Rules'!$A$2:$A$16))))+(IF(V415="",0,INDEX('Appendix 1 Rules'!$H$2:$H$16,MATCH(G415,'Appendix 1 Rules'!$A$2:$A$16))))+(IF(X415="",0,INDEX('Appendix 1 Rules'!$I$2:$I$16,MATCH(G415,'Appendix 1 Rules'!$A$2:$A$16))))+(IF(Z415="",0,INDEX('Appendix 1 Rules'!$J$2:$J$16,MATCH(G415,'Appendix 1 Rules'!$A$2:$A$16))))+(IF(AB415="",0,INDEX('Appendix 1 Rules'!$K$2:$K$16,MATCH(G415,'Appendix 1 Rules'!$A$2:$A$16))))+(IF(AD415="",0,INDEX('Appendix 1 Rules'!$L$2:$L$16,MATCH(G415,'Appendix 1 Rules'!$A$2:$A$16))))+(IF(AF415="",0,INDEX('Appendix 1 Rules'!$M$2:$M$16,MATCH(G415,'Appendix 1 Rules'!$A$2:$A$16))))+IF(G415="b1",VLOOKUP(G415,'Appendix 1 Rules'!$A$1:$N$16,14))+IF(G415="b2",VLOOKUP(G415,'Appendix 1 Rules'!$A$1:$N$16,14))+IF(G415="d",VLOOKUP(G415,'Appendix 1 Rules'!$A$1:$N$16,14))+IF(G415="f1",VLOOKUP(G415,'Appendix 1 Rules'!$A$1:$N$16,14))+IF(G415="f2",VLOOKUP(G415,'Appendix 1 Rules'!$A$1:$N$16,14))+IF(G415="g",VLOOKUP(G415,'Appendix 1 Rules'!$A$1:$N$16,14))+IF(G415="h",VLOOKUP(G415,'Appendix 1 Rules'!$A$1:$N$16,14))+IF(G415="i1",VLOOKUP(G415,'Appendix 1 Rules'!$A$1:$N$16,14))+IF(G415="i2",VLOOKUP(G415,'Appendix 1 Rules'!$A$1:$N$16,14))+IF(G415="j",VLOOKUP(G415,'Appendix 1 Rules'!$A$1:$N$16,14))+IF(G415="k",VLOOKUP(G415,'Appendix 1 Rules'!$A$1:$N$16,14)))))</f>
        <v/>
      </c>
      <c r="J415" s="55"/>
      <c r="K415" s="46"/>
      <c r="L415" s="55"/>
      <c r="M415" s="46"/>
      <c r="N415" s="55"/>
      <c r="O415" s="46"/>
      <c r="P415" s="55"/>
      <c r="Q415" s="46"/>
      <c r="R415" s="55"/>
      <c r="S415" s="46"/>
      <c r="T415" s="55"/>
      <c r="U415" s="46"/>
      <c r="V415" s="55"/>
      <c r="W415" s="46"/>
      <c r="X415" s="55"/>
      <c r="Y415" s="46"/>
      <c r="Z415" s="55"/>
      <c r="AA415" s="46"/>
      <c r="AB415" s="44"/>
      <c r="AC415" s="46"/>
      <c r="AD415" s="44"/>
      <c r="AE415" s="46"/>
      <c r="AF415" s="44"/>
      <c r="AG415" s="46"/>
    </row>
    <row r="416" spans="1:33" ht="18" customHeight="1" x14ac:dyDescent="0.25">
      <c r="B416" s="84"/>
      <c r="C416" s="69"/>
      <c r="D416" s="10"/>
      <c r="E416" s="10"/>
      <c r="F416" s="10"/>
      <c r="G416" s="9"/>
      <c r="H416" s="17" t="str">
        <f>IF(G416="","",SUMPRODUCT(IF(J416="",0,INDEX('Appendix 1 Rules'!$B$2:$B$16,MATCH(G416,'Appendix 1 Rules'!$A$2:$A$16))))+(IF(L416="",0,INDEX('Appendix 1 Rules'!$C$2:$C$16,MATCH(G416,'Appendix 1 Rules'!$A$2:$A$16))))+(IF(N416="",0,INDEX('Appendix 1 Rules'!$D$2:$D$16,MATCH(G416,'Appendix 1 Rules'!$A$2:$A$16))))+(IF(P416="",0,INDEX('Appendix 1 Rules'!$E$2:$E$16,MATCH(G416,'Appendix 1 Rules'!$A$2:$A$16))))+(IF(R416="",0,INDEX('Appendix 1 Rules'!$F$2:$F$16,MATCH(G416,'Appendix 1 Rules'!$A$2:$A$16))))+(IF(T416="",0,INDEX('Appendix 1 Rules'!$G$2:$G$16,MATCH(G416,'Appendix 1 Rules'!$A$2:$A$16))))+(IF(V416="",0,INDEX('Appendix 1 Rules'!$H$2:$H$16,MATCH(G416,'Appendix 1 Rules'!$A$2:$A$16))))+(IF(X416="",0,INDEX('Appendix 1 Rules'!$I$2:$I$16,MATCH(G416,'Appendix 1 Rules'!$A$2:$A$16))))+(IF(Z416="",0,INDEX('Appendix 1 Rules'!$J$2:$J$16,MATCH(G416,'Appendix 1 Rules'!$A$2:$A$16))))+(IF(AB416="",0,INDEX('Appendix 1 Rules'!$K$2:$K$16,MATCH(G416,'Appendix 1 Rules'!$A$2:$A$16))))+(IF(AD416="",0,INDEX('Appendix 1 Rules'!$L$2:$L$16,MATCH(G416,'Appendix 1 Rules'!$A$2:$A$16))))+(IF(AF416="",0,INDEX('Appendix 1 Rules'!$M$2:$M$16,MATCH(G416,'Appendix 1 Rules'!$A$2:$A$16))))+IF(G416="b1",VLOOKUP(G416,'Appendix 1 Rules'!$A$1:$N$16,14))+IF(G416="b2",VLOOKUP(G416,'Appendix 1 Rules'!$A$1:$N$16,14))+IF(G416="d",VLOOKUP(G416,'Appendix 1 Rules'!$A$1:$N$16,14))+IF(G416="f1",VLOOKUP(G416,'Appendix 1 Rules'!$A$1:$N$16,14))+IF(G416="f2",VLOOKUP(G416,'Appendix 1 Rules'!$A$1:$N$16,14))+IF(G416="g",VLOOKUP(G416,'Appendix 1 Rules'!$A$1:$N$16,14))+IF(G416="h",VLOOKUP(G416,'Appendix 1 Rules'!$A$1:$N$16,14))+IF(G416="i1",VLOOKUP(G416,'Appendix 1 Rules'!$A$1:$N$16,14))+IF(G416="i2",VLOOKUP(G416,'Appendix 1 Rules'!$A$1:$N$16,14))+IF(G416="j",VLOOKUP(G416,'Appendix 1 Rules'!$A$1:$N$16,14))+IF(G416="k",VLOOKUP(G416,'Appendix 1 Rules'!$A$1:$N$16,14)))</f>
        <v/>
      </c>
      <c r="I416" s="72" t="str">
        <f>IF(G416="","",IF(OR(G416="b1",G416="b2",G416="d",G416="f1",G416="f2",G416="h",G416="i1",G416="i2",G416="j",G416="k"),MIN(H416,VLOOKUP(G416,'Appx 1 (Res) Rules'!$A:$D,4,0)),MIN(H416,VLOOKUP(G416,'Appx 1 (Res) Rules'!$A:$D,4,0),SUMPRODUCT(IF(J416="",0,INDEX('Appendix 1 Rules'!$B$2:$B$16,MATCH(G416,'Appendix 1 Rules'!$A$2:$A$16))))+(IF(L416="",0,INDEX('Appendix 1 Rules'!$C$2:$C$16,MATCH(G416,'Appendix 1 Rules'!$A$2:$A$16))))+(IF(N416="",0,INDEX('Appendix 1 Rules'!$D$2:$D$16,MATCH(G416,'Appendix 1 Rules'!$A$2:$A$16))))+(IF(P416="",0,INDEX('Appendix 1 Rules'!$E$2:$E$16,MATCH(G416,'Appendix 1 Rules'!$A$2:$A$16))))+(IF(R416="",0,INDEX('Appendix 1 Rules'!$F$2:$F$16,MATCH(G416,'Appendix 1 Rules'!$A$2:$A$16))))+(IF(T416="",0,INDEX('Appendix 1 Rules'!$G$2:$G$16,MATCH(G416,'Appendix 1 Rules'!$A$2:$A$16))))+(IF(V416="",0,INDEX('Appendix 1 Rules'!$H$2:$H$16,MATCH(G416,'Appendix 1 Rules'!$A$2:$A$16))))+(IF(X416="",0,INDEX('Appendix 1 Rules'!$I$2:$I$16,MATCH(G416,'Appendix 1 Rules'!$A$2:$A$16))))+(IF(Z416="",0,INDEX('Appendix 1 Rules'!$J$2:$J$16,MATCH(G416,'Appendix 1 Rules'!$A$2:$A$16))))+(IF(AB416="",0,INDEX('Appendix 1 Rules'!$K$2:$K$16,MATCH(G416,'Appendix 1 Rules'!$A$2:$A$16))))+(IF(AD416="",0,INDEX('Appendix 1 Rules'!$L$2:$L$16,MATCH(G416,'Appendix 1 Rules'!$A$2:$A$16))))+(IF(AF416="",0,INDEX('Appendix 1 Rules'!$M$2:$M$16,MATCH(G416,'Appendix 1 Rules'!$A$2:$A$16))))+IF(G416="b1",VLOOKUP(G416,'Appendix 1 Rules'!$A$1:$N$16,14))+IF(G416="b2",VLOOKUP(G416,'Appendix 1 Rules'!$A$1:$N$16,14))+IF(G416="d",VLOOKUP(G416,'Appendix 1 Rules'!$A$1:$N$16,14))+IF(G416="f1",VLOOKUP(G416,'Appendix 1 Rules'!$A$1:$N$16,14))+IF(G416="f2",VLOOKUP(G416,'Appendix 1 Rules'!$A$1:$N$16,14))+IF(G416="g",VLOOKUP(G416,'Appendix 1 Rules'!$A$1:$N$16,14))+IF(G416="h",VLOOKUP(G416,'Appendix 1 Rules'!$A$1:$N$16,14))+IF(G416="i1",VLOOKUP(G416,'Appendix 1 Rules'!$A$1:$N$16,14))+IF(G416="i2",VLOOKUP(G416,'Appendix 1 Rules'!$A$1:$N$16,14))+IF(G416="j",VLOOKUP(G416,'Appendix 1 Rules'!$A$1:$N$16,14))+IF(G416="k",VLOOKUP(G416,'Appendix 1 Rules'!$A$1:$N$16,14)))))</f>
        <v/>
      </c>
      <c r="J416" s="11"/>
      <c r="K416" s="14"/>
      <c r="L416" s="11"/>
      <c r="M416" s="14"/>
      <c r="N416" s="11"/>
      <c r="O416" s="14"/>
      <c r="P416" s="11"/>
      <c r="Q416" s="14"/>
      <c r="R416" s="63"/>
      <c r="S416" s="14"/>
      <c r="T416" s="11"/>
      <c r="U416" s="14"/>
      <c r="V416" s="11"/>
      <c r="W416" s="14"/>
      <c r="X416" s="64"/>
      <c r="Y416" s="14"/>
      <c r="Z416" s="64"/>
      <c r="AA416" s="14"/>
      <c r="AB416" s="9"/>
      <c r="AC416" s="13"/>
      <c r="AD416" s="9"/>
      <c r="AE416" s="13"/>
      <c r="AF416" s="9"/>
      <c r="AG416" s="13"/>
    </row>
    <row r="417" spans="1:33" ht="18" customHeight="1" x14ac:dyDescent="0.25">
      <c r="B417" s="84"/>
      <c r="C417" s="69"/>
      <c r="D417" s="10"/>
      <c r="E417" s="10"/>
      <c r="F417" s="10"/>
      <c r="G417" s="9"/>
      <c r="H417" s="17" t="str">
        <f>IF(G417="","",SUMPRODUCT(IF(J417="",0,INDEX('Appendix 1 Rules'!$B$2:$B$16,MATCH(G417,'Appendix 1 Rules'!$A$2:$A$16))))+(IF(L417="",0,INDEX('Appendix 1 Rules'!$C$2:$C$16,MATCH(G417,'Appendix 1 Rules'!$A$2:$A$16))))+(IF(N417="",0,INDEX('Appendix 1 Rules'!$D$2:$D$16,MATCH(G417,'Appendix 1 Rules'!$A$2:$A$16))))+(IF(P417="",0,INDEX('Appendix 1 Rules'!$E$2:$E$16,MATCH(G417,'Appendix 1 Rules'!$A$2:$A$16))))+(IF(R417="",0,INDEX('Appendix 1 Rules'!$F$2:$F$16,MATCH(G417,'Appendix 1 Rules'!$A$2:$A$16))))+(IF(T417="",0,INDEX('Appendix 1 Rules'!$G$2:$G$16,MATCH(G417,'Appendix 1 Rules'!$A$2:$A$16))))+(IF(V417="",0,INDEX('Appendix 1 Rules'!$H$2:$H$16,MATCH(G417,'Appendix 1 Rules'!$A$2:$A$16))))+(IF(X417="",0,INDEX('Appendix 1 Rules'!$I$2:$I$16,MATCH(G417,'Appendix 1 Rules'!$A$2:$A$16))))+(IF(Z417="",0,INDEX('Appendix 1 Rules'!$J$2:$J$16,MATCH(G417,'Appendix 1 Rules'!$A$2:$A$16))))+(IF(AB417="",0,INDEX('Appendix 1 Rules'!$K$2:$K$16,MATCH(G417,'Appendix 1 Rules'!$A$2:$A$16))))+(IF(AD417="",0,INDEX('Appendix 1 Rules'!$L$2:$L$16,MATCH(G417,'Appendix 1 Rules'!$A$2:$A$16))))+(IF(AF417="",0,INDEX('Appendix 1 Rules'!$M$2:$M$16,MATCH(G417,'Appendix 1 Rules'!$A$2:$A$16))))+IF(G417="b1",VLOOKUP(G417,'Appendix 1 Rules'!$A$1:$N$16,14))+IF(G417="b2",VLOOKUP(G417,'Appendix 1 Rules'!$A$1:$N$16,14))+IF(G417="d",VLOOKUP(G417,'Appendix 1 Rules'!$A$1:$N$16,14))+IF(G417="f1",VLOOKUP(G417,'Appendix 1 Rules'!$A$1:$N$16,14))+IF(G417="f2",VLOOKUP(G417,'Appendix 1 Rules'!$A$1:$N$16,14))+IF(G417="g",VLOOKUP(G417,'Appendix 1 Rules'!$A$1:$N$16,14))+IF(G417="h",VLOOKUP(G417,'Appendix 1 Rules'!$A$1:$N$16,14))+IF(G417="i1",VLOOKUP(G417,'Appendix 1 Rules'!$A$1:$N$16,14))+IF(G417="i2",VLOOKUP(G417,'Appendix 1 Rules'!$A$1:$N$16,14))+IF(G417="j",VLOOKUP(G417,'Appendix 1 Rules'!$A$1:$N$16,14))+IF(G417="k",VLOOKUP(G417,'Appendix 1 Rules'!$A$1:$N$16,14)))</f>
        <v/>
      </c>
      <c r="I417" s="72" t="str">
        <f>IF(G417="","",IF(OR(G417="b1",G417="b2",G417="d",G417="f1",G417="f2",G417="h",G417="i1",G417="i2",G417="j",G417="k"),MIN(H417,VLOOKUP(G417,'Appx 1 (Res) Rules'!$A:$D,4,0)),MIN(H417,VLOOKUP(G417,'Appx 1 (Res) Rules'!$A:$D,4,0),SUMPRODUCT(IF(J417="",0,INDEX('Appendix 1 Rules'!$B$2:$B$16,MATCH(G417,'Appendix 1 Rules'!$A$2:$A$16))))+(IF(L417="",0,INDEX('Appendix 1 Rules'!$C$2:$C$16,MATCH(G417,'Appendix 1 Rules'!$A$2:$A$16))))+(IF(N417="",0,INDEX('Appendix 1 Rules'!$D$2:$D$16,MATCH(G417,'Appendix 1 Rules'!$A$2:$A$16))))+(IF(P417="",0,INDEX('Appendix 1 Rules'!$E$2:$E$16,MATCH(G417,'Appendix 1 Rules'!$A$2:$A$16))))+(IF(R417="",0,INDEX('Appendix 1 Rules'!$F$2:$F$16,MATCH(G417,'Appendix 1 Rules'!$A$2:$A$16))))+(IF(T417="",0,INDEX('Appendix 1 Rules'!$G$2:$G$16,MATCH(G417,'Appendix 1 Rules'!$A$2:$A$16))))+(IF(V417="",0,INDEX('Appendix 1 Rules'!$H$2:$H$16,MATCH(G417,'Appendix 1 Rules'!$A$2:$A$16))))+(IF(X417="",0,INDEX('Appendix 1 Rules'!$I$2:$I$16,MATCH(G417,'Appendix 1 Rules'!$A$2:$A$16))))+(IF(Z417="",0,INDEX('Appendix 1 Rules'!$J$2:$J$16,MATCH(G417,'Appendix 1 Rules'!$A$2:$A$16))))+(IF(AB417="",0,INDEX('Appendix 1 Rules'!$K$2:$K$16,MATCH(G417,'Appendix 1 Rules'!$A$2:$A$16))))+(IF(AD417="",0,INDEX('Appendix 1 Rules'!$L$2:$L$16,MATCH(G417,'Appendix 1 Rules'!$A$2:$A$16))))+(IF(AF417="",0,INDEX('Appendix 1 Rules'!$M$2:$M$16,MATCH(G417,'Appendix 1 Rules'!$A$2:$A$16))))+IF(G417="b1",VLOOKUP(G417,'Appendix 1 Rules'!$A$1:$N$16,14))+IF(G417="b2",VLOOKUP(G417,'Appendix 1 Rules'!$A$1:$N$16,14))+IF(G417="d",VLOOKUP(G417,'Appendix 1 Rules'!$A$1:$N$16,14))+IF(G417="f1",VLOOKUP(G417,'Appendix 1 Rules'!$A$1:$N$16,14))+IF(G417="f2",VLOOKUP(G417,'Appendix 1 Rules'!$A$1:$N$16,14))+IF(G417="g",VLOOKUP(G417,'Appendix 1 Rules'!$A$1:$N$16,14))+IF(G417="h",VLOOKUP(G417,'Appendix 1 Rules'!$A$1:$N$16,14))+IF(G417="i1",VLOOKUP(G417,'Appendix 1 Rules'!$A$1:$N$16,14))+IF(G417="i2",VLOOKUP(G417,'Appendix 1 Rules'!$A$1:$N$16,14))+IF(G417="j",VLOOKUP(G417,'Appendix 1 Rules'!$A$1:$N$16,14))+IF(G417="k",VLOOKUP(G417,'Appendix 1 Rules'!$A$1:$N$16,14)))))</f>
        <v/>
      </c>
      <c r="J417" s="12"/>
      <c r="K417" s="13"/>
      <c r="L417" s="12"/>
      <c r="M417" s="13"/>
      <c r="N417" s="12"/>
      <c r="O417" s="13"/>
      <c r="P417" s="12"/>
      <c r="Q417" s="13"/>
      <c r="R417" s="12"/>
      <c r="S417" s="13"/>
      <c r="T417" s="12"/>
      <c r="U417" s="13"/>
      <c r="V417" s="12"/>
      <c r="W417" s="13"/>
      <c r="X417" s="12"/>
      <c r="Y417" s="13"/>
      <c r="Z417" s="12"/>
      <c r="AA417" s="13"/>
      <c r="AB417" s="9"/>
      <c r="AC417" s="13"/>
      <c r="AD417" s="9"/>
      <c r="AE417" s="13"/>
      <c r="AF417" s="9"/>
      <c r="AG417" s="13"/>
    </row>
    <row r="418" spans="1:33" ht="18" customHeight="1" x14ac:dyDescent="0.25">
      <c r="B418" s="84"/>
      <c r="C418" s="69"/>
      <c r="D418" s="10"/>
      <c r="E418" s="10"/>
      <c r="F418" s="10"/>
      <c r="G418" s="9"/>
      <c r="H418" s="17" t="str">
        <f>IF(G418="","",SUMPRODUCT(IF(J418="",0,INDEX('Appendix 1 Rules'!$B$2:$B$16,MATCH(G418,'Appendix 1 Rules'!$A$2:$A$16))))+(IF(L418="",0,INDEX('Appendix 1 Rules'!$C$2:$C$16,MATCH(G418,'Appendix 1 Rules'!$A$2:$A$16))))+(IF(N418="",0,INDEX('Appendix 1 Rules'!$D$2:$D$16,MATCH(G418,'Appendix 1 Rules'!$A$2:$A$16))))+(IF(P418="",0,INDEX('Appendix 1 Rules'!$E$2:$E$16,MATCH(G418,'Appendix 1 Rules'!$A$2:$A$16))))+(IF(R418="",0,INDEX('Appendix 1 Rules'!$F$2:$F$16,MATCH(G418,'Appendix 1 Rules'!$A$2:$A$16))))+(IF(T418="",0,INDEX('Appendix 1 Rules'!$G$2:$G$16,MATCH(G418,'Appendix 1 Rules'!$A$2:$A$16))))+(IF(V418="",0,INDEX('Appendix 1 Rules'!$H$2:$H$16,MATCH(G418,'Appendix 1 Rules'!$A$2:$A$16))))+(IF(X418="",0,INDEX('Appendix 1 Rules'!$I$2:$I$16,MATCH(G418,'Appendix 1 Rules'!$A$2:$A$16))))+(IF(Z418="",0,INDEX('Appendix 1 Rules'!$J$2:$J$16,MATCH(G418,'Appendix 1 Rules'!$A$2:$A$16))))+(IF(AB418="",0,INDEX('Appendix 1 Rules'!$K$2:$K$16,MATCH(G418,'Appendix 1 Rules'!$A$2:$A$16))))+(IF(AD418="",0,INDEX('Appendix 1 Rules'!$L$2:$L$16,MATCH(G418,'Appendix 1 Rules'!$A$2:$A$16))))+(IF(AF418="",0,INDEX('Appendix 1 Rules'!$M$2:$M$16,MATCH(G418,'Appendix 1 Rules'!$A$2:$A$16))))+IF(G418="b1",VLOOKUP(G418,'Appendix 1 Rules'!$A$1:$N$16,14))+IF(G418="b2",VLOOKUP(G418,'Appendix 1 Rules'!$A$1:$N$16,14))+IF(G418="d",VLOOKUP(G418,'Appendix 1 Rules'!$A$1:$N$16,14))+IF(G418="f1",VLOOKUP(G418,'Appendix 1 Rules'!$A$1:$N$16,14))+IF(G418="f2",VLOOKUP(G418,'Appendix 1 Rules'!$A$1:$N$16,14))+IF(G418="g",VLOOKUP(G418,'Appendix 1 Rules'!$A$1:$N$16,14))+IF(G418="h",VLOOKUP(G418,'Appendix 1 Rules'!$A$1:$N$16,14))+IF(G418="i1",VLOOKUP(G418,'Appendix 1 Rules'!$A$1:$N$16,14))+IF(G418="i2",VLOOKUP(G418,'Appendix 1 Rules'!$A$1:$N$16,14))+IF(G418="j",VLOOKUP(G418,'Appendix 1 Rules'!$A$1:$N$16,14))+IF(G418="k",VLOOKUP(G418,'Appendix 1 Rules'!$A$1:$N$16,14)))</f>
        <v/>
      </c>
      <c r="I418" s="72" t="str">
        <f>IF(G418="","",IF(OR(G418="b1",G418="b2",G418="d",G418="f1",G418="f2",G418="h",G418="i1",G418="i2",G418="j",G418="k"),MIN(H418,VLOOKUP(G418,'Appx 1 (Res) Rules'!$A:$D,4,0)),MIN(H418,VLOOKUP(G418,'Appx 1 (Res) Rules'!$A:$D,4,0),SUMPRODUCT(IF(J418="",0,INDEX('Appendix 1 Rules'!$B$2:$B$16,MATCH(G418,'Appendix 1 Rules'!$A$2:$A$16))))+(IF(L418="",0,INDEX('Appendix 1 Rules'!$C$2:$C$16,MATCH(G418,'Appendix 1 Rules'!$A$2:$A$16))))+(IF(N418="",0,INDEX('Appendix 1 Rules'!$D$2:$D$16,MATCH(G418,'Appendix 1 Rules'!$A$2:$A$16))))+(IF(P418="",0,INDEX('Appendix 1 Rules'!$E$2:$E$16,MATCH(G418,'Appendix 1 Rules'!$A$2:$A$16))))+(IF(R418="",0,INDEX('Appendix 1 Rules'!$F$2:$F$16,MATCH(G418,'Appendix 1 Rules'!$A$2:$A$16))))+(IF(T418="",0,INDEX('Appendix 1 Rules'!$G$2:$G$16,MATCH(G418,'Appendix 1 Rules'!$A$2:$A$16))))+(IF(V418="",0,INDEX('Appendix 1 Rules'!$H$2:$H$16,MATCH(G418,'Appendix 1 Rules'!$A$2:$A$16))))+(IF(X418="",0,INDEX('Appendix 1 Rules'!$I$2:$I$16,MATCH(G418,'Appendix 1 Rules'!$A$2:$A$16))))+(IF(Z418="",0,INDEX('Appendix 1 Rules'!$J$2:$J$16,MATCH(G418,'Appendix 1 Rules'!$A$2:$A$16))))+(IF(AB418="",0,INDEX('Appendix 1 Rules'!$K$2:$K$16,MATCH(G418,'Appendix 1 Rules'!$A$2:$A$16))))+(IF(AD418="",0,INDEX('Appendix 1 Rules'!$L$2:$L$16,MATCH(G418,'Appendix 1 Rules'!$A$2:$A$16))))+(IF(AF418="",0,INDEX('Appendix 1 Rules'!$M$2:$M$16,MATCH(G418,'Appendix 1 Rules'!$A$2:$A$16))))+IF(G418="b1",VLOOKUP(G418,'Appendix 1 Rules'!$A$1:$N$16,14))+IF(G418="b2",VLOOKUP(G418,'Appendix 1 Rules'!$A$1:$N$16,14))+IF(G418="d",VLOOKUP(G418,'Appendix 1 Rules'!$A$1:$N$16,14))+IF(G418="f1",VLOOKUP(G418,'Appendix 1 Rules'!$A$1:$N$16,14))+IF(G418="f2",VLOOKUP(G418,'Appendix 1 Rules'!$A$1:$N$16,14))+IF(G418="g",VLOOKUP(G418,'Appendix 1 Rules'!$A$1:$N$16,14))+IF(G418="h",VLOOKUP(G418,'Appendix 1 Rules'!$A$1:$N$16,14))+IF(G418="i1",VLOOKUP(G418,'Appendix 1 Rules'!$A$1:$N$16,14))+IF(G418="i2",VLOOKUP(G418,'Appendix 1 Rules'!$A$1:$N$16,14))+IF(G418="j",VLOOKUP(G418,'Appendix 1 Rules'!$A$1:$N$16,14))+IF(G418="k",VLOOKUP(G418,'Appendix 1 Rules'!$A$1:$N$16,14)))))</f>
        <v/>
      </c>
      <c r="J418" s="11"/>
      <c r="K418" s="14"/>
      <c r="L418" s="11"/>
      <c r="M418" s="14"/>
      <c r="N418" s="11"/>
      <c r="O418" s="14"/>
      <c r="P418" s="11"/>
      <c r="Q418" s="14"/>
      <c r="R418" s="63"/>
      <c r="S418" s="14"/>
      <c r="T418" s="11"/>
      <c r="U418" s="14"/>
      <c r="V418" s="11"/>
      <c r="W418" s="14"/>
      <c r="X418" s="64"/>
      <c r="Y418" s="14"/>
      <c r="Z418" s="64"/>
      <c r="AA418" s="14"/>
      <c r="AB418" s="9"/>
      <c r="AC418" s="13"/>
      <c r="AD418" s="9"/>
      <c r="AE418" s="13"/>
      <c r="AF418" s="9"/>
      <c r="AG418" s="13"/>
    </row>
    <row r="419" spans="1:33" ht="18" customHeight="1" x14ac:dyDescent="0.25">
      <c r="B419" s="84"/>
      <c r="C419" s="69"/>
      <c r="D419" s="10"/>
      <c r="E419" s="10"/>
      <c r="F419" s="10"/>
      <c r="G419" s="9"/>
      <c r="H419" s="17" t="str">
        <f>IF(G419="","",SUMPRODUCT(IF(J419="",0,INDEX('Appendix 1 Rules'!$B$2:$B$16,MATCH(G419,'Appendix 1 Rules'!$A$2:$A$16))))+(IF(L419="",0,INDEX('Appendix 1 Rules'!$C$2:$C$16,MATCH(G419,'Appendix 1 Rules'!$A$2:$A$16))))+(IF(N419="",0,INDEX('Appendix 1 Rules'!$D$2:$D$16,MATCH(G419,'Appendix 1 Rules'!$A$2:$A$16))))+(IF(P419="",0,INDEX('Appendix 1 Rules'!$E$2:$E$16,MATCH(G419,'Appendix 1 Rules'!$A$2:$A$16))))+(IF(R419="",0,INDEX('Appendix 1 Rules'!$F$2:$F$16,MATCH(G419,'Appendix 1 Rules'!$A$2:$A$16))))+(IF(T419="",0,INDEX('Appendix 1 Rules'!$G$2:$G$16,MATCH(G419,'Appendix 1 Rules'!$A$2:$A$16))))+(IF(V419="",0,INDEX('Appendix 1 Rules'!$H$2:$H$16,MATCH(G419,'Appendix 1 Rules'!$A$2:$A$16))))+(IF(X419="",0,INDEX('Appendix 1 Rules'!$I$2:$I$16,MATCH(G419,'Appendix 1 Rules'!$A$2:$A$16))))+(IF(Z419="",0,INDEX('Appendix 1 Rules'!$J$2:$J$16,MATCH(G419,'Appendix 1 Rules'!$A$2:$A$16))))+(IF(AB419="",0,INDEX('Appendix 1 Rules'!$K$2:$K$16,MATCH(G419,'Appendix 1 Rules'!$A$2:$A$16))))+(IF(AD419="",0,INDEX('Appendix 1 Rules'!$L$2:$L$16,MATCH(G419,'Appendix 1 Rules'!$A$2:$A$16))))+(IF(AF419="",0,INDEX('Appendix 1 Rules'!$M$2:$M$16,MATCH(G419,'Appendix 1 Rules'!$A$2:$A$16))))+IF(G419="b1",VLOOKUP(G419,'Appendix 1 Rules'!$A$1:$N$16,14))+IF(G419="b2",VLOOKUP(G419,'Appendix 1 Rules'!$A$1:$N$16,14))+IF(G419="d",VLOOKUP(G419,'Appendix 1 Rules'!$A$1:$N$16,14))+IF(G419="f1",VLOOKUP(G419,'Appendix 1 Rules'!$A$1:$N$16,14))+IF(G419="f2",VLOOKUP(G419,'Appendix 1 Rules'!$A$1:$N$16,14))+IF(G419="g",VLOOKUP(G419,'Appendix 1 Rules'!$A$1:$N$16,14))+IF(G419="h",VLOOKUP(G419,'Appendix 1 Rules'!$A$1:$N$16,14))+IF(G419="i1",VLOOKUP(G419,'Appendix 1 Rules'!$A$1:$N$16,14))+IF(G419="i2",VLOOKUP(G419,'Appendix 1 Rules'!$A$1:$N$16,14))+IF(G419="j",VLOOKUP(G419,'Appendix 1 Rules'!$A$1:$N$16,14))+IF(G419="k",VLOOKUP(G419,'Appendix 1 Rules'!$A$1:$N$16,14)))</f>
        <v/>
      </c>
      <c r="I419" s="72" t="str">
        <f>IF(G419="","",IF(OR(G419="b1",G419="b2",G419="d",G419="f1",G419="f2",G419="h",G419="i1",G419="i2",G419="j",G419="k"),MIN(H419,VLOOKUP(G419,'Appx 1 (Res) Rules'!$A:$D,4,0)),MIN(H419,VLOOKUP(G419,'Appx 1 (Res) Rules'!$A:$D,4,0),SUMPRODUCT(IF(J419="",0,INDEX('Appendix 1 Rules'!$B$2:$B$16,MATCH(G419,'Appendix 1 Rules'!$A$2:$A$16))))+(IF(L419="",0,INDEX('Appendix 1 Rules'!$C$2:$C$16,MATCH(G419,'Appendix 1 Rules'!$A$2:$A$16))))+(IF(N419="",0,INDEX('Appendix 1 Rules'!$D$2:$D$16,MATCH(G419,'Appendix 1 Rules'!$A$2:$A$16))))+(IF(P419="",0,INDEX('Appendix 1 Rules'!$E$2:$E$16,MATCH(G419,'Appendix 1 Rules'!$A$2:$A$16))))+(IF(R419="",0,INDEX('Appendix 1 Rules'!$F$2:$F$16,MATCH(G419,'Appendix 1 Rules'!$A$2:$A$16))))+(IF(T419="",0,INDEX('Appendix 1 Rules'!$G$2:$G$16,MATCH(G419,'Appendix 1 Rules'!$A$2:$A$16))))+(IF(V419="",0,INDEX('Appendix 1 Rules'!$H$2:$H$16,MATCH(G419,'Appendix 1 Rules'!$A$2:$A$16))))+(IF(X419="",0,INDEX('Appendix 1 Rules'!$I$2:$I$16,MATCH(G419,'Appendix 1 Rules'!$A$2:$A$16))))+(IF(Z419="",0,INDEX('Appendix 1 Rules'!$J$2:$J$16,MATCH(G419,'Appendix 1 Rules'!$A$2:$A$16))))+(IF(AB419="",0,INDEX('Appendix 1 Rules'!$K$2:$K$16,MATCH(G419,'Appendix 1 Rules'!$A$2:$A$16))))+(IF(AD419="",0,INDEX('Appendix 1 Rules'!$L$2:$L$16,MATCH(G419,'Appendix 1 Rules'!$A$2:$A$16))))+(IF(AF419="",0,INDEX('Appendix 1 Rules'!$M$2:$M$16,MATCH(G419,'Appendix 1 Rules'!$A$2:$A$16))))+IF(G419="b1",VLOOKUP(G419,'Appendix 1 Rules'!$A$1:$N$16,14))+IF(G419="b2",VLOOKUP(G419,'Appendix 1 Rules'!$A$1:$N$16,14))+IF(G419="d",VLOOKUP(G419,'Appendix 1 Rules'!$A$1:$N$16,14))+IF(G419="f1",VLOOKUP(G419,'Appendix 1 Rules'!$A$1:$N$16,14))+IF(G419="f2",VLOOKUP(G419,'Appendix 1 Rules'!$A$1:$N$16,14))+IF(G419="g",VLOOKUP(G419,'Appendix 1 Rules'!$A$1:$N$16,14))+IF(G419="h",VLOOKUP(G419,'Appendix 1 Rules'!$A$1:$N$16,14))+IF(G419="i1",VLOOKUP(G419,'Appendix 1 Rules'!$A$1:$N$16,14))+IF(G419="i2",VLOOKUP(G419,'Appendix 1 Rules'!$A$1:$N$16,14))+IF(G419="j",VLOOKUP(G419,'Appendix 1 Rules'!$A$1:$N$16,14))+IF(G419="k",VLOOKUP(G419,'Appendix 1 Rules'!$A$1:$N$16,14)))))</f>
        <v/>
      </c>
      <c r="J419" s="12"/>
      <c r="K419" s="13"/>
      <c r="L419" s="12"/>
      <c r="M419" s="13"/>
      <c r="N419" s="12"/>
      <c r="O419" s="13"/>
      <c r="P419" s="12"/>
      <c r="Q419" s="13"/>
      <c r="R419" s="12"/>
      <c r="S419" s="13"/>
      <c r="T419" s="12"/>
      <c r="U419" s="13"/>
      <c r="V419" s="12"/>
      <c r="W419" s="13"/>
      <c r="X419" s="12"/>
      <c r="Y419" s="13"/>
      <c r="Z419" s="12"/>
      <c r="AA419" s="13"/>
      <c r="AB419" s="9"/>
      <c r="AC419" s="13"/>
      <c r="AD419" s="9"/>
      <c r="AE419" s="13"/>
      <c r="AF419" s="9"/>
      <c r="AG419" s="13"/>
    </row>
    <row r="420" spans="1:33" ht="18" customHeight="1" x14ac:dyDescent="0.25">
      <c r="B420" s="84"/>
      <c r="C420" s="69"/>
      <c r="D420" s="10"/>
      <c r="E420" s="10"/>
      <c r="F420" s="10"/>
      <c r="G420" s="9"/>
      <c r="H420" s="17" t="str">
        <f>IF(G420="","",SUMPRODUCT(IF(J420="",0,INDEX('Appendix 1 Rules'!$B$2:$B$16,MATCH(G420,'Appendix 1 Rules'!$A$2:$A$16))))+(IF(L420="",0,INDEX('Appendix 1 Rules'!$C$2:$C$16,MATCH(G420,'Appendix 1 Rules'!$A$2:$A$16))))+(IF(N420="",0,INDEX('Appendix 1 Rules'!$D$2:$D$16,MATCH(G420,'Appendix 1 Rules'!$A$2:$A$16))))+(IF(P420="",0,INDEX('Appendix 1 Rules'!$E$2:$E$16,MATCH(G420,'Appendix 1 Rules'!$A$2:$A$16))))+(IF(R420="",0,INDEX('Appendix 1 Rules'!$F$2:$F$16,MATCH(G420,'Appendix 1 Rules'!$A$2:$A$16))))+(IF(T420="",0,INDEX('Appendix 1 Rules'!$G$2:$G$16,MATCH(G420,'Appendix 1 Rules'!$A$2:$A$16))))+(IF(V420="",0,INDEX('Appendix 1 Rules'!$H$2:$H$16,MATCH(G420,'Appendix 1 Rules'!$A$2:$A$16))))+(IF(X420="",0,INDEX('Appendix 1 Rules'!$I$2:$I$16,MATCH(G420,'Appendix 1 Rules'!$A$2:$A$16))))+(IF(Z420="",0,INDEX('Appendix 1 Rules'!$J$2:$J$16,MATCH(G420,'Appendix 1 Rules'!$A$2:$A$16))))+(IF(AB420="",0,INDEX('Appendix 1 Rules'!$K$2:$K$16,MATCH(G420,'Appendix 1 Rules'!$A$2:$A$16))))+(IF(AD420="",0,INDEX('Appendix 1 Rules'!$L$2:$L$16,MATCH(G420,'Appendix 1 Rules'!$A$2:$A$16))))+(IF(AF420="",0,INDEX('Appendix 1 Rules'!$M$2:$M$16,MATCH(G420,'Appendix 1 Rules'!$A$2:$A$16))))+IF(G420="b1",VLOOKUP(G420,'Appendix 1 Rules'!$A$1:$N$16,14))+IF(G420="b2",VLOOKUP(G420,'Appendix 1 Rules'!$A$1:$N$16,14))+IF(G420="d",VLOOKUP(G420,'Appendix 1 Rules'!$A$1:$N$16,14))+IF(G420="f1",VLOOKUP(G420,'Appendix 1 Rules'!$A$1:$N$16,14))+IF(G420="f2",VLOOKUP(G420,'Appendix 1 Rules'!$A$1:$N$16,14))+IF(G420="g",VLOOKUP(G420,'Appendix 1 Rules'!$A$1:$N$16,14))+IF(G420="h",VLOOKUP(G420,'Appendix 1 Rules'!$A$1:$N$16,14))+IF(G420="i1",VLOOKUP(G420,'Appendix 1 Rules'!$A$1:$N$16,14))+IF(G420="i2",VLOOKUP(G420,'Appendix 1 Rules'!$A$1:$N$16,14))+IF(G420="j",VLOOKUP(G420,'Appendix 1 Rules'!$A$1:$N$16,14))+IF(G420="k",VLOOKUP(G420,'Appendix 1 Rules'!$A$1:$N$16,14)))</f>
        <v/>
      </c>
      <c r="I420" s="72" t="str">
        <f>IF(G420="","",IF(OR(G420="b1",G420="b2",G420="d",G420="f1",G420="f2",G420="h",G420="i1",G420="i2",G420="j",G420="k"),MIN(H420,VLOOKUP(G420,'Appx 1 (Res) Rules'!$A:$D,4,0)),MIN(H420,VLOOKUP(G420,'Appx 1 (Res) Rules'!$A:$D,4,0),SUMPRODUCT(IF(J420="",0,INDEX('Appendix 1 Rules'!$B$2:$B$16,MATCH(G420,'Appendix 1 Rules'!$A$2:$A$16))))+(IF(L420="",0,INDEX('Appendix 1 Rules'!$C$2:$C$16,MATCH(G420,'Appendix 1 Rules'!$A$2:$A$16))))+(IF(N420="",0,INDEX('Appendix 1 Rules'!$D$2:$D$16,MATCH(G420,'Appendix 1 Rules'!$A$2:$A$16))))+(IF(P420="",0,INDEX('Appendix 1 Rules'!$E$2:$E$16,MATCH(G420,'Appendix 1 Rules'!$A$2:$A$16))))+(IF(R420="",0,INDEX('Appendix 1 Rules'!$F$2:$F$16,MATCH(G420,'Appendix 1 Rules'!$A$2:$A$16))))+(IF(T420="",0,INDEX('Appendix 1 Rules'!$G$2:$G$16,MATCH(G420,'Appendix 1 Rules'!$A$2:$A$16))))+(IF(V420="",0,INDEX('Appendix 1 Rules'!$H$2:$H$16,MATCH(G420,'Appendix 1 Rules'!$A$2:$A$16))))+(IF(X420="",0,INDEX('Appendix 1 Rules'!$I$2:$I$16,MATCH(G420,'Appendix 1 Rules'!$A$2:$A$16))))+(IF(Z420="",0,INDEX('Appendix 1 Rules'!$J$2:$J$16,MATCH(G420,'Appendix 1 Rules'!$A$2:$A$16))))+(IF(AB420="",0,INDEX('Appendix 1 Rules'!$K$2:$K$16,MATCH(G420,'Appendix 1 Rules'!$A$2:$A$16))))+(IF(AD420="",0,INDEX('Appendix 1 Rules'!$L$2:$L$16,MATCH(G420,'Appendix 1 Rules'!$A$2:$A$16))))+(IF(AF420="",0,INDEX('Appendix 1 Rules'!$M$2:$M$16,MATCH(G420,'Appendix 1 Rules'!$A$2:$A$16))))+IF(G420="b1",VLOOKUP(G420,'Appendix 1 Rules'!$A$1:$N$16,14))+IF(G420="b2",VLOOKUP(G420,'Appendix 1 Rules'!$A$1:$N$16,14))+IF(G420="d",VLOOKUP(G420,'Appendix 1 Rules'!$A$1:$N$16,14))+IF(G420="f1",VLOOKUP(G420,'Appendix 1 Rules'!$A$1:$N$16,14))+IF(G420="f2",VLOOKUP(G420,'Appendix 1 Rules'!$A$1:$N$16,14))+IF(G420="g",VLOOKUP(G420,'Appendix 1 Rules'!$A$1:$N$16,14))+IF(G420="h",VLOOKUP(G420,'Appendix 1 Rules'!$A$1:$N$16,14))+IF(G420="i1",VLOOKUP(G420,'Appendix 1 Rules'!$A$1:$N$16,14))+IF(G420="i2",VLOOKUP(G420,'Appendix 1 Rules'!$A$1:$N$16,14))+IF(G420="j",VLOOKUP(G420,'Appendix 1 Rules'!$A$1:$N$16,14))+IF(G420="k",VLOOKUP(G420,'Appendix 1 Rules'!$A$1:$N$16,14)))))</f>
        <v/>
      </c>
      <c r="J420" s="11"/>
      <c r="K420" s="14"/>
      <c r="L420" s="11"/>
      <c r="M420" s="14"/>
      <c r="N420" s="11"/>
      <c r="O420" s="14"/>
      <c r="P420" s="11"/>
      <c r="Q420" s="14"/>
      <c r="R420" s="63"/>
      <c r="S420" s="14"/>
      <c r="T420" s="11"/>
      <c r="U420" s="14"/>
      <c r="V420" s="11"/>
      <c r="W420" s="14"/>
      <c r="X420" s="64"/>
      <c r="Y420" s="14"/>
      <c r="Z420" s="64"/>
      <c r="AA420" s="14"/>
      <c r="AB420" s="9"/>
      <c r="AC420" s="13"/>
      <c r="AD420" s="9"/>
      <c r="AE420" s="13"/>
      <c r="AF420" s="9"/>
      <c r="AG420" s="13"/>
    </row>
    <row r="421" spans="1:33" ht="18" customHeight="1" x14ac:dyDescent="0.25">
      <c r="B421" s="84"/>
      <c r="C421" s="69"/>
      <c r="D421" s="10"/>
      <c r="E421" s="10"/>
      <c r="F421" s="10"/>
      <c r="G421" s="9"/>
      <c r="H421" s="17" t="str">
        <f>IF(G421="","",SUMPRODUCT(IF(J421="",0,INDEX('Appendix 1 Rules'!$B$2:$B$16,MATCH(G421,'Appendix 1 Rules'!$A$2:$A$16))))+(IF(L421="",0,INDEX('Appendix 1 Rules'!$C$2:$C$16,MATCH(G421,'Appendix 1 Rules'!$A$2:$A$16))))+(IF(N421="",0,INDEX('Appendix 1 Rules'!$D$2:$D$16,MATCH(G421,'Appendix 1 Rules'!$A$2:$A$16))))+(IF(P421="",0,INDEX('Appendix 1 Rules'!$E$2:$E$16,MATCH(G421,'Appendix 1 Rules'!$A$2:$A$16))))+(IF(R421="",0,INDEX('Appendix 1 Rules'!$F$2:$F$16,MATCH(G421,'Appendix 1 Rules'!$A$2:$A$16))))+(IF(T421="",0,INDEX('Appendix 1 Rules'!$G$2:$G$16,MATCH(G421,'Appendix 1 Rules'!$A$2:$A$16))))+(IF(V421="",0,INDEX('Appendix 1 Rules'!$H$2:$H$16,MATCH(G421,'Appendix 1 Rules'!$A$2:$A$16))))+(IF(X421="",0,INDEX('Appendix 1 Rules'!$I$2:$I$16,MATCH(G421,'Appendix 1 Rules'!$A$2:$A$16))))+(IF(Z421="",0,INDEX('Appendix 1 Rules'!$J$2:$J$16,MATCH(G421,'Appendix 1 Rules'!$A$2:$A$16))))+(IF(AB421="",0,INDEX('Appendix 1 Rules'!$K$2:$K$16,MATCH(G421,'Appendix 1 Rules'!$A$2:$A$16))))+(IF(AD421="",0,INDEX('Appendix 1 Rules'!$L$2:$L$16,MATCH(G421,'Appendix 1 Rules'!$A$2:$A$16))))+(IF(AF421="",0,INDEX('Appendix 1 Rules'!$M$2:$M$16,MATCH(G421,'Appendix 1 Rules'!$A$2:$A$16))))+IF(G421="b1",VLOOKUP(G421,'Appendix 1 Rules'!$A$1:$N$16,14))+IF(G421="b2",VLOOKUP(G421,'Appendix 1 Rules'!$A$1:$N$16,14))+IF(G421="d",VLOOKUP(G421,'Appendix 1 Rules'!$A$1:$N$16,14))+IF(G421="f1",VLOOKUP(G421,'Appendix 1 Rules'!$A$1:$N$16,14))+IF(G421="f2",VLOOKUP(G421,'Appendix 1 Rules'!$A$1:$N$16,14))+IF(G421="g",VLOOKUP(G421,'Appendix 1 Rules'!$A$1:$N$16,14))+IF(G421="h",VLOOKUP(G421,'Appendix 1 Rules'!$A$1:$N$16,14))+IF(G421="i1",VLOOKUP(G421,'Appendix 1 Rules'!$A$1:$N$16,14))+IF(G421="i2",VLOOKUP(G421,'Appendix 1 Rules'!$A$1:$N$16,14))+IF(G421="j",VLOOKUP(G421,'Appendix 1 Rules'!$A$1:$N$16,14))+IF(G421="k",VLOOKUP(G421,'Appendix 1 Rules'!$A$1:$N$16,14)))</f>
        <v/>
      </c>
      <c r="I421" s="72" t="str">
        <f>IF(G421="","",IF(OR(G421="b1",G421="b2",G421="d",G421="f1",G421="f2",G421="h",G421="i1",G421="i2",G421="j",G421="k"),MIN(H421,VLOOKUP(G421,'Appx 1 (Res) Rules'!$A:$D,4,0)),MIN(H421,VLOOKUP(G421,'Appx 1 (Res) Rules'!$A:$D,4,0),SUMPRODUCT(IF(J421="",0,INDEX('Appendix 1 Rules'!$B$2:$B$16,MATCH(G421,'Appendix 1 Rules'!$A$2:$A$16))))+(IF(L421="",0,INDEX('Appendix 1 Rules'!$C$2:$C$16,MATCH(G421,'Appendix 1 Rules'!$A$2:$A$16))))+(IF(N421="",0,INDEX('Appendix 1 Rules'!$D$2:$D$16,MATCH(G421,'Appendix 1 Rules'!$A$2:$A$16))))+(IF(P421="",0,INDEX('Appendix 1 Rules'!$E$2:$E$16,MATCH(G421,'Appendix 1 Rules'!$A$2:$A$16))))+(IF(R421="",0,INDEX('Appendix 1 Rules'!$F$2:$F$16,MATCH(G421,'Appendix 1 Rules'!$A$2:$A$16))))+(IF(T421="",0,INDEX('Appendix 1 Rules'!$G$2:$G$16,MATCH(G421,'Appendix 1 Rules'!$A$2:$A$16))))+(IF(V421="",0,INDEX('Appendix 1 Rules'!$H$2:$H$16,MATCH(G421,'Appendix 1 Rules'!$A$2:$A$16))))+(IF(X421="",0,INDEX('Appendix 1 Rules'!$I$2:$I$16,MATCH(G421,'Appendix 1 Rules'!$A$2:$A$16))))+(IF(Z421="",0,INDEX('Appendix 1 Rules'!$J$2:$J$16,MATCH(G421,'Appendix 1 Rules'!$A$2:$A$16))))+(IF(AB421="",0,INDEX('Appendix 1 Rules'!$K$2:$K$16,MATCH(G421,'Appendix 1 Rules'!$A$2:$A$16))))+(IF(AD421="",0,INDEX('Appendix 1 Rules'!$L$2:$L$16,MATCH(G421,'Appendix 1 Rules'!$A$2:$A$16))))+(IF(AF421="",0,INDEX('Appendix 1 Rules'!$M$2:$M$16,MATCH(G421,'Appendix 1 Rules'!$A$2:$A$16))))+IF(G421="b1",VLOOKUP(G421,'Appendix 1 Rules'!$A$1:$N$16,14))+IF(G421="b2",VLOOKUP(G421,'Appendix 1 Rules'!$A$1:$N$16,14))+IF(G421="d",VLOOKUP(G421,'Appendix 1 Rules'!$A$1:$N$16,14))+IF(G421="f1",VLOOKUP(G421,'Appendix 1 Rules'!$A$1:$N$16,14))+IF(G421="f2",VLOOKUP(G421,'Appendix 1 Rules'!$A$1:$N$16,14))+IF(G421="g",VLOOKUP(G421,'Appendix 1 Rules'!$A$1:$N$16,14))+IF(G421="h",VLOOKUP(G421,'Appendix 1 Rules'!$A$1:$N$16,14))+IF(G421="i1",VLOOKUP(G421,'Appendix 1 Rules'!$A$1:$N$16,14))+IF(G421="i2",VLOOKUP(G421,'Appendix 1 Rules'!$A$1:$N$16,14))+IF(G421="j",VLOOKUP(G421,'Appendix 1 Rules'!$A$1:$N$16,14))+IF(G421="k",VLOOKUP(G421,'Appendix 1 Rules'!$A$1:$N$16,14)))))</f>
        <v/>
      </c>
      <c r="J421" s="12"/>
      <c r="K421" s="13"/>
      <c r="L421" s="12"/>
      <c r="M421" s="13"/>
      <c r="N421" s="12"/>
      <c r="O421" s="13"/>
      <c r="P421" s="12"/>
      <c r="Q421" s="13"/>
      <c r="R421" s="12"/>
      <c r="S421" s="13"/>
      <c r="T421" s="12"/>
      <c r="U421" s="13"/>
      <c r="V421" s="12"/>
      <c r="W421" s="13"/>
      <c r="X421" s="12"/>
      <c r="Y421" s="13"/>
      <c r="Z421" s="12"/>
      <c r="AA421" s="13"/>
      <c r="AB421" s="9"/>
      <c r="AC421" s="13"/>
      <c r="AD421" s="9"/>
      <c r="AE421" s="13"/>
      <c r="AF421" s="9"/>
      <c r="AG421" s="13"/>
    </row>
    <row r="422" spans="1:33" ht="18" customHeight="1" x14ac:dyDescent="0.25">
      <c r="B422" s="84"/>
      <c r="C422" s="69"/>
      <c r="D422" s="10"/>
      <c r="E422" s="10"/>
      <c r="F422" s="10"/>
      <c r="G422" s="9"/>
      <c r="H422" s="17" t="str">
        <f>IF(G422="","",SUMPRODUCT(IF(J422="",0,INDEX('Appendix 1 Rules'!$B$2:$B$16,MATCH(G422,'Appendix 1 Rules'!$A$2:$A$16))))+(IF(L422="",0,INDEX('Appendix 1 Rules'!$C$2:$C$16,MATCH(G422,'Appendix 1 Rules'!$A$2:$A$16))))+(IF(N422="",0,INDEX('Appendix 1 Rules'!$D$2:$D$16,MATCH(G422,'Appendix 1 Rules'!$A$2:$A$16))))+(IF(P422="",0,INDEX('Appendix 1 Rules'!$E$2:$E$16,MATCH(G422,'Appendix 1 Rules'!$A$2:$A$16))))+(IF(R422="",0,INDEX('Appendix 1 Rules'!$F$2:$F$16,MATCH(G422,'Appendix 1 Rules'!$A$2:$A$16))))+(IF(T422="",0,INDEX('Appendix 1 Rules'!$G$2:$G$16,MATCH(G422,'Appendix 1 Rules'!$A$2:$A$16))))+(IF(V422="",0,INDEX('Appendix 1 Rules'!$H$2:$H$16,MATCH(G422,'Appendix 1 Rules'!$A$2:$A$16))))+(IF(X422="",0,INDEX('Appendix 1 Rules'!$I$2:$I$16,MATCH(G422,'Appendix 1 Rules'!$A$2:$A$16))))+(IF(Z422="",0,INDEX('Appendix 1 Rules'!$J$2:$J$16,MATCH(G422,'Appendix 1 Rules'!$A$2:$A$16))))+(IF(AB422="",0,INDEX('Appendix 1 Rules'!$K$2:$K$16,MATCH(G422,'Appendix 1 Rules'!$A$2:$A$16))))+(IF(AD422="",0,INDEX('Appendix 1 Rules'!$L$2:$L$16,MATCH(G422,'Appendix 1 Rules'!$A$2:$A$16))))+(IF(AF422="",0,INDEX('Appendix 1 Rules'!$M$2:$M$16,MATCH(G422,'Appendix 1 Rules'!$A$2:$A$16))))+IF(G422="b1",VLOOKUP(G422,'Appendix 1 Rules'!$A$1:$N$16,14))+IF(G422="b2",VLOOKUP(G422,'Appendix 1 Rules'!$A$1:$N$16,14))+IF(G422="d",VLOOKUP(G422,'Appendix 1 Rules'!$A$1:$N$16,14))+IF(G422="f1",VLOOKUP(G422,'Appendix 1 Rules'!$A$1:$N$16,14))+IF(G422="f2",VLOOKUP(G422,'Appendix 1 Rules'!$A$1:$N$16,14))+IF(G422="g",VLOOKUP(G422,'Appendix 1 Rules'!$A$1:$N$16,14))+IF(G422="h",VLOOKUP(G422,'Appendix 1 Rules'!$A$1:$N$16,14))+IF(G422="i1",VLOOKUP(G422,'Appendix 1 Rules'!$A$1:$N$16,14))+IF(G422="i2",VLOOKUP(G422,'Appendix 1 Rules'!$A$1:$N$16,14))+IF(G422="j",VLOOKUP(G422,'Appendix 1 Rules'!$A$1:$N$16,14))+IF(G422="k",VLOOKUP(G422,'Appendix 1 Rules'!$A$1:$N$16,14)))</f>
        <v/>
      </c>
      <c r="I422" s="72" t="str">
        <f>IF(G422="","",IF(OR(G422="b1",G422="b2",G422="d",G422="f1",G422="f2",G422="h",G422="i1",G422="i2",G422="j",G422="k"),MIN(H422,VLOOKUP(G422,'Appx 1 (Res) Rules'!$A:$D,4,0)),MIN(H422,VLOOKUP(G422,'Appx 1 (Res) Rules'!$A:$D,4,0),SUMPRODUCT(IF(J422="",0,INDEX('Appendix 1 Rules'!$B$2:$B$16,MATCH(G422,'Appendix 1 Rules'!$A$2:$A$16))))+(IF(L422="",0,INDEX('Appendix 1 Rules'!$C$2:$C$16,MATCH(G422,'Appendix 1 Rules'!$A$2:$A$16))))+(IF(N422="",0,INDEX('Appendix 1 Rules'!$D$2:$D$16,MATCH(G422,'Appendix 1 Rules'!$A$2:$A$16))))+(IF(P422="",0,INDEX('Appendix 1 Rules'!$E$2:$E$16,MATCH(G422,'Appendix 1 Rules'!$A$2:$A$16))))+(IF(R422="",0,INDEX('Appendix 1 Rules'!$F$2:$F$16,MATCH(G422,'Appendix 1 Rules'!$A$2:$A$16))))+(IF(T422="",0,INDEX('Appendix 1 Rules'!$G$2:$G$16,MATCH(G422,'Appendix 1 Rules'!$A$2:$A$16))))+(IF(V422="",0,INDEX('Appendix 1 Rules'!$H$2:$H$16,MATCH(G422,'Appendix 1 Rules'!$A$2:$A$16))))+(IF(X422="",0,INDEX('Appendix 1 Rules'!$I$2:$I$16,MATCH(G422,'Appendix 1 Rules'!$A$2:$A$16))))+(IF(Z422="",0,INDEX('Appendix 1 Rules'!$J$2:$J$16,MATCH(G422,'Appendix 1 Rules'!$A$2:$A$16))))+(IF(AB422="",0,INDEX('Appendix 1 Rules'!$K$2:$K$16,MATCH(G422,'Appendix 1 Rules'!$A$2:$A$16))))+(IF(AD422="",0,INDEX('Appendix 1 Rules'!$L$2:$L$16,MATCH(G422,'Appendix 1 Rules'!$A$2:$A$16))))+(IF(AF422="",0,INDEX('Appendix 1 Rules'!$M$2:$M$16,MATCH(G422,'Appendix 1 Rules'!$A$2:$A$16))))+IF(G422="b1",VLOOKUP(G422,'Appendix 1 Rules'!$A$1:$N$16,14))+IF(G422="b2",VLOOKUP(G422,'Appendix 1 Rules'!$A$1:$N$16,14))+IF(G422="d",VLOOKUP(G422,'Appendix 1 Rules'!$A$1:$N$16,14))+IF(G422="f1",VLOOKUP(G422,'Appendix 1 Rules'!$A$1:$N$16,14))+IF(G422="f2",VLOOKUP(G422,'Appendix 1 Rules'!$A$1:$N$16,14))+IF(G422="g",VLOOKUP(G422,'Appendix 1 Rules'!$A$1:$N$16,14))+IF(G422="h",VLOOKUP(G422,'Appendix 1 Rules'!$A$1:$N$16,14))+IF(G422="i1",VLOOKUP(G422,'Appendix 1 Rules'!$A$1:$N$16,14))+IF(G422="i2",VLOOKUP(G422,'Appendix 1 Rules'!$A$1:$N$16,14))+IF(G422="j",VLOOKUP(G422,'Appendix 1 Rules'!$A$1:$N$16,14))+IF(G422="k",VLOOKUP(G422,'Appendix 1 Rules'!$A$1:$N$16,14)))))</f>
        <v/>
      </c>
      <c r="J422" s="11"/>
      <c r="K422" s="14"/>
      <c r="L422" s="11"/>
      <c r="M422" s="14"/>
      <c r="N422" s="11"/>
      <c r="O422" s="14"/>
      <c r="P422" s="11"/>
      <c r="Q422" s="14"/>
      <c r="R422" s="63"/>
      <c r="S422" s="14"/>
      <c r="T422" s="11"/>
      <c r="U422" s="14"/>
      <c r="V422" s="11"/>
      <c r="W422" s="14"/>
      <c r="X422" s="64"/>
      <c r="Y422" s="14"/>
      <c r="Z422" s="64"/>
      <c r="AA422" s="14"/>
      <c r="AB422" s="9"/>
      <c r="AC422" s="13"/>
      <c r="AD422" s="9"/>
      <c r="AE422" s="13"/>
      <c r="AF422" s="9"/>
      <c r="AG422" s="13"/>
    </row>
    <row r="423" spans="1:33" ht="18" customHeight="1" x14ac:dyDescent="0.25">
      <c r="B423" s="84"/>
      <c r="C423" s="69"/>
      <c r="D423" s="10"/>
      <c r="E423" s="10"/>
      <c r="F423" s="10"/>
      <c r="G423" s="9"/>
      <c r="H423" s="17" t="str">
        <f>IF(G423="","",SUMPRODUCT(IF(J423="",0,INDEX('Appendix 1 Rules'!$B$2:$B$16,MATCH(G423,'Appendix 1 Rules'!$A$2:$A$16))))+(IF(L423="",0,INDEX('Appendix 1 Rules'!$C$2:$C$16,MATCH(G423,'Appendix 1 Rules'!$A$2:$A$16))))+(IF(N423="",0,INDEX('Appendix 1 Rules'!$D$2:$D$16,MATCH(G423,'Appendix 1 Rules'!$A$2:$A$16))))+(IF(P423="",0,INDEX('Appendix 1 Rules'!$E$2:$E$16,MATCH(G423,'Appendix 1 Rules'!$A$2:$A$16))))+(IF(R423="",0,INDEX('Appendix 1 Rules'!$F$2:$F$16,MATCH(G423,'Appendix 1 Rules'!$A$2:$A$16))))+(IF(T423="",0,INDEX('Appendix 1 Rules'!$G$2:$G$16,MATCH(G423,'Appendix 1 Rules'!$A$2:$A$16))))+(IF(V423="",0,INDEX('Appendix 1 Rules'!$H$2:$H$16,MATCH(G423,'Appendix 1 Rules'!$A$2:$A$16))))+(IF(X423="",0,INDEX('Appendix 1 Rules'!$I$2:$I$16,MATCH(G423,'Appendix 1 Rules'!$A$2:$A$16))))+(IF(Z423="",0,INDEX('Appendix 1 Rules'!$J$2:$J$16,MATCH(G423,'Appendix 1 Rules'!$A$2:$A$16))))+(IF(AB423="",0,INDEX('Appendix 1 Rules'!$K$2:$K$16,MATCH(G423,'Appendix 1 Rules'!$A$2:$A$16))))+(IF(AD423="",0,INDEX('Appendix 1 Rules'!$L$2:$L$16,MATCH(G423,'Appendix 1 Rules'!$A$2:$A$16))))+(IF(AF423="",0,INDEX('Appendix 1 Rules'!$M$2:$M$16,MATCH(G423,'Appendix 1 Rules'!$A$2:$A$16))))+IF(G423="b1",VLOOKUP(G423,'Appendix 1 Rules'!$A$1:$N$16,14))+IF(G423="b2",VLOOKUP(G423,'Appendix 1 Rules'!$A$1:$N$16,14))+IF(G423="d",VLOOKUP(G423,'Appendix 1 Rules'!$A$1:$N$16,14))+IF(G423="f1",VLOOKUP(G423,'Appendix 1 Rules'!$A$1:$N$16,14))+IF(G423="f2",VLOOKUP(G423,'Appendix 1 Rules'!$A$1:$N$16,14))+IF(G423="g",VLOOKUP(G423,'Appendix 1 Rules'!$A$1:$N$16,14))+IF(G423="h",VLOOKUP(G423,'Appendix 1 Rules'!$A$1:$N$16,14))+IF(G423="i1",VLOOKUP(G423,'Appendix 1 Rules'!$A$1:$N$16,14))+IF(G423="i2",VLOOKUP(G423,'Appendix 1 Rules'!$A$1:$N$16,14))+IF(G423="j",VLOOKUP(G423,'Appendix 1 Rules'!$A$1:$N$16,14))+IF(G423="k",VLOOKUP(G423,'Appendix 1 Rules'!$A$1:$N$16,14)))</f>
        <v/>
      </c>
      <c r="I423" s="72" t="str">
        <f>IF(G423="","",IF(OR(G423="b1",G423="b2",G423="d",G423="f1",G423="f2",G423="h",G423="i1",G423="i2",G423="j",G423="k"),MIN(H423,VLOOKUP(G423,'Appx 1 (Res) Rules'!$A:$D,4,0)),MIN(H423,VLOOKUP(G423,'Appx 1 (Res) Rules'!$A:$D,4,0),SUMPRODUCT(IF(J423="",0,INDEX('Appendix 1 Rules'!$B$2:$B$16,MATCH(G423,'Appendix 1 Rules'!$A$2:$A$16))))+(IF(L423="",0,INDEX('Appendix 1 Rules'!$C$2:$C$16,MATCH(G423,'Appendix 1 Rules'!$A$2:$A$16))))+(IF(N423="",0,INDEX('Appendix 1 Rules'!$D$2:$D$16,MATCH(G423,'Appendix 1 Rules'!$A$2:$A$16))))+(IF(P423="",0,INDEX('Appendix 1 Rules'!$E$2:$E$16,MATCH(G423,'Appendix 1 Rules'!$A$2:$A$16))))+(IF(R423="",0,INDEX('Appendix 1 Rules'!$F$2:$F$16,MATCH(G423,'Appendix 1 Rules'!$A$2:$A$16))))+(IF(T423="",0,INDEX('Appendix 1 Rules'!$G$2:$G$16,MATCH(G423,'Appendix 1 Rules'!$A$2:$A$16))))+(IF(V423="",0,INDEX('Appendix 1 Rules'!$H$2:$H$16,MATCH(G423,'Appendix 1 Rules'!$A$2:$A$16))))+(IF(X423="",0,INDEX('Appendix 1 Rules'!$I$2:$I$16,MATCH(G423,'Appendix 1 Rules'!$A$2:$A$16))))+(IF(Z423="",0,INDEX('Appendix 1 Rules'!$J$2:$J$16,MATCH(G423,'Appendix 1 Rules'!$A$2:$A$16))))+(IF(AB423="",0,INDEX('Appendix 1 Rules'!$K$2:$K$16,MATCH(G423,'Appendix 1 Rules'!$A$2:$A$16))))+(IF(AD423="",0,INDEX('Appendix 1 Rules'!$L$2:$L$16,MATCH(G423,'Appendix 1 Rules'!$A$2:$A$16))))+(IF(AF423="",0,INDEX('Appendix 1 Rules'!$M$2:$M$16,MATCH(G423,'Appendix 1 Rules'!$A$2:$A$16))))+IF(G423="b1",VLOOKUP(G423,'Appendix 1 Rules'!$A$1:$N$16,14))+IF(G423="b2",VLOOKUP(G423,'Appendix 1 Rules'!$A$1:$N$16,14))+IF(G423="d",VLOOKUP(G423,'Appendix 1 Rules'!$A$1:$N$16,14))+IF(G423="f1",VLOOKUP(G423,'Appendix 1 Rules'!$A$1:$N$16,14))+IF(G423="f2",VLOOKUP(G423,'Appendix 1 Rules'!$A$1:$N$16,14))+IF(G423="g",VLOOKUP(G423,'Appendix 1 Rules'!$A$1:$N$16,14))+IF(G423="h",VLOOKUP(G423,'Appendix 1 Rules'!$A$1:$N$16,14))+IF(G423="i1",VLOOKUP(G423,'Appendix 1 Rules'!$A$1:$N$16,14))+IF(G423="i2",VLOOKUP(G423,'Appendix 1 Rules'!$A$1:$N$16,14))+IF(G423="j",VLOOKUP(G423,'Appendix 1 Rules'!$A$1:$N$16,14))+IF(G423="k",VLOOKUP(G423,'Appendix 1 Rules'!$A$1:$N$16,14)))))</f>
        <v/>
      </c>
      <c r="J423" s="12"/>
      <c r="K423" s="13"/>
      <c r="L423" s="12"/>
      <c r="M423" s="13"/>
      <c r="N423" s="12"/>
      <c r="O423" s="13"/>
      <c r="P423" s="12"/>
      <c r="Q423" s="13"/>
      <c r="R423" s="12"/>
      <c r="S423" s="13"/>
      <c r="T423" s="12"/>
      <c r="U423" s="13"/>
      <c r="V423" s="12"/>
      <c r="W423" s="13"/>
      <c r="X423" s="12"/>
      <c r="Y423" s="13"/>
      <c r="Z423" s="12"/>
      <c r="AA423" s="13"/>
      <c r="AB423" s="9"/>
      <c r="AC423" s="13"/>
      <c r="AD423" s="9"/>
      <c r="AE423" s="13"/>
      <c r="AF423" s="9"/>
      <c r="AG423" s="13"/>
    </row>
    <row r="424" spans="1:33" ht="18" customHeight="1" x14ac:dyDescent="0.25">
      <c r="B424" s="84"/>
      <c r="C424" s="69"/>
      <c r="D424" s="10"/>
      <c r="E424" s="10"/>
      <c r="F424" s="10"/>
      <c r="G424" s="9"/>
      <c r="H424" s="17" t="str">
        <f>IF(G424="","",SUMPRODUCT(IF(J424="",0,INDEX('Appendix 1 Rules'!$B$2:$B$16,MATCH(G424,'Appendix 1 Rules'!$A$2:$A$16))))+(IF(L424="",0,INDEX('Appendix 1 Rules'!$C$2:$C$16,MATCH(G424,'Appendix 1 Rules'!$A$2:$A$16))))+(IF(N424="",0,INDEX('Appendix 1 Rules'!$D$2:$D$16,MATCH(G424,'Appendix 1 Rules'!$A$2:$A$16))))+(IF(P424="",0,INDEX('Appendix 1 Rules'!$E$2:$E$16,MATCH(G424,'Appendix 1 Rules'!$A$2:$A$16))))+(IF(R424="",0,INDEX('Appendix 1 Rules'!$F$2:$F$16,MATCH(G424,'Appendix 1 Rules'!$A$2:$A$16))))+(IF(T424="",0,INDEX('Appendix 1 Rules'!$G$2:$G$16,MATCH(G424,'Appendix 1 Rules'!$A$2:$A$16))))+(IF(V424="",0,INDEX('Appendix 1 Rules'!$H$2:$H$16,MATCH(G424,'Appendix 1 Rules'!$A$2:$A$16))))+(IF(X424="",0,INDEX('Appendix 1 Rules'!$I$2:$I$16,MATCH(G424,'Appendix 1 Rules'!$A$2:$A$16))))+(IF(Z424="",0,INDEX('Appendix 1 Rules'!$J$2:$J$16,MATCH(G424,'Appendix 1 Rules'!$A$2:$A$16))))+(IF(AB424="",0,INDEX('Appendix 1 Rules'!$K$2:$K$16,MATCH(G424,'Appendix 1 Rules'!$A$2:$A$16))))+(IF(AD424="",0,INDEX('Appendix 1 Rules'!$L$2:$L$16,MATCH(G424,'Appendix 1 Rules'!$A$2:$A$16))))+(IF(AF424="",0,INDEX('Appendix 1 Rules'!$M$2:$M$16,MATCH(G424,'Appendix 1 Rules'!$A$2:$A$16))))+IF(G424="b1",VLOOKUP(G424,'Appendix 1 Rules'!$A$1:$N$16,14))+IF(G424="b2",VLOOKUP(G424,'Appendix 1 Rules'!$A$1:$N$16,14))+IF(G424="d",VLOOKUP(G424,'Appendix 1 Rules'!$A$1:$N$16,14))+IF(G424="f1",VLOOKUP(G424,'Appendix 1 Rules'!$A$1:$N$16,14))+IF(G424="f2",VLOOKUP(G424,'Appendix 1 Rules'!$A$1:$N$16,14))+IF(G424="g",VLOOKUP(G424,'Appendix 1 Rules'!$A$1:$N$16,14))+IF(G424="h",VLOOKUP(G424,'Appendix 1 Rules'!$A$1:$N$16,14))+IF(G424="i1",VLOOKUP(G424,'Appendix 1 Rules'!$A$1:$N$16,14))+IF(G424="i2",VLOOKUP(G424,'Appendix 1 Rules'!$A$1:$N$16,14))+IF(G424="j",VLOOKUP(G424,'Appendix 1 Rules'!$A$1:$N$16,14))+IF(G424="k",VLOOKUP(G424,'Appendix 1 Rules'!$A$1:$N$16,14)))</f>
        <v/>
      </c>
      <c r="I424" s="72" t="str">
        <f>IF(G424="","",IF(OR(G424="b1",G424="b2",G424="d",G424="f1",G424="f2",G424="h",G424="i1",G424="i2",G424="j",G424="k"),MIN(H424,VLOOKUP(G424,'Appx 1 (Res) Rules'!$A:$D,4,0)),MIN(H424,VLOOKUP(G424,'Appx 1 (Res) Rules'!$A:$D,4,0),SUMPRODUCT(IF(J424="",0,INDEX('Appendix 1 Rules'!$B$2:$B$16,MATCH(G424,'Appendix 1 Rules'!$A$2:$A$16))))+(IF(L424="",0,INDEX('Appendix 1 Rules'!$C$2:$C$16,MATCH(G424,'Appendix 1 Rules'!$A$2:$A$16))))+(IF(N424="",0,INDEX('Appendix 1 Rules'!$D$2:$D$16,MATCH(G424,'Appendix 1 Rules'!$A$2:$A$16))))+(IF(P424="",0,INDEX('Appendix 1 Rules'!$E$2:$E$16,MATCH(G424,'Appendix 1 Rules'!$A$2:$A$16))))+(IF(R424="",0,INDEX('Appendix 1 Rules'!$F$2:$F$16,MATCH(G424,'Appendix 1 Rules'!$A$2:$A$16))))+(IF(T424="",0,INDEX('Appendix 1 Rules'!$G$2:$G$16,MATCH(G424,'Appendix 1 Rules'!$A$2:$A$16))))+(IF(V424="",0,INDEX('Appendix 1 Rules'!$H$2:$H$16,MATCH(G424,'Appendix 1 Rules'!$A$2:$A$16))))+(IF(X424="",0,INDEX('Appendix 1 Rules'!$I$2:$I$16,MATCH(G424,'Appendix 1 Rules'!$A$2:$A$16))))+(IF(Z424="",0,INDEX('Appendix 1 Rules'!$J$2:$J$16,MATCH(G424,'Appendix 1 Rules'!$A$2:$A$16))))+(IF(AB424="",0,INDEX('Appendix 1 Rules'!$K$2:$K$16,MATCH(G424,'Appendix 1 Rules'!$A$2:$A$16))))+(IF(AD424="",0,INDEX('Appendix 1 Rules'!$L$2:$L$16,MATCH(G424,'Appendix 1 Rules'!$A$2:$A$16))))+(IF(AF424="",0,INDEX('Appendix 1 Rules'!$M$2:$M$16,MATCH(G424,'Appendix 1 Rules'!$A$2:$A$16))))+IF(G424="b1",VLOOKUP(G424,'Appendix 1 Rules'!$A$1:$N$16,14))+IF(G424="b2",VLOOKUP(G424,'Appendix 1 Rules'!$A$1:$N$16,14))+IF(G424="d",VLOOKUP(G424,'Appendix 1 Rules'!$A$1:$N$16,14))+IF(G424="f1",VLOOKUP(G424,'Appendix 1 Rules'!$A$1:$N$16,14))+IF(G424="f2",VLOOKUP(G424,'Appendix 1 Rules'!$A$1:$N$16,14))+IF(G424="g",VLOOKUP(G424,'Appendix 1 Rules'!$A$1:$N$16,14))+IF(G424="h",VLOOKUP(G424,'Appendix 1 Rules'!$A$1:$N$16,14))+IF(G424="i1",VLOOKUP(G424,'Appendix 1 Rules'!$A$1:$N$16,14))+IF(G424="i2",VLOOKUP(G424,'Appendix 1 Rules'!$A$1:$N$16,14))+IF(G424="j",VLOOKUP(G424,'Appendix 1 Rules'!$A$1:$N$16,14))+IF(G424="k",VLOOKUP(G424,'Appendix 1 Rules'!$A$1:$N$16,14)))))</f>
        <v/>
      </c>
      <c r="J424" s="11"/>
      <c r="K424" s="14"/>
      <c r="L424" s="11"/>
      <c r="M424" s="14"/>
      <c r="N424" s="11"/>
      <c r="O424" s="14"/>
      <c r="P424" s="11"/>
      <c r="Q424" s="14"/>
      <c r="R424" s="63"/>
      <c r="S424" s="14"/>
      <c r="T424" s="11"/>
      <c r="U424" s="14"/>
      <c r="V424" s="11"/>
      <c r="W424" s="14"/>
      <c r="X424" s="64"/>
      <c r="Y424" s="14"/>
      <c r="Z424" s="64"/>
      <c r="AA424" s="14"/>
      <c r="AB424" s="9"/>
      <c r="AC424" s="13"/>
      <c r="AD424" s="9"/>
      <c r="AE424" s="13"/>
      <c r="AF424" s="9"/>
      <c r="AG424" s="13"/>
    </row>
    <row r="425" spans="1:33" ht="18" customHeight="1" x14ac:dyDescent="0.25">
      <c r="B425" s="84"/>
      <c r="C425" s="69"/>
      <c r="D425" s="10"/>
      <c r="E425" s="10"/>
      <c r="F425" s="10"/>
      <c r="G425" s="9"/>
      <c r="H425" s="17" t="str">
        <f>IF(G425="","",SUMPRODUCT(IF(J425="",0,INDEX('Appendix 1 Rules'!$B$2:$B$16,MATCH(G425,'Appendix 1 Rules'!$A$2:$A$16))))+(IF(L425="",0,INDEX('Appendix 1 Rules'!$C$2:$C$16,MATCH(G425,'Appendix 1 Rules'!$A$2:$A$16))))+(IF(N425="",0,INDEX('Appendix 1 Rules'!$D$2:$D$16,MATCH(G425,'Appendix 1 Rules'!$A$2:$A$16))))+(IF(P425="",0,INDEX('Appendix 1 Rules'!$E$2:$E$16,MATCH(G425,'Appendix 1 Rules'!$A$2:$A$16))))+(IF(R425="",0,INDEX('Appendix 1 Rules'!$F$2:$F$16,MATCH(G425,'Appendix 1 Rules'!$A$2:$A$16))))+(IF(T425="",0,INDEX('Appendix 1 Rules'!$G$2:$G$16,MATCH(G425,'Appendix 1 Rules'!$A$2:$A$16))))+(IF(V425="",0,INDEX('Appendix 1 Rules'!$H$2:$H$16,MATCH(G425,'Appendix 1 Rules'!$A$2:$A$16))))+(IF(X425="",0,INDEX('Appendix 1 Rules'!$I$2:$I$16,MATCH(G425,'Appendix 1 Rules'!$A$2:$A$16))))+(IF(Z425="",0,INDEX('Appendix 1 Rules'!$J$2:$J$16,MATCH(G425,'Appendix 1 Rules'!$A$2:$A$16))))+(IF(AB425="",0,INDEX('Appendix 1 Rules'!$K$2:$K$16,MATCH(G425,'Appendix 1 Rules'!$A$2:$A$16))))+(IF(AD425="",0,INDEX('Appendix 1 Rules'!$L$2:$L$16,MATCH(G425,'Appendix 1 Rules'!$A$2:$A$16))))+(IF(AF425="",0,INDEX('Appendix 1 Rules'!$M$2:$M$16,MATCH(G425,'Appendix 1 Rules'!$A$2:$A$16))))+IF(G425="b1",VLOOKUP(G425,'Appendix 1 Rules'!$A$1:$N$16,14))+IF(G425="b2",VLOOKUP(G425,'Appendix 1 Rules'!$A$1:$N$16,14))+IF(G425="d",VLOOKUP(G425,'Appendix 1 Rules'!$A$1:$N$16,14))+IF(G425="f1",VLOOKUP(G425,'Appendix 1 Rules'!$A$1:$N$16,14))+IF(G425="f2",VLOOKUP(G425,'Appendix 1 Rules'!$A$1:$N$16,14))+IF(G425="g",VLOOKUP(G425,'Appendix 1 Rules'!$A$1:$N$16,14))+IF(G425="h",VLOOKUP(G425,'Appendix 1 Rules'!$A$1:$N$16,14))+IF(G425="i1",VLOOKUP(G425,'Appendix 1 Rules'!$A$1:$N$16,14))+IF(G425="i2",VLOOKUP(G425,'Appendix 1 Rules'!$A$1:$N$16,14))+IF(G425="j",VLOOKUP(G425,'Appendix 1 Rules'!$A$1:$N$16,14))+IF(G425="k",VLOOKUP(G425,'Appendix 1 Rules'!$A$1:$N$16,14)))</f>
        <v/>
      </c>
      <c r="I425" s="72" t="str">
        <f>IF(G425="","",IF(OR(G425="b1",G425="b2",G425="d",G425="f1",G425="f2",G425="h",G425="i1",G425="i2",G425="j",G425="k"),MIN(H425,VLOOKUP(G425,'Appx 1 (Res) Rules'!$A:$D,4,0)),MIN(H425,VLOOKUP(G425,'Appx 1 (Res) Rules'!$A:$D,4,0),SUMPRODUCT(IF(J425="",0,INDEX('Appendix 1 Rules'!$B$2:$B$16,MATCH(G425,'Appendix 1 Rules'!$A$2:$A$16))))+(IF(L425="",0,INDEX('Appendix 1 Rules'!$C$2:$C$16,MATCH(G425,'Appendix 1 Rules'!$A$2:$A$16))))+(IF(N425="",0,INDEX('Appendix 1 Rules'!$D$2:$D$16,MATCH(G425,'Appendix 1 Rules'!$A$2:$A$16))))+(IF(P425="",0,INDEX('Appendix 1 Rules'!$E$2:$E$16,MATCH(G425,'Appendix 1 Rules'!$A$2:$A$16))))+(IF(R425="",0,INDEX('Appendix 1 Rules'!$F$2:$F$16,MATCH(G425,'Appendix 1 Rules'!$A$2:$A$16))))+(IF(T425="",0,INDEX('Appendix 1 Rules'!$G$2:$G$16,MATCH(G425,'Appendix 1 Rules'!$A$2:$A$16))))+(IF(V425="",0,INDEX('Appendix 1 Rules'!$H$2:$H$16,MATCH(G425,'Appendix 1 Rules'!$A$2:$A$16))))+(IF(X425="",0,INDEX('Appendix 1 Rules'!$I$2:$I$16,MATCH(G425,'Appendix 1 Rules'!$A$2:$A$16))))+(IF(Z425="",0,INDEX('Appendix 1 Rules'!$J$2:$J$16,MATCH(G425,'Appendix 1 Rules'!$A$2:$A$16))))+(IF(AB425="",0,INDEX('Appendix 1 Rules'!$K$2:$K$16,MATCH(G425,'Appendix 1 Rules'!$A$2:$A$16))))+(IF(AD425="",0,INDEX('Appendix 1 Rules'!$L$2:$L$16,MATCH(G425,'Appendix 1 Rules'!$A$2:$A$16))))+(IF(AF425="",0,INDEX('Appendix 1 Rules'!$M$2:$M$16,MATCH(G425,'Appendix 1 Rules'!$A$2:$A$16))))+IF(G425="b1",VLOOKUP(G425,'Appendix 1 Rules'!$A$1:$N$16,14))+IF(G425="b2",VLOOKUP(G425,'Appendix 1 Rules'!$A$1:$N$16,14))+IF(G425="d",VLOOKUP(G425,'Appendix 1 Rules'!$A$1:$N$16,14))+IF(G425="f1",VLOOKUP(G425,'Appendix 1 Rules'!$A$1:$N$16,14))+IF(G425="f2",VLOOKUP(G425,'Appendix 1 Rules'!$A$1:$N$16,14))+IF(G425="g",VLOOKUP(G425,'Appendix 1 Rules'!$A$1:$N$16,14))+IF(G425="h",VLOOKUP(G425,'Appendix 1 Rules'!$A$1:$N$16,14))+IF(G425="i1",VLOOKUP(G425,'Appendix 1 Rules'!$A$1:$N$16,14))+IF(G425="i2",VLOOKUP(G425,'Appendix 1 Rules'!$A$1:$N$16,14))+IF(G425="j",VLOOKUP(G425,'Appendix 1 Rules'!$A$1:$N$16,14))+IF(G425="k",VLOOKUP(G425,'Appendix 1 Rules'!$A$1:$N$16,14)))))</f>
        <v/>
      </c>
      <c r="J425" s="12"/>
      <c r="K425" s="13"/>
      <c r="L425" s="12"/>
      <c r="M425" s="13"/>
      <c r="N425" s="12"/>
      <c r="O425" s="13"/>
      <c r="P425" s="12"/>
      <c r="Q425" s="13"/>
      <c r="R425" s="12"/>
      <c r="S425" s="13"/>
      <c r="T425" s="12"/>
      <c r="U425" s="13"/>
      <c r="V425" s="12"/>
      <c r="W425" s="13"/>
      <c r="X425" s="12"/>
      <c r="Y425" s="13"/>
      <c r="Z425" s="12"/>
      <c r="AA425" s="13"/>
      <c r="AB425" s="9"/>
      <c r="AC425" s="13"/>
      <c r="AD425" s="9"/>
      <c r="AE425" s="13"/>
      <c r="AF425" s="9"/>
      <c r="AG425" s="13"/>
    </row>
    <row r="426" spans="1:33" ht="18" customHeight="1" x14ac:dyDescent="0.25">
      <c r="B426" s="84"/>
      <c r="C426" s="69"/>
      <c r="D426" s="10"/>
      <c r="E426" s="10"/>
      <c r="F426" s="10"/>
      <c r="G426" s="9"/>
      <c r="H426" s="17" t="str">
        <f>IF(G426="","",SUMPRODUCT(IF(J426="",0,INDEX('Appendix 1 Rules'!$B$2:$B$16,MATCH(G426,'Appendix 1 Rules'!$A$2:$A$16))))+(IF(L426="",0,INDEX('Appendix 1 Rules'!$C$2:$C$16,MATCH(G426,'Appendix 1 Rules'!$A$2:$A$16))))+(IF(N426="",0,INDEX('Appendix 1 Rules'!$D$2:$D$16,MATCH(G426,'Appendix 1 Rules'!$A$2:$A$16))))+(IF(P426="",0,INDEX('Appendix 1 Rules'!$E$2:$E$16,MATCH(G426,'Appendix 1 Rules'!$A$2:$A$16))))+(IF(R426="",0,INDEX('Appendix 1 Rules'!$F$2:$F$16,MATCH(G426,'Appendix 1 Rules'!$A$2:$A$16))))+(IF(T426="",0,INDEX('Appendix 1 Rules'!$G$2:$G$16,MATCH(G426,'Appendix 1 Rules'!$A$2:$A$16))))+(IF(V426="",0,INDEX('Appendix 1 Rules'!$H$2:$H$16,MATCH(G426,'Appendix 1 Rules'!$A$2:$A$16))))+(IF(X426="",0,INDEX('Appendix 1 Rules'!$I$2:$I$16,MATCH(G426,'Appendix 1 Rules'!$A$2:$A$16))))+(IF(Z426="",0,INDEX('Appendix 1 Rules'!$J$2:$J$16,MATCH(G426,'Appendix 1 Rules'!$A$2:$A$16))))+(IF(AB426="",0,INDEX('Appendix 1 Rules'!$K$2:$K$16,MATCH(G426,'Appendix 1 Rules'!$A$2:$A$16))))+(IF(AD426="",0,INDEX('Appendix 1 Rules'!$L$2:$L$16,MATCH(G426,'Appendix 1 Rules'!$A$2:$A$16))))+(IF(AF426="",0,INDEX('Appendix 1 Rules'!$M$2:$M$16,MATCH(G426,'Appendix 1 Rules'!$A$2:$A$16))))+IF(G426="b1",VLOOKUP(G426,'Appendix 1 Rules'!$A$1:$N$16,14))+IF(G426="b2",VLOOKUP(G426,'Appendix 1 Rules'!$A$1:$N$16,14))+IF(G426="d",VLOOKUP(G426,'Appendix 1 Rules'!$A$1:$N$16,14))+IF(G426="f1",VLOOKUP(G426,'Appendix 1 Rules'!$A$1:$N$16,14))+IF(G426="f2",VLOOKUP(G426,'Appendix 1 Rules'!$A$1:$N$16,14))+IF(G426="g",VLOOKUP(G426,'Appendix 1 Rules'!$A$1:$N$16,14))+IF(G426="h",VLOOKUP(G426,'Appendix 1 Rules'!$A$1:$N$16,14))+IF(G426="i1",VLOOKUP(G426,'Appendix 1 Rules'!$A$1:$N$16,14))+IF(G426="i2",VLOOKUP(G426,'Appendix 1 Rules'!$A$1:$N$16,14))+IF(G426="j",VLOOKUP(G426,'Appendix 1 Rules'!$A$1:$N$16,14))+IF(G426="k",VLOOKUP(G426,'Appendix 1 Rules'!$A$1:$N$16,14)))</f>
        <v/>
      </c>
      <c r="I426" s="72" t="str">
        <f>IF(G426="","",IF(OR(G426="b1",G426="b2",G426="d",G426="f1",G426="f2",G426="h",G426="i1",G426="i2",G426="j",G426="k"),MIN(H426,VLOOKUP(G426,'Appx 1 (Res) Rules'!$A:$D,4,0)),MIN(H426,VLOOKUP(G426,'Appx 1 (Res) Rules'!$A:$D,4,0),SUMPRODUCT(IF(J426="",0,INDEX('Appendix 1 Rules'!$B$2:$B$16,MATCH(G426,'Appendix 1 Rules'!$A$2:$A$16))))+(IF(L426="",0,INDEX('Appendix 1 Rules'!$C$2:$C$16,MATCH(G426,'Appendix 1 Rules'!$A$2:$A$16))))+(IF(N426="",0,INDEX('Appendix 1 Rules'!$D$2:$D$16,MATCH(G426,'Appendix 1 Rules'!$A$2:$A$16))))+(IF(P426="",0,INDEX('Appendix 1 Rules'!$E$2:$E$16,MATCH(G426,'Appendix 1 Rules'!$A$2:$A$16))))+(IF(R426="",0,INDEX('Appendix 1 Rules'!$F$2:$F$16,MATCH(G426,'Appendix 1 Rules'!$A$2:$A$16))))+(IF(T426="",0,INDEX('Appendix 1 Rules'!$G$2:$G$16,MATCH(G426,'Appendix 1 Rules'!$A$2:$A$16))))+(IF(V426="",0,INDEX('Appendix 1 Rules'!$H$2:$H$16,MATCH(G426,'Appendix 1 Rules'!$A$2:$A$16))))+(IF(X426="",0,INDEX('Appendix 1 Rules'!$I$2:$I$16,MATCH(G426,'Appendix 1 Rules'!$A$2:$A$16))))+(IF(Z426="",0,INDEX('Appendix 1 Rules'!$J$2:$J$16,MATCH(G426,'Appendix 1 Rules'!$A$2:$A$16))))+(IF(AB426="",0,INDEX('Appendix 1 Rules'!$K$2:$K$16,MATCH(G426,'Appendix 1 Rules'!$A$2:$A$16))))+(IF(AD426="",0,INDEX('Appendix 1 Rules'!$L$2:$L$16,MATCH(G426,'Appendix 1 Rules'!$A$2:$A$16))))+(IF(AF426="",0,INDEX('Appendix 1 Rules'!$M$2:$M$16,MATCH(G426,'Appendix 1 Rules'!$A$2:$A$16))))+IF(G426="b1",VLOOKUP(G426,'Appendix 1 Rules'!$A$1:$N$16,14))+IF(G426="b2",VLOOKUP(G426,'Appendix 1 Rules'!$A$1:$N$16,14))+IF(G426="d",VLOOKUP(G426,'Appendix 1 Rules'!$A$1:$N$16,14))+IF(G426="f1",VLOOKUP(G426,'Appendix 1 Rules'!$A$1:$N$16,14))+IF(G426="f2",VLOOKUP(G426,'Appendix 1 Rules'!$A$1:$N$16,14))+IF(G426="g",VLOOKUP(G426,'Appendix 1 Rules'!$A$1:$N$16,14))+IF(G426="h",VLOOKUP(G426,'Appendix 1 Rules'!$A$1:$N$16,14))+IF(G426="i1",VLOOKUP(G426,'Appendix 1 Rules'!$A$1:$N$16,14))+IF(G426="i2",VLOOKUP(G426,'Appendix 1 Rules'!$A$1:$N$16,14))+IF(G426="j",VLOOKUP(G426,'Appendix 1 Rules'!$A$1:$N$16,14))+IF(G426="k",VLOOKUP(G426,'Appendix 1 Rules'!$A$1:$N$16,14)))))</f>
        <v/>
      </c>
      <c r="J426" s="11"/>
      <c r="K426" s="14"/>
      <c r="L426" s="11"/>
      <c r="M426" s="14"/>
      <c r="N426" s="11"/>
      <c r="O426" s="14"/>
      <c r="P426" s="11"/>
      <c r="Q426" s="14"/>
      <c r="R426" s="63"/>
      <c r="S426" s="14"/>
      <c r="T426" s="11"/>
      <c r="U426" s="14"/>
      <c r="V426" s="11"/>
      <c r="W426" s="14"/>
      <c r="X426" s="64"/>
      <c r="Y426" s="14"/>
      <c r="Z426" s="64"/>
      <c r="AA426" s="14"/>
      <c r="AB426" s="9"/>
      <c r="AC426" s="13"/>
      <c r="AD426" s="9"/>
      <c r="AE426" s="13"/>
      <c r="AF426" s="9"/>
      <c r="AG426" s="13"/>
    </row>
    <row r="427" spans="1:33" ht="18" customHeight="1" x14ac:dyDescent="0.25">
      <c r="B427" s="84"/>
      <c r="C427" s="69"/>
      <c r="D427" s="10"/>
      <c r="E427" s="10"/>
      <c r="F427" s="10"/>
      <c r="G427" s="9"/>
      <c r="H427" s="17" t="str">
        <f>IF(G427="","",SUMPRODUCT(IF(J427="",0,INDEX('Appendix 1 Rules'!$B$2:$B$16,MATCH(G427,'Appendix 1 Rules'!$A$2:$A$16))))+(IF(L427="",0,INDEX('Appendix 1 Rules'!$C$2:$C$16,MATCH(G427,'Appendix 1 Rules'!$A$2:$A$16))))+(IF(N427="",0,INDEX('Appendix 1 Rules'!$D$2:$D$16,MATCH(G427,'Appendix 1 Rules'!$A$2:$A$16))))+(IF(P427="",0,INDEX('Appendix 1 Rules'!$E$2:$E$16,MATCH(G427,'Appendix 1 Rules'!$A$2:$A$16))))+(IF(R427="",0,INDEX('Appendix 1 Rules'!$F$2:$F$16,MATCH(G427,'Appendix 1 Rules'!$A$2:$A$16))))+(IF(T427="",0,INDEX('Appendix 1 Rules'!$G$2:$G$16,MATCH(G427,'Appendix 1 Rules'!$A$2:$A$16))))+(IF(V427="",0,INDEX('Appendix 1 Rules'!$H$2:$H$16,MATCH(G427,'Appendix 1 Rules'!$A$2:$A$16))))+(IF(X427="",0,INDEX('Appendix 1 Rules'!$I$2:$I$16,MATCH(G427,'Appendix 1 Rules'!$A$2:$A$16))))+(IF(Z427="",0,INDEX('Appendix 1 Rules'!$J$2:$J$16,MATCH(G427,'Appendix 1 Rules'!$A$2:$A$16))))+(IF(AB427="",0,INDEX('Appendix 1 Rules'!$K$2:$K$16,MATCH(G427,'Appendix 1 Rules'!$A$2:$A$16))))+(IF(AD427="",0,INDEX('Appendix 1 Rules'!$L$2:$L$16,MATCH(G427,'Appendix 1 Rules'!$A$2:$A$16))))+(IF(AF427="",0,INDEX('Appendix 1 Rules'!$M$2:$M$16,MATCH(G427,'Appendix 1 Rules'!$A$2:$A$16))))+IF(G427="b1",VLOOKUP(G427,'Appendix 1 Rules'!$A$1:$N$16,14))+IF(G427="b2",VLOOKUP(G427,'Appendix 1 Rules'!$A$1:$N$16,14))+IF(G427="d",VLOOKUP(G427,'Appendix 1 Rules'!$A$1:$N$16,14))+IF(G427="f1",VLOOKUP(G427,'Appendix 1 Rules'!$A$1:$N$16,14))+IF(G427="f2",VLOOKUP(G427,'Appendix 1 Rules'!$A$1:$N$16,14))+IF(G427="g",VLOOKUP(G427,'Appendix 1 Rules'!$A$1:$N$16,14))+IF(G427="h",VLOOKUP(G427,'Appendix 1 Rules'!$A$1:$N$16,14))+IF(G427="i1",VLOOKUP(G427,'Appendix 1 Rules'!$A$1:$N$16,14))+IF(G427="i2",VLOOKUP(G427,'Appendix 1 Rules'!$A$1:$N$16,14))+IF(G427="j",VLOOKUP(G427,'Appendix 1 Rules'!$A$1:$N$16,14))+IF(G427="k",VLOOKUP(G427,'Appendix 1 Rules'!$A$1:$N$16,14)))</f>
        <v/>
      </c>
      <c r="I427" s="72" t="str">
        <f>IF(G427="","",IF(OR(G427="b1",G427="b2",G427="d",G427="f1",G427="f2",G427="h",G427="i1",G427="i2",G427="j",G427="k"),MIN(H427,VLOOKUP(G427,'Appx 1 (Res) Rules'!$A:$D,4,0)),MIN(H427,VLOOKUP(G427,'Appx 1 (Res) Rules'!$A:$D,4,0),SUMPRODUCT(IF(J427="",0,INDEX('Appendix 1 Rules'!$B$2:$B$16,MATCH(G427,'Appendix 1 Rules'!$A$2:$A$16))))+(IF(L427="",0,INDEX('Appendix 1 Rules'!$C$2:$C$16,MATCH(G427,'Appendix 1 Rules'!$A$2:$A$16))))+(IF(N427="",0,INDEX('Appendix 1 Rules'!$D$2:$D$16,MATCH(G427,'Appendix 1 Rules'!$A$2:$A$16))))+(IF(P427="",0,INDEX('Appendix 1 Rules'!$E$2:$E$16,MATCH(G427,'Appendix 1 Rules'!$A$2:$A$16))))+(IF(R427="",0,INDEX('Appendix 1 Rules'!$F$2:$F$16,MATCH(G427,'Appendix 1 Rules'!$A$2:$A$16))))+(IF(T427="",0,INDEX('Appendix 1 Rules'!$G$2:$G$16,MATCH(G427,'Appendix 1 Rules'!$A$2:$A$16))))+(IF(V427="",0,INDEX('Appendix 1 Rules'!$H$2:$H$16,MATCH(G427,'Appendix 1 Rules'!$A$2:$A$16))))+(IF(X427="",0,INDEX('Appendix 1 Rules'!$I$2:$I$16,MATCH(G427,'Appendix 1 Rules'!$A$2:$A$16))))+(IF(Z427="",0,INDEX('Appendix 1 Rules'!$J$2:$J$16,MATCH(G427,'Appendix 1 Rules'!$A$2:$A$16))))+(IF(AB427="",0,INDEX('Appendix 1 Rules'!$K$2:$K$16,MATCH(G427,'Appendix 1 Rules'!$A$2:$A$16))))+(IF(AD427="",0,INDEX('Appendix 1 Rules'!$L$2:$L$16,MATCH(G427,'Appendix 1 Rules'!$A$2:$A$16))))+(IF(AF427="",0,INDEX('Appendix 1 Rules'!$M$2:$M$16,MATCH(G427,'Appendix 1 Rules'!$A$2:$A$16))))+IF(G427="b1",VLOOKUP(G427,'Appendix 1 Rules'!$A$1:$N$16,14))+IF(G427="b2",VLOOKUP(G427,'Appendix 1 Rules'!$A$1:$N$16,14))+IF(G427="d",VLOOKUP(G427,'Appendix 1 Rules'!$A$1:$N$16,14))+IF(G427="f1",VLOOKUP(G427,'Appendix 1 Rules'!$A$1:$N$16,14))+IF(G427="f2",VLOOKUP(G427,'Appendix 1 Rules'!$A$1:$N$16,14))+IF(G427="g",VLOOKUP(G427,'Appendix 1 Rules'!$A$1:$N$16,14))+IF(G427="h",VLOOKUP(G427,'Appendix 1 Rules'!$A$1:$N$16,14))+IF(G427="i1",VLOOKUP(G427,'Appendix 1 Rules'!$A$1:$N$16,14))+IF(G427="i2",VLOOKUP(G427,'Appendix 1 Rules'!$A$1:$N$16,14))+IF(G427="j",VLOOKUP(G427,'Appendix 1 Rules'!$A$1:$N$16,14))+IF(G427="k",VLOOKUP(G427,'Appendix 1 Rules'!$A$1:$N$16,14)))))</f>
        <v/>
      </c>
      <c r="J427" s="12"/>
      <c r="K427" s="13"/>
      <c r="L427" s="12"/>
      <c r="M427" s="13"/>
      <c r="N427" s="12"/>
      <c r="O427" s="13"/>
      <c r="P427" s="12"/>
      <c r="Q427" s="13"/>
      <c r="R427" s="12"/>
      <c r="S427" s="13"/>
      <c r="T427" s="12"/>
      <c r="U427" s="13"/>
      <c r="V427" s="12"/>
      <c r="W427" s="13"/>
      <c r="X427" s="12"/>
      <c r="Y427" s="13"/>
      <c r="Z427" s="12"/>
      <c r="AA427" s="13"/>
      <c r="AB427" s="9"/>
      <c r="AC427" s="13"/>
      <c r="AD427" s="9"/>
      <c r="AE427" s="13"/>
      <c r="AF427" s="9"/>
      <c r="AG427" s="13"/>
    </row>
    <row r="428" spans="1:33" ht="18" customHeight="1" x14ac:dyDescent="0.25">
      <c r="B428" s="84"/>
      <c r="C428" s="69"/>
      <c r="D428" s="10"/>
      <c r="E428" s="10"/>
      <c r="F428" s="10"/>
      <c r="G428" s="9"/>
      <c r="H428" s="17" t="str">
        <f>IF(G428="","",SUMPRODUCT(IF(J428="",0,INDEX('Appendix 1 Rules'!$B$2:$B$16,MATCH(G428,'Appendix 1 Rules'!$A$2:$A$16))))+(IF(L428="",0,INDEX('Appendix 1 Rules'!$C$2:$C$16,MATCH(G428,'Appendix 1 Rules'!$A$2:$A$16))))+(IF(N428="",0,INDEX('Appendix 1 Rules'!$D$2:$D$16,MATCH(G428,'Appendix 1 Rules'!$A$2:$A$16))))+(IF(P428="",0,INDEX('Appendix 1 Rules'!$E$2:$E$16,MATCH(G428,'Appendix 1 Rules'!$A$2:$A$16))))+(IF(R428="",0,INDEX('Appendix 1 Rules'!$F$2:$F$16,MATCH(G428,'Appendix 1 Rules'!$A$2:$A$16))))+(IF(T428="",0,INDEX('Appendix 1 Rules'!$G$2:$G$16,MATCH(G428,'Appendix 1 Rules'!$A$2:$A$16))))+(IF(V428="",0,INDEX('Appendix 1 Rules'!$H$2:$H$16,MATCH(G428,'Appendix 1 Rules'!$A$2:$A$16))))+(IF(X428="",0,INDEX('Appendix 1 Rules'!$I$2:$I$16,MATCH(G428,'Appendix 1 Rules'!$A$2:$A$16))))+(IF(Z428="",0,INDEX('Appendix 1 Rules'!$J$2:$J$16,MATCH(G428,'Appendix 1 Rules'!$A$2:$A$16))))+(IF(AB428="",0,INDEX('Appendix 1 Rules'!$K$2:$K$16,MATCH(G428,'Appendix 1 Rules'!$A$2:$A$16))))+(IF(AD428="",0,INDEX('Appendix 1 Rules'!$L$2:$L$16,MATCH(G428,'Appendix 1 Rules'!$A$2:$A$16))))+(IF(AF428="",0,INDEX('Appendix 1 Rules'!$M$2:$M$16,MATCH(G428,'Appendix 1 Rules'!$A$2:$A$16))))+IF(G428="b1",VLOOKUP(G428,'Appendix 1 Rules'!$A$1:$N$16,14))+IF(G428="b2",VLOOKUP(G428,'Appendix 1 Rules'!$A$1:$N$16,14))+IF(G428="d",VLOOKUP(G428,'Appendix 1 Rules'!$A$1:$N$16,14))+IF(G428="f1",VLOOKUP(G428,'Appendix 1 Rules'!$A$1:$N$16,14))+IF(G428="f2",VLOOKUP(G428,'Appendix 1 Rules'!$A$1:$N$16,14))+IF(G428="g",VLOOKUP(G428,'Appendix 1 Rules'!$A$1:$N$16,14))+IF(G428="h",VLOOKUP(G428,'Appendix 1 Rules'!$A$1:$N$16,14))+IF(G428="i1",VLOOKUP(G428,'Appendix 1 Rules'!$A$1:$N$16,14))+IF(G428="i2",VLOOKUP(G428,'Appendix 1 Rules'!$A$1:$N$16,14))+IF(G428="j",VLOOKUP(G428,'Appendix 1 Rules'!$A$1:$N$16,14))+IF(G428="k",VLOOKUP(G428,'Appendix 1 Rules'!$A$1:$N$16,14)))</f>
        <v/>
      </c>
      <c r="I428" s="72" t="str">
        <f>IF(G428="","",IF(OR(G428="b1",G428="b2",G428="d",G428="f1",G428="f2",G428="h",G428="i1",G428="i2",G428="j",G428="k"),MIN(H428,VLOOKUP(G428,'Appx 1 (Res) Rules'!$A:$D,4,0)),MIN(H428,VLOOKUP(G428,'Appx 1 (Res) Rules'!$A:$D,4,0),SUMPRODUCT(IF(J428="",0,INDEX('Appendix 1 Rules'!$B$2:$B$16,MATCH(G428,'Appendix 1 Rules'!$A$2:$A$16))))+(IF(L428="",0,INDEX('Appendix 1 Rules'!$C$2:$C$16,MATCH(G428,'Appendix 1 Rules'!$A$2:$A$16))))+(IF(N428="",0,INDEX('Appendix 1 Rules'!$D$2:$D$16,MATCH(G428,'Appendix 1 Rules'!$A$2:$A$16))))+(IF(P428="",0,INDEX('Appendix 1 Rules'!$E$2:$E$16,MATCH(G428,'Appendix 1 Rules'!$A$2:$A$16))))+(IF(R428="",0,INDEX('Appendix 1 Rules'!$F$2:$F$16,MATCH(G428,'Appendix 1 Rules'!$A$2:$A$16))))+(IF(T428="",0,INDEX('Appendix 1 Rules'!$G$2:$G$16,MATCH(G428,'Appendix 1 Rules'!$A$2:$A$16))))+(IF(V428="",0,INDEX('Appendix 1 Rules'!$H$2:$H$16,MATCH(G428,'Appendix 1 Rules'!$A$2:$A$16))))+(IF(X428="",0,INDEX('Appendix 1 Rules'!$I$2:$I$16,MATCH(G428,'Appendix 1 Rules'!$A$2:$A$16))))+(IF(Z428="",0,INDEX('Appendix 1 Rules'!$J$2:$J$16,MATCH(G428,'Appendix 1 Rules'!$A$2:$A$16))))+(IF(AB428="",0,INDEX('Appendix 1 Rules'!$K$2:$K$16,MATCH(G428,'Appendix 1 Rules'!$A$2:$A$16))))+(IF(AD428="",0,INDEX('Appendix 1 Rules'!$L$2:$L$16,MATCH(G428,'Appendix 1 Rules'!$A$2:$A$16))))+(IF(AF428="",0,INDEX('Appendix 1 Rules'!$M$2:$M$16,MATCH(G428,'Appendix 1 Rules'!$A$2:$A$16))))+IF(G428="b1",VLOOKUP(G428,'Appendix 1 Rules'!$A$1:$N$16,14))+IF(G428="b2",VLOOKUP(G428,'Appendix 1 Rules'!$A$1:$N$16,14))+IF(G428="d",VLOOKUP(G428,'Appendix 1 Rules'!$A$1:$N$16,14))+IF(G428="f1",VLOOKUP(G428,'Appendix 1 Rules'!$A$1:$N$16,14))+IF(G428="f2",VLOOKUP(G428,'Appendix 1 Rules'!$A$1:$N$16,14))+IF(G428="g",VLOOKUP(G428,'Appendix 1 Rules'!$A$1:$N$16,14))+IF(G428="h",VLOOKUP(G428,'Appendix 1 Rules'!$A$1:$N$16,14))+IF(G428="i1",VLOOKUP(G428,'Appendix 1 Rules'!$A$1:$N$16,14))+IF(G428="i2",VLOOKUP(G428,'Appendix 1 Rules'!$A$1:$N$16,14))+IF(G428="j",VLOOKUP(G428,'Appendix 1 Rules'!$A$1:$N$16,14))+IF(G428="k",VLOOKUP(G428,'Appendix 1 Rules'!$A$1:$N$16,14)))))</f>
        <v/>
      </c>
      <c r="J428" s="11"/>
      <c r="K428" s="14"/>
      <c r="L428" s="11"/>
      <c r="M428" s="14"/>
      <c r="N428" s="11"/>
      <c r="O428" s="14"/>
      <c r="P428" s="11"/>
      <c r="Q428" s="14"/>
      <c r="R428" s="63"/>
      <c r="S428" s="14"/>
      <c r="T428" s="11"/>
      <c r="U428" s="14"/>
      <c r="V428" s="11"/>
      <c r="W428" s="14"/>
      <c r="X428" s="64"/>
      <c r="Y428" s="14"/>
      <c r="Z428" s="64"/>
      <c r="AA428" s="14"/>
      <c r="AB428" s="9"/>
      <c r="AC428" s="13"/>
      <c r="AD428" s="9"/>
      <c r="AE428" s="13"/>
      <c r="AF428" s="9"/>
      <c r="AG428" s="13"/>
    </row>
    <row r="429" spans="1:33" ht="18" customHeight="1" x14ac:dyDescent="0.25">
      <c r="B429" s="84"/>
      <c r="C429" s="65"/>
      <c r="D429" s="53"/>
      <c r="E429" s="53"/>
      <c r="F429" s="53"/>
      <c r="G429" s="47"/>
      <c r="H429" s="48" t="str">
        <f>IF(G429="","",SUMPRODUCT(IF(J429="",0,INDEX('Appendix 1 Rules'!$B$2:$B$16,MATCH(G429,'Appendix 1 Rules'!$A$2:$A$16))))+(IF(L429="",0,INDEX('Appendix 1 Rules'!$C$2:$C$16,MATCH(G429,'Appendix 1 Rules'!$A$2:$A$16))))+(IF(N429="",0,INDEX('Appendix 1 Rules'!$D$2:$D$16,MATCH(G429,'Appendix 1 Rules'!$A$2:$A$16))))+(IF(P429="",0,INDEX('Appendix 1 Rules'!$E$2:$E$16,MATCH(G429,'Appendix 1 Rules'!$A$2:$A$16))))+(IF(R429="",0,INDEX('Appendix 1 Rules'!$F$2:$F$16,MATCH(G429,'Appendix 1 Rules'!$A$2:$A$16))))+(IF(T429="",0,INDEX('Appendix 1 Rules'!$G$2:$G$16,MATCH(G429,'Appendix 1 Rules'!$A$2:$A$16))))+(IF(V429="",0,INDEX('Appendix 1 Rules'!$H$2:$H$16,MATCH(G429,'Appendix 1 Rules'!$A$2:$A$16))))+(IF(X429="",0,INDEX('Appendix 1 Rules'!$I$2:$I$16,MATCH(G429,'Appendix 1 Rules'!$A$2:$A$16))))+(IF(Z429="",0,INDEX('Appendix 1 Rules'!$J$2:$J$16,MATCH(G429,'Appendix 1 Rules'!$A$2:$A$16))))+(IF(AB429="",0,INDEX('Appendix 1 Rules'!$K$2:$K$16,MATCH(G429,'Appendix 1 Rules'!$A$2:$A$16))))+(IF(AD429="",0,INDEX('Appendix 1 Rules'!$L$2:$L$16,MATCH(G429,'Appendix 1 Rules'!$A$2:$A$16))))+(IF(AF429="",0,INDEX('Appendix 1 Rules'!$M$2:$M$16,MATCH(G429,'Appendix 1 Rules'!$A$2:$A$16))))+IF(G429="b1",VLOOKUP(G429,'Appendix 1 Rules'!$A$1:$N$16,14))+IF(G429="b2",VLOOKUP(G429,'Appendix 1 Rules'!$A$1:$N$16,14))+IF(G429="d",VLOOKUP(G429,'Appendix 1 Rules'!$A$1:$N$16,14))+IF(G429="f1",VLOOKUP(G429,'Appendix 1 Rules'!$A$1:$N$16,14))+IF(G429="f2",VLOOKUP(G429,'Appendix 1 Rules'!$A$1:$N$16,14))+IF(G429="g",VLOOKUP(G429,'Appendix 1 Rules'!$A$1:$N$16,14))+IF(G429="h",VLOOKUP(G429,'Appendix 1 Rules'!$A$1:$N$16,14))+IF(G429="i1",VLOOKUP(G429,'Appendix 1 Rules'!$A$1:$N$16,14))+IF(G429="i2",VLOOKUP(G429,'Appendix 1 Rules'!$A$1:$N$16,14))+IF(G429="j",VLOOKUP(G429,'Appendix 1 Rules'!$A$1:$N$16,14))+IF(G429="k",VLOOKUP(G429,'Appendix 1 Rules'!$A$1:$N$16,14)))</f>
        <v/>
      </c>
      <c r="I429" s="72" t="str">
        <f>IF(G429="","",IF(OR(G429="b1",G429="b2",G429="d",G429="f1",G429="f2",G429="h",G429="i1",G429="i2",G429="j",G429="k"),MIN(H429,VLOOKUP(G429,'Appx 1 (Res) Rules'!$A:$D,4,0)),MIN(H429,VLOOKUP(G429,'Appx 1 (Res) Rules'!$A:$D,4,0),SUMPRODUCT(IF(J429="",0,INDEX('Appendix 1 Rules'!$B$2:$B$16,MATCH(G429,'Appendix 1 Rules'!$A$2:$A$16))))+(IF(L429="",0,INDEX('Appendix 1 Rules'!$C$2:$C$16,MATCH(G429,'Appendix 1 Rules'!$A$2:$A$16))))+(IF(N429="",0,INDEX('Appendix 1 Rules'!$D$2:$D$16,MATCH(G429,'Appendix 1 Rules'!$A$2:$A$16))))+(IF(P429="",0,INDEX('Appendix 1 Rules'!$E$2:$E$16,MATCH(G429,'Appendix 1 Rules'!$A$2:$A$16))))+(IF(R429="",0,INDEX('Appendix 1 Rules'!$F$2:$F$16,MATCH(G429,'Appendix 1 Rules'!$A$2:$A$16))))+(IF(T429="",0,INDEX('Appendix 1 Rules'!$G$2:$G$16,MATCH(G429,'Appendix 1 Rules'!$A$2:$A$16))))+(IF(V429="",0,INDEX('Appendix 1 Rules'!$H$2:$H$16,MATCH(G429,'Appendix 1 Rules'!$A$2:$A$16))))+(IF(X429="",0,INDEX('Appendix 1 Rules'!$I$2:$I$16,MATCH(G429,'Appendix 1 Rules'!$A$2:$A$16))))+(IF(Z429="",0,INDEX('Appendix 1 Rules'!$J$2:$J$16,MATCH(G429,'Appendix 1 Rules'!$A$2:$A$16))))+(IF(AB429="",0,INDEX('Appendix 1 Rules'!$K$2:$K$16,MATCH(G429,'Appendix 1 Rules'!$A$2:$A$16))))+(IF(AD429="",0,INDEX('Appendix 1 Rules'!$L$2:$L$16,MATCH(G429,'Appendix 1 Rules'!$A$2:$A$16))))+(IF(AF429="",0,INDEX('Appendix 1 Rules'!$M$2:$M$16,MATCH(G429,'Appendix 1 Rules'!$A$2:$A$16))))+IF(G429="b1",VLOOKUP(G429,'Appendix 1 Rules'!$A$1:$N$16,14))+IF(G429="b2",VLOOKUP(G429,'Appendix 1 Rules'!$A$1:$N$16,14))+IF(G429="d",VLOOKUP(G429,'Appendix 1 Rules'!$A$1:$N$16,14))+IF(G429="f1",VLOOKUP(G429,'Appendix 1 Rules'!$A$1:$N$16,14))+IF(G429="f2",VLOOKUP(G429,'Appendix 1 Rules'!$A$1:$N$16,14))+IF(G429="g",VLOOKUP(G429,'Appendix 1 Rules'!$A$1:$N$16,14))+IF(G429="h",VLOOKUP(G429,'Appendix 1 Rules'!$A$1:$N$16,14))+IF(G429="i1",VLOOKUP(G429,'Appendix 1 Rules'!$A$1:$N$16,14))+IF(G429="i2",VLOOKUP(G429,'Appendix 1 Rules'!$A$1:$N$16,14))+IF(G429="j",VLOOKUP(G429,'Appendix 1 Rules'!$A$1:$N$16,14))+IF(G429="k",VLOOKUP(G429,'Appendix 1 Rules'!$A$1:$N$16,14)))))</f>
        <v/>
      </c>
      <c r="J429" s="54"/>
      <c r="K429" s="49"/>
      <c r="L429" s="54"/>
      <c r="M429" s="49"/>
      <c r="N429" s="54"/>
      <c r="O429" s="49"/>
      <c r="P429" s="54"/>
      <c r="Q429" s="49"/>
      <c r="R429" s="54"/>
      <c r="S429" s="49"/>
      <c r="T429" s="54"/>
      <c r="U429" s="49"/>
      <c r="V429" s="54"/>
      <c r="W429" s="49"/>
      <c r="X429" s="54"/>
      <c r="Y429" s="49"/>
      <c r="Z429" s="54"/>
      <c r="AA429" s="49"/>
      <c r="AB429" s="47"/>
      <c r="AC429" s="49"/>
      <c r="AD429" s="47"/>
      <c r="AE429" s="49"/>
      <c r="AF429" s="47"/>
      <c r="AG429" s="49"/>
    </row>
    <row r="430" spans="1:33" ht="18" customHeight="1" x14ac:dyDescent="0.25">
      <c r="A430" s="76"/>
      <c r="B430" s="84"/>
      <c r="C430" s="66"/>
      <c r="D430" s="50"/>
      <c r="E430" s="50"/>
      <c r="F430" s="50"/>
      <c r="G430" s="44"/>
      <c r="H430" s="45" t="str">
        <f>IF(G430="","",SUMPRODUCT(IF(J430="",0,INDEX('Appendix 1 Rules'!$B$2:$B$16,MATCH(G430,'Appendix 1 Rules'!$A$2:$A$16))))+(IF(L430="",0,INDEX('Appendix 1 Rules'!$C$2:$C$16,MATCH(G430,'Appendix 1 Rules'!$A$2:$A$16))))+(IF(N430="",0,INDEX('Appendix 1 Rules'!$D$2:$D$16,MATCH(G430,'Appendix 1 Rules'!$A$2:$A$16))))+(IF(P430="",0,INDEX('Appendix 1 Rules'!$E$2:$E$16,MATCH(G430,'Appendix 1 Rules'!$A$2:$A$16))))+(IF(R430="",0,INDEX('Appendix 1 Rules'!$F$2:$F$16,MATCH(G430,'Appendix 1 Rules'!$A$2:$A$16))))+(IF(T430="",0,INDEX('Appendix 1 Rules'!$G$2:$G$16,MATCH(G430,'Appendix 1 Rules'!$A$2:$A$16))))+(IF(V430="",0,INDEX('Appendix 1 Rules'!$H$2:$H$16,MATCH(G430,'Appendix 1 Rules'!$A$2:$A$16))))+(IF(X430="",0,INDEX('Appendix 1 Rules'!$I$2:$I$16,MATCH(G430,'Appendix 1 Rules'!$A$2:$A$16))))+(IF(Z430="",0,INDEX('Appendix 1 Rules'!$J$2:$J$16,MATCH(G430,'Appendix 1 Rules'!$A$2:$A$16))))+(IF(AB430="",0,INDEX('Appendix 1 Rules'!$K$2:$K$16,MATCH(G430,'Appendix 1 Rules'!$A$2:$A$16))))+(IF(AD430="",0,INDEX('Appendix 1 Rules'!$L$2:$L$16,MATCH(G430,'Appendix 1 Rules'!$A$2:$A$16))))+(IF(AF430="",0,INDEX('Appendix 1 Rules'!$M$2:$M$16,MATCH(G430,'Appendix 1 Rules'!$A$2:$A$16))))+IF(G430="b1",VLOOKUP(G430,'Appendix 1 Rules'!$A$1:$N$16,14))+IF(G430="b2",VLOOKUP(G430,'Appendix 1 Rules'!$A$1:$N$16,14))+IF(G430="d",VLOOKUP(G430,'Appendix 1 Rules'!$A$1:$N$16,14))+IF(G430="f1",VLOOKUP(G430,'Appendix 1 Rules'!$A$1:$N$16,14))+IF(G430="f2",VLOOKUP(G430,'Appendix 1 Rules'!$A$1:$N$16,14))+IF(G430="g",VLOOKUP(G430,'Appendix 1 Rules'!$A$1:$N$16,14))+IF(G430="h",VLOOKUP(G430,'Appendix 1 Rules'!$A$1:$N$16,14))+IF(G430="i1",VLOOKUP(G430,'Appendix 1 Rules'!$A$1:$N$16,14))+IF(G430="i2",VLOOKUP(G430,'Appendix 1 Rules'!$A$1:$N$16,14))+IF(G430="j",VLOOKUP(G430,'Appendix 1 Rules'!$A$1:$N$16,14))+IF(G430="k",VLOOKUP(G430,'Appendix 1 Rules'!$A$1:$N$16,14)))</f>
        <v/>
      </c>
      <c r="I430" s="72" t="str">
        <f>IF(G430="","",IF(OR(G430="b1",G430="b2",G430="d",G430="f1",G430="f2",G430="h",G430="i1",G430="i2",G430="j",G430="k"),MIN(H430,VLOOKUP(G430,'Appx 1 (Res) Rules'!$A:$D,4,0)),MIN(H430,VLOOKUP(G430,'Appx 1 (Res) Rules'!$A:$D,4,0),SUMPRODUCT(IF(J430="",0,INDEX('Appendix 1 Rules'!$B$2:$B$16,MATCH(G430,'Appendix 1 Rules'!$A$2:$A$16))))+(IF(L430="",0,INDEX('Appendix 1 Rules'!$C$2:$C$16,MATCH(G430,'Appendix 1 Rules'!$A$2:$A$16))))+(IF(N430="",0,INDEX('Appendix 1 Rules'!$D$2:$D$16,MATCH(G430,'Appendix 1 Rules'!$A$2:$A$16))))+(IF(P430="",0,INDEX('Appendix 1 Rules'!$E$2:$E$16,MATCH(G430,'Appendix 1 Rules'!$A$2:$A$16))))+(IF(R430="",0,INDEX('Appendix 1 Rules'!$F$2:$F$16,MATCH(G430,'Appendix 1 Rules'!$A$2:$A$16))))+(IF(T430="",0,INDEX('Appendix 1 Rules'!$G$2:$G$16,MATCH(G430,'Appendix 1 Rules'!$A$2:$A$16))))+(IF(V430="",0,INDEX('Appendix 1 Rules'!$H$2:$H$16,MATCH(G430,'Appendix 1 Rules'!$A$2:$A$16))))+(IF(X430="",0,INDEX('Appendix 1 Rules'!$I$2:$I$16,MATCH(G430,'Appendix 1 Rules'!$A$2:$A$16))))+(IF(Z430="",0,INDEX('Appendix 1 Rules'!$J$2:$J$16,MATCH(G430,'Appendix 1 Rules'!$A$2:$A$16))))+(IF(AB430="",0,INDEX('Appendix 1 Rules'!$K$2:$K$16,MATCH(G430,'Appendix 1 Rules'!$A$2:$A$16))))+(IF(AD430="",0,INDEX('Appendix 1 Rules'!$L$2:$L$16,MATCH(G430,'Appendix 1 Rules'!$A$2:$A$16))))+(IF(AF430="",0,INDEX('Appendix 1 Rules'!$M$2:$M$16,MATCH(G430,'Appendix 1 Rules'!$A$2:$A$16))))+IF(G430="b1",VLOOKUP(G430,'Appendix 1 Rules'!$A$1:$N$16,14))+IF(G430="b2",VLOOKUP(G430,'Appendix 1 Rules'!$A$1:$N$16,14))+IF(G430="d",VLOOKUP(G430,'Appendix 1 Rules'!$A$1:$N$16,14))+IF(G430="f1",VLOOKUP(G430,'Appendix 1 Rules'!$A$1:$N$16,14))+IF(G430="f2",VLOOKUP(G430,'Appendix 1 Rules'!$A$1:$N$16,14))+IF(G430="g",VLOOKUP(G430,'Appendix 1 Rules'!$A$1:$N$16,14))+IF(G430="h",VLOOKUP(G430,'Appendix 1 Rules'!$A$1:$N$16,14))+IF(G430="i1",VLOOKUP(G430,'Appendix 1 Rules'!$A$1:$N$16,14))+IF(G430="i2",VLOOKUP(G430,'Appendix 1 Rules'!$A$1:$N$16,14))+IF(G430="j",VLOOKUP(G430,'Appendix 1 Rules'!$A$1:$N$16,14))+IF(G430="k",VLOOKUP(G430,'Appendix 1 Rules'!$A$1:$N$16,14)))))</f>
        <v/>
      </c>
      <c r="J430" s="51"/>
      <c r="K430" s="52"/>
      <c r="L430" s="51"/>
      <c r="M430" s="52"/>
      <c r="N430" s="51"/>
      <c r="O430" s="52"/>
      <c r="P430" s="51"/>
      <c r="Q430" s="52"/>
      <c r="R430" s="67"/>
      <c r="S430" s="52"/>
      <c r="T430" s="51"/>
      <c r="U430" s="52"/>
      <c r="V430" s="51"/>
      <c r="W430" s="52"/>
      <c r="X430" s="68"/>
      <c r="Y430" s="52"/>
      <c r="Z430" s="68"/>
      <c r="AA430" s="52"/>
      <c r="AB430" s="44"/>
      <c r="AC430" s="46"/>
      <c r="AD430" s="44"/>
      <c r="AE430" s="46"/>
      <c r="AF430" s="44"/>
      <c r="AG430" s="46"/>
    </row>
    <row r="431" spans="1:33" ht="18" customHeight="1" x14ac:dyDescent="0.25">
      <c r="B431" s="84"/>
      <c r="C431" s="69"/>
      <c r="D431" s="10"/>
      <c r="E431" s="10"/>
      <c r="F431" s="10"/>
      <c r="G431" s="9"/>
      <c r="H431" s="17" t="str">
        <f>IF(G431="","",SUMPRODUCT(IF(J431="",0,INDEX('Appendix 1 Rules'!$B$2:$B$16,MATCH(G431,'Appendix 1 Rules'!$A$2:$A$16))))+(IF(L431="",0,INDEX('Appendix 1 Rules'!$C$2:$C$16,MATCH(G431,'Appendix 1 Rules'!$A$2:$A$16))))+(IF(N431="",0,INDEX('Appendix 1 Rules'!$D$2:$D$16,MATCH(G431,'Appendix 1 Rules'!$A$2:$A$16))))+(IF(P431="",0,INDEX('Appendix 1 Rules'!$E$2:$E$16,MATCH(G431,'Appendix 1 Rules'!$A$2:$A$16))))+(IF(R431="",0,INDEX('Appendix 1 Rules'!$F$2:$F$16,MATCH(G431,'Appendix 1 Rules'!$A$2:$A$16))))+(IF(T431="",0,INDEX('Appendix 1 Rules'!$G$2:$G$16,MATCH(G431,'Appendix 1 Rules'!$A$2:$A$16))))+(IF(V431="",0,INDEX('Appendix 1 Rules'!$H$2:$H$16,MATCH(G431,'Appendix 1 Rules'!$A$2:$A$16))))+(IF(X431="",0,INDEX('Appendix 1 Rules'!$I$2:$I$16,MATCH(G431,'Appendix 1 Rules'!$A$2:$A$16))))+(IF(Z431="",0,INDEX('Appendix 1 Rules'!$J$2:$J$16,MATCH(G431,'Appendix 1 Rules'!$A$2:$A$16))))+(IF(AB431="",0,INDEX('Appendix 1 Rules'!$K$2:$K$16,MATCH(G431,'Appendix 1 Rules'!$A$2:$A$16))))+(IF(AD431="",0,INDEX('Appendix 1 Rules'!$L$2:$L$16,MATCH(G431,'Appendix 1 Rules'!$A$2:$A$16))))+(IF(AF431="",0,INDEX('Appendix 1 Rules'!$M$2:$M$16,MATCH(G431,'Appendix 1 Rules'!$A$2:$A$16))))+IF(G431="b1",VLOOKUP(G431,'Appendix 1 Rules'!$A$1:$N$16,14))+IF(G431="b2",VLOOKUP(G431,'Appendix 1 Rules'!$A$1:$N$16,14))+IF(G431="d",VLOOKUP(G431,'Appendix 1 Rules'!$A$1:$N$16,14))+IF(G431="f1",VLOOKUP(G431,'Appendix 1 Rules'!$A$1:$N$16,14))+IF(G431="f2",VLOOKUP(G431,'Appendix 1 Rules'!$A$1:$N$16,14))+IF(G431="g",VLOOKUP(G431,'Appendix 1 Rules'!$A$1:$N$16,14))+IF(G431="h",VLOOKUP(G431,'Appendix 1 Rules'!$A$1:$N$16,14))+IF(G431="i1",VLOOKUP(G431,'Appendix 1 Rules'!$A$1:$N$16,14))+IF(G431="i2",VLOOKUP(G431,'Appendix 1 Rules'!$A$1:$N$16,14))+IF(G431="j",VLOOKUP(G431,'Appendix 1 Rules'!$A$1:$N$16,14))+IF(G431="k",VLOOKUP(G431,'Appendix 1 Rules'!$A$1:$N$16,14)))</f>
        <v/>
      </c>
      <c r="I431" s="72" t="str">
        <f>IF(G431="","",IF(OR(G431="b1",G431="b2",G431="d",G431="f1",G431="f2",G431="h",G431="i1",G431="i2",G431="j",G431="k"),MIN(H431,VLOOKUP(G431,'Appx 1 (Res) Rules'!$A:$D,4,0)),MIN(H431,VLOOKUP(G431,'Appx 1 (Res) Rules'!$A:$D,4,0),SUMPRODUCT(IF(J431="",0,INDEX('Appendix 1 Rules'!$B$2:$B$16,MATCH(G431,'Appendix 1 Rules'!$A$2:$A$16))))+(IF(L431="",0,INDEX('Appendix 1 Rules'!$C$2:$C$16,MATCH(G431,'Appendix 1 Rules'!$A$2:$A$16))))+(IF(N431="",0,INDEX('Appendix 1 Rules'!$D$2:$D$16,MATCH(G431,'Appendix 1 Rules'!$A$2:$A$16))))+(IF(P431="",0,INDEX('Appendix 1 Rules'!$E$2:$E$16,MATCH(G431,'Appendix 1 Rules'!$A$2:$A$16))))+(IF(R431="",0,INDEX('Appendix 1 Rules'!$F$2:$F$16,MATCH(G431,'Appendix 1 Rules'!$A$2:$A$16))))+(IF(T431="",0,INDEX('Appendix 1 Rules'!$G$2:$G$16,MATCH(G431,'Appendix 1 Rules'!$A$2:$A$16))))+(IF(V431="",0,INDEX('Appendix 1 Rules'!$H$2:$H$16,MATCH(G431,'Appendix 1 Rules'!$A$2:$A$16))))+(IF(X431="",0,INDEX('Appendix 1 Rules'!$I$2:$I$16,MATCH(G431,'Appendix 1 Rules'!$A$2:$A$16))))+(IF(Z431="",0,INDEX('Appendix 1 Rules'!$J$2:$J$16,MATCH(G431,'Appendix 1 Rules'!$A$2:$A$16))))+(IF(AB431="",0,INDEX('Appendix 1 Rules'!$K$2:$K$16,MATCH(G431,'Appendix 1 Rules'!$A$2:$A$16))))+(IF(AD431="",0,INDEX('Appendix 1 Rules'!$L$2:$L$16,MATCH(G431,'Appendix 1 Rules'!$A$2:$A$16))))+(IF(AF431="",0,INDEX('Appendix 1 Rules'!$M$2:$M$16,MATCH(G431,'Appendix 1 Rules'!$A$2:$A$16))))+IF(G431="b1",VLOOKUP(G431,'Appendix 1 Rules'!$A$1:$N$16,14))+IF(G431="b2",VLOOKUP(G431,'Appendix 1 Rules'!$A$1:$N$16,14))+IF(G431="d",VLOOKUP(G431,'Appendix 1 Rules'!$A$1:$N$16,14))+IF(G431="f1",VLOOKUP(G431,'Appendix 1 Rules'!$A$1:$N$16,14))+IF(G431="f2",VLOOKUP(G431,'Appendix 1 Rules'!$A$1:$N$16,14))+IF(G431="g",VLOOKUP(G431,'Appendix 1 Rules'!$A$1:$N$16,14))+IF(G431="h",VLOOKUP(G431,'Appendix 1 Rules'!$A$1:$N$16,14))+IF(G431="i1",VLOOKUP(G431,'Appendix 1 Rules'!$A$1:$N$16,14))+IF(G431="i2",VLOOKUP(G431,'Appendix 1 Rules'!$A$1:$N$16,14))+IF(G431="j",VLOOKUP(G431,'Appendix 1 Rules'!$A$1:$N$16,14))+IF(G431="k",VLOOKUP(G431,'Appendix 1 Rules'!$A$1:$N$16,14)))))</f>
        <v/>
      </c>
      <c r="J431" s="12"/>
      <c r="K431" s="13"/>
      <c r="L431" s="12"/>
      <c r="M431" s="13"/>
      <c r="N431" s="12"/>
      <c r="O431" s="13"/>
      <c r="P431" s="12"/>
      <c r="Q431" s="13"/>
      <c r="R431" s="12"/>
      <c r="S431" s="13"/>
      <c r="T431" s="12"/>
      <c r="U431" s="13"/>
      <c r="V431" s="12"/>
      <c r="W431" s="13"/>
      <c r="X431" s="12"/>
      <c r="Y431" s="13"/>
      <c r="Z431" s="12"/>
      <c r="AA431" s="13"/>
      <c r="AB431" s="9"/>
      <c r="AC431" s="13"/>
      <c r="AD431" s="9"/>
      <c r="AE431" s="13"/>
      <c r="AF431" s="9"/>
      <c r="AG431" s="13"/>
    </row>
    <row r="432" spans="1:33" ht="18" customHeight="1" x14ac:dyDescent="0.25">
      <c r="B432" s="84"/>
      <c r="C432" s="69"/>
      <c r="D432" s="10"/>
      <c r="E432" s="10"/>
      <c r="F432" s="10"/>
      <c r="G432" s="9"/>
      <c r="H432" s="17" t="str">
        <f>IF(G432="","",SUMPRODUCT(IF(J432="",0,INDEX('Appendix 1 Rules'!$B$2:$B$16,MATCH(G432,'Appendix 1 Rules'!$A$2:$A$16))))+(IF(L432="",0,INDEX('Appendix 1 Rules'!$C$2:$C$16,MATCH(G432,'Appendix 1 Rules'!$A$2:$A$16))))+(IF(N432="",0,INDEX('Appendix 1 Rules'!$D$2:$D$16,MATCH(G432,'Appendix 1 Rules'!$A$2:$A$16))))+(IF(P432="",0,INDEX('Appendix 1 Rules'!$E$2:$E$16,MATCH(G432,'Appendix 1 Rules'!$A$2:$A$16))))+(IF(R432="",0,INDEX('Appendix 1 Rules'!$F$2:$F$16,MATCH(G432,'Appendix 1 Rules'!$A$2:$A$16))))+(IF(T432="",0,INDEX('Appendix 1 Rules'!$G$2:$G$16,MATCH(G432,'Appendix 1 Rules'!$A$2:$A$16))))+(IF(V432="",0,INDEX('Appendix 1 Rules'!$H$2:$H$16,MATCH(G432,'Appendix 1 Rules'!$A$2:$A$16))))+(IF(X432="",0,INDEX('Appendix 1 Rules'!$I$2:$I$16,MATCH(G432,'Appendix 1 Rules'!$A$2:$A$16))))+(IF(Z432="",0,INDEX('Appendix 1 Rules'!$J$2:$J$16,MATCH(G432,'Appendix 1 Rules'!$A$2:$A$16))))+(IF(AB432="",0,INDEX('Appendix 1 Rules'!$K$2:$K$16,MATCH(G432,'Appendix 1 Rules'!$A$2:$A$16))))+(IF(AD432="",0,INDEX('Appendix 1 Rules'!$L$2:$L$16,MATCH(G432,'Appendix 1 Rules'!$A$2:$A$16))))+(IF(AF432="",0,INDEX('Appendix 1 Rules'!$M$2:$M$16,MATCH(G432,'Appendix 1 Rules'!$A$2:$A$16))))+IF(G432="b1",VLOOKUP(G432,'Appendix 1 Rules'!$A$1:$N$16,14))+IF(G432="b2",VLOOKUP(G432,'Appendix 1 Rules'!$A$1:$N$16,14))+IF(G432="d",VLOOKUP(G432,'Appendix 1 Rules'!$A$1:$N$16,14))+IF(G432="f1",VLOOKUP(G432,'Appendix 1 Rules'!$A$1:$N$16,14))+IF(G432="f2",VLOOKUP(G432,'Appendix 1 Rules'!$A$1:$N$16,14))+IF(G432="g",VLOOKUP(G432,'Appendix 1 Rules'!$A$1:$N$16,14))+IF(G432="h",VLOOKUP(G432,'Appendix 1 Rules'!$A$1:$N$16,14))+IF(G432="i1",VLOOKUP(G432,'Appendix 1 Rules'!$A$1:$N$16,14))+IF(G432="i2",VLOOKUP(G432,'Appendix 1 Rules'!$A$1:$N$16,14))+IF(G432="j",VLOOKUP(G432,'Appendix 1 Rules'!$A$1:$N$16,14))+IF(G432="k",VLOOKUP(G432,'Appendix 1 Rules'!$A$1:$N$16,14)))</f>
        <v/>
      </c>
      <c r="I432" s="72" t="str">
        <f>IF(G432="","",IF(OR(G432="b1",G432="b2",G432="d",G432="f1",G432="f2",G432="h",G432="i1",G432="i2",G432="j",G432="k"),MIN(H432,VLOOKUP(G432,'Appx 1 (Res) Rules'!$A:$D,4,0)),MIN(H432,VLOOKUP(G432,'Appx 1 (Res) Rules'!$A:$D,4,0),SUMPRODUCT(IF(J432="",0,INDEX('Appendix 1 Rules'!$B$2:$B$16,MATCH(G432,'Appendix 1 Rules'!$A$2:$A$16))))+(IF(L432="",0,INDEX('Appendix 1 Rules'!$C$2:$C$16,MATCH(G432,'Appendix 1 Rules'!$A$2:$A$16))))+(IF(N432="",0,INDEX('Appendix 1 Rules'!$D$2:$D$16,MATCH(G432,'Appendix 1 Rules'!$A$2:$A$16))))+(IF(P432="",0,INDEX('Appendix 1 Rules'!$E$2:$E$16,MATCH(G432,'Appendix 1 Rules'!$A$2:$A$16))))+(IF(R432="",0,INDEX('Appendix 1 Rules'!$F$2:$F$16,MATCH(G432,'Appendix 1 Rules'!$A$2:$A$16))))+(IF(T432="",0,INDEX('Appendix 1 Rules'!$G$2:$G$16,MATCH(G432,'Appendix 1 Rules'!$A$2:$A$16))))+(IF(V432="",0,INDEX('Appendix 1 Rules'!$H$2:$H$16,MATCH(G432,'Appendix 1 Rules'!$A$2:$A$16))))+(IF(X432="",0,INDEX('Appendix 1 Rules'!$I$2:$I$16,MATCH(G432,'Appendix 1 Rules'!$A$2:$A$16))))+(IF(Z432="",0,INDEX('Appendix 1 Rules'!$J$2:$J$16,MATCH(G432,'Appendix 1 Rules'!$A$2:$A$16))))+(IF(AB432="",0,INDEX('Appendix 1 Rules'!$K$2:$K$16,MATCH(G432,'Appendix 1 Rules'!$A$2:$A$16))))+(IF(AD432="",0,INDEX('Appendix 1 Rules'!$L$2:$L$16,MATCH(G432,'Appendix 1 Rules'!$A$2:$A$16))))+(IF(AF432="",0,INDEX('Appendix 1 Rules'!$M$2:$M$16,MATCH(G432,'Appendix 1 Rules'!$A$2:$A$16))))+IF(G432="b1",VLOOKUP(G432,'Appendix 1 Rules'!$A$1:$N$16,14))+IF(G432="b2",VLOOKUP(G432,'Appendix 1 Rules'!$A$1:$N$16,14))+IF(G432="d",VLOOKUP(G432,'Appendix 1 Rules'!$A$1:$N$16,14))+IF(G432="f1",VLOOKUP(G432,'Appendix 1 Rules'!$A$1:$N$16,14))+IF(G432="f2",VLOOKUP(G432,'Appendix 1 Rules'!$A$1:$N$16,14))+IF(G432="g",VLOOKUP(G432,'Appendix 1 Rules'!$A$1:$N$16,14))+IF(G432="h",VLOOKUP(G432,'Appendix 1 Rules'!$A$1:$N$16,14))+IF(G432="i1",VLOOKUP(G432,'Appendix 1 Rules'!$A$1:$N$16,14))+IF(G432="i2",VLOOKUP(G432,'Appendix 1 Rules'!$A$1:$N$16,14))+IF(G432="j",VLOOKUP(G432,'Appendix 1 Rules'!$A$1:$N$16,14))+IF(G432="k",VLOOKUP(G432,'Appendix 1 Rules'!$A$1:$N$16,14)))))</f>
        <v/>
      </c>
      <c r="J432" s="11"/>
      <c r="K432" s="14"/>
      <c r="L432" s="11"/>
      <c r="M432" s="14"/>
      <c r="N432" s="11"/>
      <c r="O432" s="14"/>
      <c r="P432" s="11"/>
      <c r="Q432" s="14"/>
      <c r="R432" s="63"/>
      <c r="S432" s="14"/>
      <c r="T432" s="11"/>
      <c r="U432" s="14"/>
      <c r="V432" s="11"/>
      <c r="W432" s="14"/>
      <c r="X432" s="64"/>
      <c r="Y432" s="14"/>
      <c r="Z432" s="64"/>
      <c r="AA432" s="14"/>
      <c r="AB432" s="9"/>
      <c r="AC432" s="13"/>
      <c r="AD432" s="9"/>
      <c r="AE432" s="13"/>
      <c r="AF432" s="9"/>
      <c r="AG432" s="13"/>
    </row>
    <row r="433" spans="1:33" ht="18" customHeight="1" x14ac:dyDescent="0.25">
      <c r="B433" s="84"/>
      <c r="C433" s="69"/>
      <c r="D433" s="10"/>
      <c r="E433" s="10"/>
      <c r="F433" s="10"/>
      <c r="G433" s="9"/>
      <c r="H433" s="17" t="str">
        <f>IF(G433="","",SUMPRODUCT(IF(J433="",0,INDEX('Appendix 1 Rules'!$B$2:$B$16,MATCH(G433,'Appendix 1 Rules'!$A$2:$A$16))))+(IF(L433="",0,INDEX('Appendix 1 Rules'!$C$2:$C$16,MATCH(G433,'Appendix 1 Rules'!$A$2:$A$16))))+(IF(N433="",0,INDEX('Appendix 1 Rules'!$D$2:$D$16,MATCH(G433,'Appendix 1 Rules'!$A$2:$A$16))))+(IF(P433="",0,INDEX('Appendix 1 Rules'!$E$2:$E$16,MATCH(G433,'Appendix 1 Rules'!$A$2:$A$16))))+(IF(R433="",0,INDEX('Appendix 1 Rules'!$F$2:$F$16,MATCH(G433,'Appendix 1 Rules'!$A$2:$A$16))))+(IF(T433="",0,INDEX('Appendix 1 Rules'!$G$2:$G$16,MATCH(G433,'Appendix 1 Rules'!$A$2:$A$16))))+(IF(V433="",0,INDEX('Appendix 1 Rules'!$H$2:$H$16,MATCH(G433,'Appendix 1 Rules'!$A$2:$A$16))))+(IF(X433="",0,INDEX('Appendix 1 Rules'!$I$2:$I$16,MATCH(G433,'Appendix 1 Rules'!$A$2:$A$16))))+(IF(Z433="",0,INDEX('Appendix 1 Rules'!$J$2:$J$16,MATCH(G433,'Appendix 1 Rules'!$A$2:$A$16))))+(IF(AB433="",0,INDEX('Appendix 1 Rules'!$K$2:$K$16,MATCH(G433,'Appendix 1 Rules'!$A$2:$A$16))))+(IF(AD433="",0,INDEX('Appendix 1 Rules'!$L$2:$L$16,MATCH(G433,'Appendix 1 Rules'!$A$2:$A$16))))+(IF(AF433="",0,INDEX('Appendix 1 Rules'!$M$2:$M$16,MATCH(G433,'Appendix 1 Rules'!$A$2:$A$16))))+IF(G433="b1",VLOOKUP(G433,'Appendix 1 Rules'!$A$1:$N$16,14))+IF(G433="b2",VLOOKUP(G433,'Appendix 1 Rules'!$A$1:$N$16,14))+IF(G433="d",VLOOKUP(G433,'Appendix 1 Rules'!$A$1:$N$16,14))+IF(G433="f1",VLOOKUP(G433,'Appendix 1 Rules'!$A$1:$N$16,14))+IF(G433="f2",VLOOKUP(G433,'Appendix 1 Rules'!$A$1:$N$16,14))+IF(G433="g",VLOOKUP(G433,'Appendix 1 Rules'!$A$1:$N$16,14))+IF(G433="h",VLOOKUP(G433,'Appendix 1 Rules'!$A$1:$N$16,14))+IF(G433="i1",VLOOKUP(G433,'Appendix 1 Rules'!$A$1:$N$16,14))+IF(G433="i2",VLOOKUP(G433,'Appendix 1 Rules'!$A$1:$N$16,14))+IF(G433="j",VLOOKUP(G433,'Appendix 1 Rules'!$A$1:$N$16,14))+IF(G433="k",VLOOKUP(G433,'Appendix 1 Rules'!$A$1:$N$16,14)))</f>
        <v/>
      </c>
      <c r="I433" s="72" t="str">
        <f>IF(G433="","",IF(OR(G433="b1",G433="b2",G433="d",G433="f1",G433="f2",G433="h",G433="i1",G433="i2",G433="j",G433="k"),MIN(H433,VLOOKUP(G433,'Appx 1 (Res) Rules'!$A:$D,4,0)),MIN(H433,VLOOKUP(G433,'Appx 1 (Res) Rules'!$A:$D,4,0),SUMPRODUCT(IF(J433="",0,INDEX('Appendix 1 Rules'!$B$2:$B$16,MATCH(G433,'Appendix 1 Rules'!$A$2:$A$16))))+(IF(L433="",0,INDEX('Appendix 1 Rules'!$C$2:$C$16,MATCH(G433,'Appendix 1 Rules'!$A$2:$A$16))))+(IF(N433="",0,INDEX('Appendix 1 Rules'!$D$2:$D$16,MATCH(G433,'Appendix 1 Rules'!$A$2:$A$16))))+(IF(P433="",0,INDEX('Appendix 1 Rules'!$E$2:$E$16,MATCH(G433,'Appendix 1 Rules'!$A$2:$A$16))))+(IF(R433="",0,INDEX('Appendix 1 Rules'!$F$2:$F$16,MATCH(G433,'Appendix 1 Rules'!$A$2:$A$16))))+(IF(T433="",0,INDEX('Appendix 1 Rules'!$G$2:$G$16,MATCH(G433,'Appendix 1 Rules'!$A$2:$A$16))))+(IF(V433="",0,INDEX('Appendix 1 Rules'!$H$2:$H$16,MATCH(G433,'Appendix 1 Rules'!$A$2:$A$16))))+(IF(X433="",0,INDEX('Appendix 1 Rules'!$I$2:$I$16,MATCH(G433,'Appendix 1 Rules'!$A$2:$A$16))))+(IF(Z433="",0,INDEX('Appendix 1 Rules'!$J$2:$J$16,MATCH(G433,'Appendix 1 Rules'!$A$2:$A$16))))+(IF(AB433="",0,INDEX('Appendix 1 Rules'!$K$2:$K$16,MATCH(G433,'Appendix 1 Rules'!$A$2:$A$16))))+(IF(AD433="",0,INDEX('Appendix 1 Rules'!$L$2:$L$16,MATCH(G433,'Appendix 1 Rules'!$A$2:$A$16))))+(IF(AF433="",0,INDEX('Appendix 1 Rules'!$M$2:$M$16,MATCH(G433,'Appendix 1 Rules'!$A$2:$A$16))))+IF(G433="b1",VLOOKUP(G433,'Appendix 1 Rules'!$A$1:$N$16,14))+IF(G433="b2",VLOOKUP(G433,'Appendix 1 Rules'!$A$1:$N$16,14))+IF(G433="d",VLOOKUP(G433,'Appendix 1 Rules'!$A$1:$N$16,14))+IF(G433="f1",VLOOKUP(G433,'Appendix 1 Rules'!$A$1:$N$16,14))+IF(G433="f2",VLOOKUP(G433,'Appendix 1 Rules'!$A$1:$N$16,14))+IF(G433="g",VLOOKUP(G433,'Appendix 1 Rules'!$A$1:$N$16,14))+IF(G433="h",VLOOKUP(G433,'Appendix 1 Rules'!$A$1:$N$16,14))+IF(G433="i1",VLOOKUP(G433,'Appendix 1 Rules'!$A$1:$N$16,14))+IF(G433="i2",VLOOKUP(G433,'Appendix 1 Rules'!$A$1:$N$16,14))+IF(G433="j",VLOOKUP(G433,'Appendix 1 Rules'!$A$1:$N$16,14))+IF(G433="k",VLOOKUP(G433,'Appendix 1 Rules'!$A$1:$N$16,14)))))</f>
        <v/>
      </c>
      <c r="J433" s="12"/>
      <c r="K433" s="13"/>
      <c r="L433" s="12"/>
      <c r="M433" s="13"/>
      <c r="N433" s="12"/>
      <c r="O433" s="13"/>
      <c r="P433" s="12"/>
      <c r="Q433" s="13"/>
      <c r="R433" s="12"/>
      <c r="S433" s="13"/>
      <c r="T433" s="12"/>
      <c r="U433" s="13"/>
      <c r="V433" s="12"/>
      <c r="W433" s="13"/>
      <c r="X433" s="12"/>
      <c r="Y433" s="13"/>
      <c r="Z433" s="12"/>
      <c r="AA433" s="13"/>
      <c r="AB433" s="9"/>
      <c r="AC433" s="13"/>
      <c r="AD433" s="9"/>
      <c r="AE433" s="13"/>
      <c r="AF433" s="9"/>
      <c r="AG433" s="13"/>
    </row>
    <row r="434" spans="1:33" ht="18" customHeight="1" x14ac:dyDescent="0.25">
      <c r="B434" s="84"/>
      <c r="C434" s="69"/>
      <c r="D434" s="10"/>
      <c r="E434" s="10"/>
      <c r="F434" s="10"/>
      <c r="G434" s="9"/>
      <c r="H434" s="17" t="str">
        <f>IF(G434="","",SUMPRODUCT(IF(J434="",0,INDEX('Appendix 1 Rules'!$B$2:$B$16,MATCH(G434,'Appendix 1 Rules'!$A$2:$A$16))))+(IF(L434="",0,INDEX('Appendix 1 Rules'!$C$2:$C$16,MATCH(G434,'Appendix 1 Rules'!$A$2:$A$16))))+(IF(N434="",0,INDEX('Appendix 1 Rules'!$D$2:$D$16,MATCH(G434,'Appendix 1 Rules'!$A$2:$A$16))))+(IF(P434="",0,INDEX('Appendix 1 Rules'!$E$2:$E$16,MATCH(G434,'Appendix 1 Rules'!$A$2:$A$16))))+(IF(R434="",0,INDEX('Appendix 1 Rules'!$F$2:$F$16,MATCH(G434,'Appendix 1 Rules'!$A$2:$A$16))))+(IF(T434="",0,INDEX('Appendix 1 Rules'!$G$2:$G$16,MATCH(G434,'Appendix 1 Rules'!$A$2:$A$16))))+(IF(V434="",0,INDEX('Appendix 1 Rules'!$H$2:$H$16,MATCH(G434,'Appendix 1 Rules'!$A$2:$A$16))))+(IF(X434="",0,INDEX('Appendix 1 Rules'!$I$2:$I$16,MATCH(G434,'Appendix 1 Rules'!$A$2:$A$16))))+(IF(Z434="",0,INDEX('Appendix 1 Rules'!$J$2:$J$16,MATCH(G434,'Appendix 1 Rules'!$A$2:$A$16))))+(IF(AB434="",0,INDEX('Appendix 1 Rules'!$K$2:$K$16,MATCH(G434,'Appendix 1 Rules'!$A$2:$A$16))))+(IF(AD434="",0,INDEX('Appendix 1 Rules'!$L$2:$L$16,MATCH(G434,'Appendix 1 Rules'!$A$2:$A$16))))+(IF(AF434="",0,INDEX('Appendix 1 Rules'!$M$2:$M$16,MATCH(G434,'Appendix 1 Rules'!$A$2:$A$16))))+IF(G434="b1",VLOOKUP(G434,'Appendix 1 Rules'!$A$1:$N$16,14))+IF(G434="b2",VLOOKUP(G434,'Appendix 1 Rules'!$A$1:$N$16,14))+IF(G434="d",VLOOKUP(G434,'Appendix 1 Rules'!$A$1:$N$16,14))+IF(G434="f1",VLOOKUP(G434,'Appendix 1 Rules'!$A$1:$N$16,14))+IF(G434="f2",VLOOKUP(G434,'Appendix 1 Rules'!$A$1:$N$16,14))+IF(G434="g",VLOOKUP(G434,'Appendix 1 Rules'!$A$1:$N$16,14))+IF(G434="h",VLOOKUP(G434,'Appendix 1 Rules'!$A$1:$N$16,14))+IF(G434="i1",VLOOKUP(G434,'Appendix 1 Rules'!$A$1:$N$16,14))+IF(G434="i2",VLOOKUP(G434,'Appendix 1 Rules'!$A$1:$N$16,14))+IF(G434="j",VLOOKUP(G434,'Appendix 1 Rules'!$A$1:$N$16,14))+IF(G434="k",VLOOKUP(G434,'Appendix 1 Rules'!$A$1:$N$16,14)))</f>
        <v/>
      </c>
      <c r="I434" s="72" t="str">
        <f>IF(G434="","",IF(OR(G434="b1",G434="b2",G434="d",G434="f1",G434="f2",G434="h",G434="i1",G434="i2",G434="j",G434="k"),MIN(H434,VLOOKUP(G434,'Appx 1 (Res) Rules'!$A:$D,4,0)),MIN(H434,VLOOKUP(G434,'Appx 1 (Res) Rules'!$A:$D,4,0),SUMPRODUCT(IF(J434="",0,INDEX('Appendix 1 Rules'!$B$2:$B$16,MATCH(G434,'Appendix 1 Rules'!$A$2:$A$16))))+(IF(L434="",0,INDEX('Appendix 1 Rules'!$C$2:$C$16,MATCH(G434,'Appendix 1 Rules'!$A$2:$A$16))))+(IF(N434="",0,INDEX('Appendix 1 Rules'!$D$2:$D$16,MATCH(G434,'Appendix 1 Rules'!$A$2:$A$16))))+(IF(P434="",0,INDEX('Appendix 1 Rules'!$E$2:$E$16,MATCH(G434,'Appendix 1 Rules'!$A$2:$A$16))))+(IF(R434="",0,INDEX('Appendix 1 Rules'!$F$2:$F$16,MATCH(G434,'Appendix 1 Rules'!$A$2:$A$16))))+(IF(T434="",0,INDEX('Appendix 1 Rules'!$G$2:$G$16,MATCH(G434,'Appendix 1 Rules'!$A$2:$A$16))))+(IF(V434="",0,INDEX('Appendix 1 Rules'!$H$2:$H$16,MATCH(G434,'Appendix 1 Rules'!$A$2:$A$16))))+(IF(X434="",0,INDEX('Appendix 1 Rules'!$I$2:$I$16,MATCH(G434,'Appendix 1 Rules'!$A$2:$A$16))))+(IF(Z434="",0,INDEX('Appendix 1 Rules'!$J$2:$J$16,MATCH(G434,'Appendix 1 Rules'!$A$2:$A$16))))+(IF(AB434="",0,INDEX('Appendix 1 Rules'!$K$2:$K$16,MATCH(G434,'Appendix 1 Rules'!$A$2:$A$16))))+(IF(AD434="",0,INDEX('Appendix 1 Rules'!$L$2:$L$16,MATCH(G434,'Appendix 1 Rules'!$A$2:$A$16))))+(IF(AF434="",0,INDEX('Appendix 1 Rules'!$M$2:$M$16,MATCH(G434,'Appendix 1 Rules'!$A$2:$A$16))))+IF(G434="b1",VLOOKUP(G434,'Appendix 1 Rules'!$A$1:$N$16,14))+IF(G434="b2",VLOOKUP(G434,'Appendix 1 Rules'!$A$1:$N$16,14))+IF(G434="d",VLOOKUP(G434,'Appendix 1 Rules'!$A$1:$N$16,14))+IF(G434="f1",VLOOKUP(G434,'Appendix 1 Rules'!$A$1:$N$16,14))+IF(G434="f2",VLOOKUP(G434,'Appendix 1 Rules'!$A$1:$N$16,14))+IF(G434="g",VLOOKUP(G434,'Appendix 1 Rules'!$A$1:$N$16,14))+IF(G434="h",VLOOKUP(G434,'Appendix 1 Rules'!$A$1:$N$16,14))+IF(G434="i1",VLOOKUP(G434,'Appendix 1 Rules'!$A$1:$N$16,14))+IF(G434="i2",VLOOKUP(G434,'Appendix 1 Rules'!$A$1:$N$16,14))+IF(G434="j",VLOOKUP(G434,'Appendix 1 Rules'!$A$1:$N$16,14))+IF(G434="k",VLOOKUP(G434,'Appendix 1 Rules'!$A$1:$N$16,14)))))</f>
        <v/>
      </c>
      <c r="J434" s="11"/>
      <c r="K434" s="14"/>
      <c r="L434" s="11"/>
      <c r="M434" s="14"/>
      <c r="N434" s="11"/>
      <c r="O434" s="14"/>
      <c r="P434" s="11"/>
      <c r="Q434" s="14"/>
      <c r="R434" s="63"/>
      <c r="S434" s="14"/>
      <c r="T434" s="11"/>
      <c r="U434" s="14"/>
      <c r="V434" s="11"/>
      <c r="W434" s="14"/>
      <c r="X434" s="64"/>
      <c r="Y434" s="14"/>
      <c r="Z434" s="64"/>
      <c r="AA434" s="14"/>
      <c r="AB434" s="9"/>
      <c r="AC434" s="13"/>
      <c r="AD434" s="9"/>
      <c r="AE434" s="13"/>
      <c r="AF434" s="9"/>
      <c r="AG434" s="13"/>
    </row>
    <row r="435" spans="1:33" ht="18" customHeight="1" x14ac:dyDescent="0.25">
      <c r="B435" s="84"/>
      <c r="C435" s="69"/>
      <c r="D435" s="10"/>
      <c r="E435" s="10"/>
      <c r="F435" s="10"/>
      <c r="G435" s="9"/>
      <c r="H435" s="17" t="str">
        <f>IF(G435="","",SUMPRODUCT(IF(J435="",0,INDEX('Appendix 1 Rules'!$B$2:$B$16,MATCH(G435,'Appendix 1 Rules'!$A$2:$A$16))))+(IF(L435="",0,INDEX('Appendix 1 Rules'!$C$2:$C$16,MATCH(G435,'Appendix 1 Rules'!$A$2:$A$16))))+(IF(N435="",0,INDEX('Appendix 1 Rules'!$D$2:$D$16,MATCH(G435,'Appendix 1 Rules'!$A$2:$A$16))))+(IF(P435="",0,INDEX('Appendix 1 Rules'!$E$2:$E$16,MATCH(G435,'Appendix 1 Rules'!$A$2:$A$16))))+(IF(R435="",0,INDEX('Appendix 1 Rules'!$F$2:$F$16,MATCH(G435,'Appendix 1 Rules'!$A$2:$A$16))))+(IF(T435="",0,INDEX('Appendix 1 Rules'!$G$2:$G$16,MATCH(G435,'Appendix 1 Rules'!$A$2:$A$16))))+(IF(V435="",0,INDEX('Appendix 1 Rules'!$H$2:$H$16,MATCH(G435,'Appendix 1 Rules'!$A$2:$A$16))))+(IF(X435="",0,INDEX('Appendix 1 Rules'!$I$2:$I$16,MATCH(G435,'Appendix 1 Rules'!$A$2:$A$16))))+(IF(Z435="",0,INDEX('Appendix 1 Rules'!$J$2:$J$16,MATCH(G435,'Appendix 1 Rules'!$A$2:$A$16))))+(IF(AB435="",0,INDEX('Appendix 1 Rules'!$K$2:$K$16,MATCH(G435,'Appendix 1 Rules'!$A$2:$A$16))))+(IF(AD435="",0,INDEX('Appendix 1 Rules'!$L$2:$L$16,MATCH(G435,'Appendix 1 Rules'!$A$2:$A$16))))+(IF(AF435="",0,INDEX('Appendix 1 Rules'!$M$2:$M$16,MATCH(G435,'Appendix 1 Rules'!$A$2:$A$16))))+IF(G435="b1",VLOOKUP(G435,'Appendix 1 Rules'!$A$1:$N$16,14))+IF(G435="b2",VLOOKUP(G435,'Appendix 1 Rules'!$A$1:$N$16,14))+IF(G435="d",VLOOKUP(G435,'Appendix 1 Rules'!$A$1:$N$16,14))+IF(G435="f1",VLOOKUP(G435,'Appendix 1 Rules'!$A$1:$N$16,14))+IF(G435="f2",VLOOKUP(G435,'Appendix 1 Rules'!$A$1:$N$16,14))+IF(G435="g",VLOOKUP(G435,'Appendix 1 Rules'!$A$1:$N$16,14))+IF(G435="h",VLOOKUP(G435,'Appendix 1 Rules'!$A$1:$N$16,14))+IF(G435="i1",VLOOKUP(G435,'Appendix 1 Rules'!$A$1:$N$16,14))+IF(G435="i2",VLOOKUP(G435,'Appendix 1 Rules'!$A$1:$N$16,14))+IF(G435="j",VLOOKUP(G435,'Appendix 1 Rules'!$A$1:$N$16,14))+IF(G435="k",VLOOKUP(G435,'Appendix 1 Rules'!$A$1:$N$16,14)))</f>
        <v/>
      </c>
      <c r="I435" s="72" t="str">
        <f>IF(G435="","",IF(OR(G435="b1",G435="b2",G435="d",G435="f1",G435="f2",G435="h",G435="i1",G435="i2",G435="j",G435="k"),MIN(H435,VLOOKUP(G435,'Appx 1 (Res) Rules'!$A:$D,4,0)),MIN(H435,VLOOKUP(G435,'Appx 1 (Res) Rules'!$A:$D,4,0),SUMPRODUCT(IF(J435="",0,INDEX('Appendix 1 Rules'!$B$2:$B$16,MATCH(G435,'Appendix 1 Rules'!$A$2:$A$16))))+(IF(L435="",0,INDEX('Appendix 1 Rules'!$C$2:$C$16,MATCH(G435,'Appendix 1 Rules'!$A$2:$A$16))))+(IF(N435="",0,INDEX('Appendix 1 Rules'!$D$2:$D$16,MATCH(G435,'Appendix 1 Rules'!$A$2:$A$16))))+(IF(P435="",0,INDEX('Appendix 1 Rules'!$E$2:$E$16,MATCH(G435,'Appendix 1 Rules'!$A$2:$A$16))))+(IF(R435="",0,INDEX('Appendix 1 Rules'!$F$2:$F$16,MATCH(G435,'Appendix 1 Rules'!$A$2:$A$16))))+(IF(T435="",0,INDEX('Appendix 1 Rules'!$G$2:$G$16,MATCH(G435,'Appendix 1 Rules'!$A$2:$A$16))))+(IF(V435="",0,INDEX('Appendix 1 Rules'!$H$2:$H$16,MATCH(G435,'Appendix 1 Rules'!$A$2:$A$16))))+(IF(X435="",0,INDEX('Appendix 1 Rules'!$I$2:$I$16,MATCH(G435,'Appendix 1 Rules'!$A$2:$A$16))))+(IF(Z435="",0,INDEX('Appendix 1 Rules'!$J$2:$J$16,MATCH(G435,'Appendix 1 Rules'!$A$2:$A$16))))+(IF(AB435="",0,INDEX('Appendix 1 Rules'!$K$2:$K$16,MATCH(G435,'Appendix 1 Rules'!$A$2:$A$16))))+(IF(AD435="",0,INDEX('Appendix 1 Rules'!$L$2:$L$16,MATCH(G435,'Appendix 1 Rules'!$A$2:$A$16))))+(IF(AF435="",0,INDEX('Appendix 1 Rules'!$M$2:$M$16,MATCH(G435,'Appendix 1 Rules'!$A$2:$A$16))))+IF(G435="b1",VLOOKUP(G435,'Appendix 1 Rules'!$A$1:$N$16,14))+IF(G435="b2",VLOOKUP(G435,'Appendix 1 Rules'!$A$1:$N$16,14))+IF(G435="d",VLOOKUP(G435,'Appendix 1 Rules'!$A$1:$N$16,14))+IF(G435="f1",VLOOKUP(G435,'Appendix 1 Rules'!$A$1:$N$16,14))+IF(G435="f2",VLOOKUP(G435,'Appendix 1 Rules'!$A$1:$N$16,14))+IF(G435="g",VLOOKUP(G435,'Appendix 1 Rules'!$A$1:$N$16,14))+IF(G435="h",VLOOKUP(G435,'Appendix 1 Rules'!$A$1:$N$16,14))+IF(G435="i1",VLOOKUP(G435,'Appendix 1 Rules'!$A$1:$N$16,14))+IF(G435="i2",VLOOKUP(G435,'Appendix 1 Rules'!$A$1:$N$16,14))+IF(G435="j",VLOOKUP(G435,'Appendix 1 Rules'!$A$1:$N$16,14))+IF(G435="k",VLOOKUP(G435,'Appendix 1 Rules'!$A$1:$N$16,14)))))</f>
        <v/>
      </c>
      <c r="J435" s="12"/>
      <c r="K435" s="13"/>
      <c r="L435" s="12"/>
      <c r="M435" s="13"/>
      <c r="N435" s="12"/>
      <c r="O435" s="13"/>
      <c r="P435" s="12"/>
      <c r="Q435" s="13"/>
      <c r="R435" s="12"/>
      <c r="S435" s="13"/>
      <c r="T435" s="12"/>
      <c r="U435" s="13"/>
      <c r="V435" s="12"/>
      <c r="W435" s="13"/>
      <c r="X435" s="12"/>
      <c r="Y435" s="13"/>
      <c r="Z435" s="12"/>
      <c r="AA435" s="13"/>
      <c r="AB435" s="9"/>
      <c r="AC435" s="13"/>
      <c r="AD435" s="9"/>
      <c r="AE435" s="13"/>
      <c r="AF435" s="9"/>
      <c r="AG435" s="13"/>
    </row>
    <row r="436" spans="1:33" ht="18" customHeight="1" x14ac:dyDescent="0.25">
      <c r="B436" s="84"/>
      <c r="C436" s="69"/>
      <c r="D436" s="10"/>
      <c r="E436" s="10"/>
      <c r="F436" s="10"/>
      <c r="G436" s="9"/>
      <c r="H436" s="17" t="str">
        <f>IF(G436="","",SUMPRODUCT(IF(J436="",0,INDEX('Appendix 1 Rules'!$B$2:$B$16,MATCH(G436,'Appendix 1 Rules'!$A$2:$A$16))))+(IF(L436="",0,INDEX('Appendix 1 Rules'!$C$2:$C$16,MATCH(G436,'Appendix 1 Rules'!$A$2:$A$16))))+(IF(N436="",0,INDEX('Appendix 1 Rules'!$D$2:$D$16,MATCH(G436,'Appendix 1 Rules'!$A$2:$A$16))))+(IF(P436="",0,INDEX('Appendix 1 Rules'!$E$2:$E$16,MATCH(G436,'Appendix 1 Rules'!$A$2:$A$16))))+(IF(R436="",0,INDEX('Appendix 1 Rules'!$F$2:$F$16,MATCH(G436,'Appendix 1 Rules'!$A$2:$A$16))))+(IF(T436="",0,INDEX('Appendix 1 Rules'!$G$2:$G$16,MATCH(G436,'Appendix 1 Rules'!$A$2:$A$16))))+(IF(V436="",0,INDEX('Appendix 1 Rules'!$H$2:$H$16,MATCH(G436,'Appendix 1 Rules'!$A$2:$A$16))))+(IF(X436="",0,INDEX('Appendix 1 Rules'!$I$2:$I$16,MATCH(G436,'Appendix 1 Rules'!$A$2:$A$16))))+(IF(Z436="",0,INDEX('Appendix 1 Rules'!$J$2:$J$16,MATCH(G436,'Appendix 1 Rules'!$A$2:$A$16))))+(IF(AB436="",0,INDEX('Appendix 1 Rules'!$K$2:$K$16,MATCH(G436,'Appendix 1 Rules'!$A$2:$A$16))))+(IF(AD436="",0,INDEX('Appendix 1 Rules'!$L$2:$L$16,MATCH(G436,'Appendix 1 Rules'!$A$2:$A$16))))+(IF(AF436="",0,INDEX('Appendix 1 Rules'!$M$2:$M$16,MATCH(G436,'Appendix 1 Rules'!$A$2:$A$16))))+IF(G436="b1",VLOOKUP(G436,'Appendix 1 Rules'!$A$1:$N$16,14))+IF(G436="b2",VLOOKUP(G436,'Appendix 1 Rules'!$A$1:$N$16,14))+IF(G436="d",VLOOKUP(G436,'Appendix 1 Rules'!$A$1:$N$16,14))+IF(G436="f1",VLOOKUP(G436,'Appendix 1 Rules'!$A$1:$N$16,14))+IF(G436="f2",VLOOKUP(G436,'Appendix 1 Rules'!$A$1:$N$16,14))+IF(G436="g",VLOOKUP(G436,'Appendix 1 Rules'!$A$1:$N$16,14))+IF(G436="h",VLOOKUP(G436,'Appendix 1 Rules'!$A$1:$N$16,14))+IF(G436="i1",VLOOKUP(G436,'Appendix 1 Rules'!$A$1:$N$16,14))+IF(G436="i2",VLOOKUP(G436,'Appendix 1 Rules'!$A$1:$N$16,14))+IF(G436="j",VLOOKUP(G436,'Appendix 1 Rules'!$A$1:$N$16,14))+IF(G436="k",VLOOKUP(G436,'Appendix 1 Rules'!$A$1:$N$16,14)))</f>
        <v/>
      </c>
      <c r="I436" s="72" t="str">
        <f>IF(G436="","",IF(OR(G436="b1",G436="b2",G436="d",G436="f1",G436="f2",G436="h",G436="i1",G436="i2",G436="j",G436="k"),MIN(H436,VLOOKUP(G436,'Appx 1 (Res) Rules'!$A:$D,4,0)),MIN(H436,VLOOKUP(G436,'Appx 1 (Res) Rules'!$A:$D,4,0),SUMPRODUCT(IF(J436="",0,INDEX('Appendix 1 Rules'!$B$2:$B$16,MATCH(G436,'Appendix 1 Rules'!$A$2:$A$16))))+(IF(L436="",0,INDEX('Appendix 1 Rules'!$C$2:$C$16,MATCH(G436,'Appendix 1 Rules'!$A$2:$A$16))))+(IF(N436="",0,INDEX('Appendix 1 Rules'!$D$2:$D$16,MATCH(G436,'Appendix 1 Rules'!$A$2:$A$16))))+(IF(P436="",0,INDEX('Appendix 1 Rules'!$E$2:$E$16,MATCH(G436,'Appendix 1 Rules'!$A$2:$A$16))))+(IF(R436="",0,INDEX('Appendix 1 Rules'!$F$2:$F$16,MATCH(G436,'Appendix 1 Rules'!$A$2:$A$16))))+(IF(T436="",0,INDEX('Appendix 1 Rules'!$G$2:$G$16,MATCH(G436,'Appendix 1 Rules'!$A$2:$A$16))))+(IF(V436="",0,INDEX('Appendix 1 Rules'!$H$2:$H$16,MATCH(G436,'Appendix 1 Rules'!$A$2:$A$16))))+(IF(X436="",0,INDEX('Appendix 1 Rules'!$I$2:$I$16,MATCH(G436,'Appendix 1 Rules'!$A$2:$A$16))))+(IF(Z436="",0,INDEX('Appendix 1 Rules'!$J$2:$J$16,MATCH(G436,'Appendix 1 Rules'!$A$2:$A$16))))+(IF(AB436="",0,INDEX('Appendix 1 Rules'!$K$2:$K$16,MATCH(G436,'Appendix 1 Rules'!$A$2:$A$16))))+(IF(AD436="",0,INDEX('Appendix 1 Rules'!$L$2:$L$16,MATCH(G436,'Appendix 1 Rules'!$A$2:$A$16))))+(IF(AF436="",0,INDEX('Appendix 1 Rules'!$M$2:$M$16,MATCH(G436,'Appendix 1 Rules'!$A$2:$A$16))))+IF(G436="b1",VLOOKUP(G436,'Appendix 1 Rules'!$A$1:$N$16,14))+IF(G436="b2",VLOOKUP(G436,'Appendix 1 Rules'!$A$1:$N$16,14))+IF(G436="d",VLOOKUP(G436,'Appendix 1 Rules'!$A$1:$N$16,14))+IF(G436="f1",VLOOKUP(G436,'Appendix 1 Rules'!$A$1:$N$16,14))+IF(G436="f2",VLOOKUP(G436,'Appendix 1 Rules'!$A$1:$N$16,14))+IF(G436="g",VLOOKUP(G436,'Appendix 1 Rules'!$A$1:$N$16,14))+IF(G436="h",VLOOKUP(G436,'Appendix 1 Rules'!$A$1:$N$16,14))+IF(G436="i1",VLOOKUP(G436,'Appendix 1 Rules'!$A$1:$N$16,14))+IF(G436="i2",VLOOKUP(G436,'Appendix 1 Rules'!$A$1:$N$16,14))+IF(G436="j",VLOOKUP(G436,'Appendix 1 Rules'!$A$1:$N$16,14))+IF(G436="k",VLOOKUP(G436,'Appendix 1 Rules'!$A$1:$N$16,14)))))</f>
        <v/>
      </c>
      <c r="J436" s="11"/>
      <c r="K436" s="14"/>
      <c r="L436" s="11"/>
      <c r="M436" s="14"/>
      <c r="N436" s="11"/>
      <c r="O436" s="14"/>
      <c r="P436" s="11"/>
      <c r="Q436" s="14"/>
      <c r="R436" s="63"/>
      <c r="S436" s="14"/>
      <c r="T436" s="11"/>
      <c r="U436" s="14"/>
      <c r="V436" s="11"/>
      <c r="W436" s="14"/>
      <c r="X436" s="64"/>
      <c r="Y436" s="14"/>
      <c r="Z436" s="64"/>
      <c r="AA436" s="14"/>
      <c r="AB436" s="9"/>
      <c r="AC436" s="13"/>
      <c r="AD436" s="9"/>
      <c r="AE436" s="13"/>
      <c r="AF436" s="9"/>
      <c r="AG436" s="13"/>
    </row>
    <row r="437" spans="1:33" ht="18" customHeight="1" x14ac:dyDescent="0.25">
      <c r="B437" s="84"/>
      <c r="C437" s="69"/>
      <c r="D437" s="10"/>
      <c r="E437" s="10"/>
      <c r="F437" s="10"/>
      <c r="G437" s="9"/>
      <c r="H437" s="17" t="str">
        <f>IF(G437="","",SUMPRODUCT(IF(J437="",0,INDEX('Appendix 1 Rules'!$B$2:$B$16,MATCH(G437,'Appendix 1 Rules'!$A$2:$A$16))))+(IF(L437="",0,INDEX('Appendix 1 Rules'!$C$2:$C$16,MATCH(G437,'Appendix 1 Rules'!$A$2:$A$16))))+(IF(N437="",0,INDEX('Appendix 1 Rules'!$D$2:$D$16,MATCH(G437,'Appendix 1 Rules'!$A$2:$A$16))))+(IF(P437="",0,INDEX('Appendix 1 Rules'!$E$2:$E$16,MATCH(G437,'Appendix 1 Rules'!$A$2:$A$16))))+(IF(R437="",0,INDEX('Appendix 1 Rules'!$F$2:$F$16,MATCH(G437,'Appendix 1 Rules'!$A$2:$A$16))))+(IF(T437="",0,INDEX('Appendix 1 Rules'!$G$2:$G$16,MATCH(G437,'Appendix 1 Rules'!$A$2:$A$16))))+(IF(V437="",0,INDEX('Appendix 1 Rules'!$H$2:$H$16,MATCH(G437,'Appendix 1 Rules'!$A$2:$A$16))))+(IF(X437="",0,INDEX('Appendix 1 Rules'!$I$2:$I$16,MATCH(G437,'Appendix 1 Rules'!$A$2:$A$16))))+(IF(Z437="",0,INDEX('Appendix 1 Rules'!$J$2:$J$16,MATCH(G437,'Appendix 1 Rules'!$A$2:$A$16))))+(IF(AB437="",0,INDEX('Appendix 1 Rules'!$K$2:$K$16,MATCH(G437,'Appendix 1 Rules'!$A$2:$A$16))))+(IF(AD437="",0,INDEX('Appendix 1 Rules'!$L$2:$L$16,MATCH(G437,'Appendix 1 Rules'!$A$2:$A$16))))+(IF(AF437="",0,INDEX('Appendix 1 Rules'!$M$2:$M$16,MATCH(G437,'Appendix 1 Rules'!$A$2:$A$16))))+IF(G437="b1",VLOOKUP(G437,'Appendix 1 Rules'!$A$1:$N$16,14))+IF(G437="b2",VLOOKUP(G437,'Appendix 1 Rules'!$A$1:$N$16,14))+IF(G437="d",VLOOKUP(G437,'Appendix 1 Rules'!$A$1:$N$16,14))+IF(G437="f1",VLOOKUP(G437,'Appendix 1 Rules'!$A$1:$N$16,14))+IF(G437="f2",VLOOKUP(G437,'Appendix 1 Rules'!$A$1:$N$16,14))+IF(G437="g",VLOOKUP(G437,'Appendix 1 Rules'!$A$1:$N$16,14))+IF(G437="h",VLOOKUP(G437,'Appendix 1 Rules'!$A$1:$N$16,14))+IF(G437="i1",VLOOKUP(G437,'Appendix 1 Rules'!$A$1:$N$16,14))+IF(G437="i2",VLOOKUP(G437,'Appendix 1 Rules'!$A$1:$N$16,14))+IF(G437="j",VLOOKUP(G437,'Appendix 1 Rules'!$A$1:$N$16,14))+IF(G437="k",VLOOKUP(G437,'Appendix 1 Rules'!$A$1:$N$16,14)))</f>
        <v/>
      </c>
      <c r="I437" s="72" t="str">
        <f>IF(G437="","",IF(OR(G437="b1",G437="b2",G437="d",G437="f1",G437="f2",G437="h",G437="i1",G437="i2",G437="j",G437="k"),MIN(H437,VLOOKUP(G437,'Appx 1 (Res) Rules'!$A:$D,4,0)),MIN(H437,VLOOKUP(G437,'Appx 1 (Res) Rules'!$A:$D,4,0),SUMPRODUCT(IF(J437="",0,INDEX('Appendix 1 Rules'!$B$2:$B$16,MATCH(G437,'Appendix 1 Rules'!$A$2:$A$16))))+(IF(L437="",0,INDEX('Appendix 1 Rules'!$C$2:$C$16,MATCH(G437,'Appendix 1 Rules'!$A$2:$A$16))))+(IF(N437="",0,INDEX('Appendix 1 Rules'!$D$2:$D$16,MATCH(G437,'Appendix 1 Rules'!$A$2:$A$16))))+(IF(P437="",0,INDEX('Appendix 1 Rules'!$E$2:$E$16,MATCH(G437,'Appendix 1 Rules'!$A$2:$A$16))))+(IF(R437="",0,INDEX('Appendix 1 Rules'!$F$2:$F$16,MATCH(G437,'Appendix 1 Rules'!$A$2:$A$16))))+(IF(T437="",0,INDEX('Appendix 1 Rules'!$G$2:$G$16,MATCH(G437,'Appendix 1 Rules'!$A$2:$A$16))))+(IF(V437="",0,INDEX('Appendix 1 Rules'!$H$2:$H$16,MATCH(G437,'Appendix 1 Rules'!$A$2:$A$16))))+(IF(X437="",0,INDEX('Appendix 1 Rules'!$I$2:$I$16,MATCH(G437,'Appendix 1 Rules'!$A$2:$A$16))))+(IF(Z437="",0,INDEX('Appendix 1 Rules'!$J$2:$J$16,MATCH(G437,'Appendix 1 Rules'!$A$2:$A$16))))+(IF(AB437="",0,INDEX('Appendix 1 Rules'!$K$2:$K$16,MATCH(G437,'Appendix 1 Rules'!$A$2:$A$16))))+(IF(AD437="",0,INDEX('Appendix 1 Rules'!$L$2:$L$16,MATCH(G437,'Appendix 1 Rules'!$A$2:$A$16))))+(IF(AF437="",0,INDEX('Appendix 1 Rules'!$M$2:$M$16,MATCH(G437,'Appendix 1 Rules'!$A$2:$A$16))))+IF(G437="b1",VLOOKUP(G437,'Appendix 1 Rules'!$A$1:$N$16,14))+IF(G437="b2",VLOOKUP(G437,'Appendix 1 Rules'!$A$1:$N$16,14))+IF(G437="d",VLOOKUP(G437,'Appendix 1 Rules'!$A$1:$N$16,14))+IF(G437="f1",VLOOKUP(G437,'Appendix 1 Rules'!$A$1:$N$16,14))+IF(G437="f2",VLOOKUP(G437,'Appendix 1 Rules'!$A$1:$N$16,14))+IF(G437="g",VLOOKUP(G437,'Appendix 1 Rules'!$A$1:$N$16,14))+IF(G437="h",VLOOKUP(G437,'Appendix 1 Rules'!$A$1:$N$16,14))+IF(G437="i1",VLOOKUP(G437,'Appendix 1 Rules'!$A$1:$N$16,14))+IF(G437="i2",VLOOKUP(G437,'Appendix 1 Rules'!$A$1:$N$16,14))+IF(G437="j",VLOOKUP(G437,'Appendix 1 Rules'!$A$1:$N$16,14))+IF(G437="k",VLOOKUP(G437,'Appendix 1 Rules'!$A$1:$N$16,14)))))</f>
        <v/>
      </c>
      <c r="J437" s="12"/>
      <c r="K437" s="13"/>
      <c r="L437" s="12"/>
      <c r="M437" s="13"/>
      <c r="N437" s="12"/>
      <c r="O437" s="13"/>
      <c r="P437" s="12"/>
      <c r="Q437" s="13"/>
      <c r="R437" s="12"/>
      <c r="S437" s="13"/>
      <c r="T437" s="12"/>
      <c r="U437" s="13"/>
      <c r="V437" s="12"/>
      <c r="W437" s="13"/>
      <c r="X437" s="12"/>
      <c r="Y437" s="13"/>
      <c r="Z437" s="12"/>
      <c r="AA437" s="13"/>
      <c r="AB437" s="9"/>
      <c r="AC437" s="13"/>
      <c r="AD437" s="9"/>
      <c r="AE437" s="13"/>
      <c r="AF437" s="9"/>
      <c r="AG437" s="13"/>
    </row>
    <row r="438" spans="1:33" ht="18" customHeight="1" x14ac:dyDescent="0.25">
      <c r="B438" s="84"/>
      <c r="C438" s="69"/>
      <c r="D438" s="10"/>
      <c r="E438" s="10"/>
      <c r="F438" s="10"/>
      <c r="G438" s="9"/>
      <c r="H438" s="17" t="str">
        <f>IF(G438="","",SUMPRODUCT(IF(J438="",0,INDEX('Appendix 1 Rules'!$B$2:$B$16,MATCH(G438,'Appendix 1 Rules'!$A$2:$A$16))))+(IF(L438="",0,INDEX('Appendix 1 Rules'!$C$2:$C$16,MATCH(G438,'Appendix 1 Rules'!$A$2:$A$16))))+(IF(N438="",0,INDEX('Appendix 1 Rules'!$D$2:$D$16,MATCH(G438,'Appendix 1 Rules'!$A$2:$A$16))))+(IF(P438="",0,INDEX('Appendix 1 Rules'!$E$2:$E$16,MATCH(G438,'Appendix 1 Rules'!$A$2:$A$16))))+(IF(R438="",0,INDEX('Appendix 1 Rules'!$F$2:$F$16,MATCH(G438,'Appendix 1 Rules'!$A$2:$A$16))))+(IF(T438="",0,INDEX('Appendix 1 Rules'!$G$2:$G$16,MATCH(G438,'Appendix 1 Rules'!$A$2:$A$16))))+(IF(V438="",0,INDEX('Appendix 1 Rules'!$H$2:$H$16,MATCH(G438,'Appendix 1 Rules'!$A$2:$A$16))))+(IF(X438="",0,INDEX('Appendix 1 Rules'!$I$2:$I$16,MATCH(G438,'Appendix 1 Rules'!$A$2:$A$16))))+(IF(Z438="",0,INDEX('Appendix 1 Rules'!$J$2:$J$16,MATCH(G438,'Appendix 1 Rules'!$A$2:$A$16))))+(IF(AB438="",0,INDEX('Appendix 1 Rules'!$K$2:$K$16,MATCH(G438,'Appendix 1 Rules'!$A$2:$A$16))))+(IF(AD438="",0,INDEX('Appendix 1 Rules'!$L$2:$L$16,MATCH(G438,'Appendix 1 Rules'!$A$2:$A$16))))+(IF(AF438="",0,INDEX('Appendix 1 Rules'!$M$2:$M$16,MATCH(G438,'Appendix 1 Rules'!$A$2:$A$16))))+IF(G438="b1",VLOOKUP(G438,'Appendix 1 Rules'!$A$1:$N$16,14))+IF(G438="b2",VLOOKUP(G438,'Appendix 1 Rules'!$A$1:$N$16,14))+IF(G438="d",VLOOKUP(G438,'Appendix 1 Rules'!$A$1:$N$16,14))+IF(G438="f1",VLOOKUP(G438,'Appendix 1 Rules'!$A$1:$N$16,14))+IF(G438="f2",VLOOKUP(G438,'Appendix 1 Rules'!$A$1:$N$16,14))+IF(G438="g",VLOOKUP(G438,'Appendix 1 Rules'!$A$1:$N$16,14))+IF(G438="h",VLOOKUP(G438,'Appendix 1 Rules'!$A$1:$N$16,14))+IF(G438="i1",VLOOKUP(G438,'Appendix 1 Rules'!$A$1:$N$16,14))+IF(G438="i2",VLOOKUP(G438,'Appendix 1 Rules'!$A$1:$N$16,14))+IF(G438="j",VLOOKUP(G438,'Appendix 1 Rules'!$A$1:$N$16,14))+IF(G438="k",VLOOKUP(G438,'Appendix 1 Rules'!$A$1:$N$16,14)))</f>
        <v/>
      </c>
      <c r="I438" s="72" t="str">
        <f>IF(G438="","",IF(OR(G438="b1",G438="b2",G438="d",G438="f1",G438="f2",G438="h",G438="i1",G438="i2",G438="j",G438="k"),MIN(H438,VLOOKUP(G438,'Appx 1 (Res) Rules'!$A:$D,4,0)),MIN(H438,VLOOKUP(G438,'Appx 1 (Res) Rules'!$A:$D,4,0),SUMPRODUCT(IF(J438="",0,INDEX('Appendix 1 Rules'!$B$2:$B$16,MATCH(G438,'Appendix 1 Rules'!$A$2:$A$16))))+(IF(L438="",0,INDEX('Appendix 1 Rules'!$C$2:$C$16,MATCH(G438,'Appendix 1 Rules'!$A$2:$A$16))))+(IF(N438="",0,INDEX('Appendix 1 Rules'!$D$2:$D$16,MATCH(G438,'Appendix 1 Rules'!$A$2:$A$16))))+(IF(P438="",0,INDEX('Appendix 1 Rules'!$E$2:$E$16,MATCH(G438,'Appendix 1 Rules'!$A$2:$A$16))))+(IF(R438="",0,INDEX('Appendix 1 Rules'!$F$2:$F$16,MATCH(G438,'Appendix 1 Rules'!$A$2:$A$16))))+(IF(T438="",0,INDEX('Appendix 1 Rules'!$G$2:$G$16,MATCH(G438,'Appendix 1 Rules'!$A$2:$A$16))))+(IF(V438="",0,INDEX('Appendix 1 Rules'!$H$2:$H$16,MATCH(G438,'Appendix 1 Rules'!$A$2:$A$16))))+(IF(X438="",0,INDEX('Appendix 1 Rules'!$I$2:$I$16,MATCH(G438,'Appendix 1 Rules'!$A$2:$A$16))))+(IF(Z438="",0,INDEX('Appendix 1 Rules'!$J$2:$J$16,MATCH(G438,'Appendix 1 Rules'!$A$2:$A$16))))+(IF(AB438="",0,INDEX('Appendix 1 Rules'!$K$2:$K$16,MATCH(G438,'Appendix 1 Rules'!$A$2:$A$16))))+(IF(AD438="",0,INDEX('Appendix 1 Rules'!$L$2:$L$16,MATCH(G438,'Appendix 1 Rules'!$A$2:$A$16))))+(IF(AF438="",0,INDEX('Appendix 1 Rules'!$M$2:$M$16,MATCH(G438,'Appendix 1 Rules'!$A$2:$A$16))))+IF(G438="b1",VLOOKUP(G438,'Appendix 1 Rules'!$A$1:$N$16,14))+IF(G438="b2",VLOOKUP(G438,'Appendix 1 Rules'!$A$1:$N$16,14))+IF(G438="d",VLOOKUP(G438,'Appendix 1 Rules'!$A$1:$N$16,14))+IF(G438="f1",VLOOKUP(G438,'Appendix 1 Rules'!$A$1:$N$16,14))+IF(G438="f2",VLOOKUP(G438,'Appendix 1 Rules'!$A$1:$N$16,14))+IF(G438="g",VLOOKUP(G438,'Appendix 1 Rules'!$A$1:$N$16,14))+IF(G438="h",VLOOKUP(G438,'Appendix 1 Rules'!$A$1:$N$16,14))+IF(G438="i1",VLOOKUP(G438,'Appendix 1 Rules'!$A$1:$N$16,14))+IF(G438="i2",VLOOKUP(G438,'Appendix 1 Rules'!$A$1:$N$16,14))+IF(G438="j",VLOOKUP(G438,'Appendix 1 Rules'!$A$1:$N$16,14))+IF(G438="k",VLOOKUP(G438,'Appendix 1 Rules'!$A$1:$N$16,14)))))</f>
        <v/>
      </c>
      <c r="J438" s="11"/>
      <c r="K438" s="14"/>
      <c r="L438" s="11"/>
      <c r="M438" s="14"/>
      <c r="N438" s="11"/>
      <c r="O438" s="14"/>
      <c r="P438" s="11"/>
      <c r="Q438" s="14"/>
      <c r="R438" s="63"/>
      <c r="S438" s="14"/>
      <c r="T438" s="11"/>
      <c r="U438" s="14"/>
      <c r="V438" s="11"/>
      <c r="W438" s="14"/>
      <c r="X438" s="64"/>
      <c r="Y438" s="14"/>
      <c r="Z438" s="64"/>
      <c r="AA438" s="14"/>
      <c r="AB438" s="9"/>
      <c r="AC438" s="13"/>
      <c r="AD438" s="9"/>
      <c r="AE438" s="13"/>
      <c r="AF438" s="9"/>
      <c r="AG438" s="13"/>
    </row>
    <row r="439" spans="1:33" ht="18" customHeight="1" x14ac:dyDescent="0.25">
      <c r="B439" s="84"/>
      <c r="C439" s="69"/>
      <c r="D439" s="10"/>
      <c r="E439" s="10"/>
      <c r="F439" s="10"/>
      <c r="G439" s="9"/>
      <c r="H439" s="17" t="str">
        <f>IF(G439="","",SUMPRODUCT(IF(J439="",0,INDEX('Appendix 1 Rules'!$B$2:$B$16,MATCH(G439,'Appendix 1 Rules'!$A$2:$A$16))))+(IF(L439="",0,INDEX('Appendix 1 Rules'!$C$2:$C$16,MATCH(G439,'Appendix 1 Rules'!$A$2:$A$16))))+(IF(N439="",0,INDEX('Appendix 1 Rules'!$D$2:$D$16,MATCH(G439,'Appendix 1 Rules'!$A$2:$A$16))))+(IF(P439="",0,INDEX('Appendix 1 Rules'!$E$2:$E$16,MATCH(G439,'Appendix 1 Rules'!$A$2:$A$16))))+(IF(R439="",0,INDEX('Appendix 1 Rules'!$F$2:$F$16,MATCH(G439,'Appendix 1 Rules'!$A$2:$A$16))))+(IF(T439="",0,INDEX('Appendix 1 Rules'!$G$2:$G$16,MATCH(G439,'Appendix 1 Rules'!$A$2:$A$16))))+(IF(V439="",0,INDEX('Appendix 1 Rules'!$H$2:$H$16,MATCH(G439,'Appendix 1 Rules'!$A$2:$A$16))))+(IF(X439="",0,INDEX('Appendix 1 Rules'!$I$2:$I$16,MATCH(G439,'Appendix 1 Rules'!$A$2:$A$16))))+(IF(Z439="",0,INDEX('Appendix 1 Rules'!$J$2:$J$16,MATCH(G439,'Appendix 1 Rules'!$A$2:$A$16))))+(IF(AB439="",0,INDEX('Appendix 1 Rules'!$K$2:$K$16,MATCH(G439,'Appendix 1 Rules'!$A$2:$A$16))))+(IF(AD439="",0,INDEX('Appendix 1 Rules'!$L$2:$L$16,MATCH(G439,'Appendix 1 Rules'!$A$2:$A$16))))+(IF(AF439="",0,INDEX('Appendix 1 Rules'!$M$2:$M$16,MATCH(G439,'Appendix 1 Rules'!$A$2:$A$16))))+IF(G439="b1",VLOOKUP(G439,'Appendix 1 Rules'!$A$1:$N$16,14))+IF(G439="b2",VLOOKUP(G439,'Appendix 1 Rules'!$A$1:$N$16,14))+IF(G439="d",VLOOKUP(G439,'Appendix 1 Rules'!$A$1:$N$16,14))+IF(G439="f1",VLOOKUP(G439,'Appendix 1 Rules'!$A$1:$N$16,14))+IF(G439="f2",VLOOKUP(G439,'Appendix 1 Rules'!$A$1:$N$16,14))+IF(G439="g",VLOOKUP(G439,'Appendix 1 Rules'!$A$1:$N$16,14))+IF(G439="h",VLOOKUP(G439,'Appendix 1 Rules'!$A$1:$N$16,14))+IF(G439="i1",VLOOKUP(G439,'Appendix 1 Rules'!$A$1:$N$16,14))+IF(G439="i2",VLOOKUP(G439,'Appendix 1 Rules'!$A$1:$N$16,14))+IF(G439="j",VLOOKUP(G439,'Appendix 1 Rules'!$A$1:$N$16,14))+IF(G439="k",VLOOKUP(G439,'Appendix 1 Rules'!$A$1:$N$16,14)))</f>
        <v/>
      </c>
      <c r="I439" s="72" t="str">
        <f>IF(G439="","",IF(OR(G439="b1",G439="b2",G439="d",G439="f1",G439="f2",G439="h",G439="i1",G439="i2",G439="j",G439="k"),MIN(H439,VLOOKUP(G439,'Appx 1 (Res) Rules'!$A:$D,4,0)),MIN(H439,VLOOKUP(G439,'Appx 1 (Res) Rules'!$A:$D,4,0),SUMPRODUCT(IF(J439="",0,INDEX('Appendix 1 Rules'!$B$2:$B$16,MATCH(G439,'Appendix 1 Rules'!$A$2:$A$16))))+(IF(L439="",0,INDEX('Appendix 1 Rules'!$C$2:$C$16,MATCH(G439,'Appendix 1 Rules'!$A$2:$A$16))))+(IF(N439="",0,INDEX('Appendix 1 Rules'!$D$2:$D$16,MATCH(G439,'Appendix 1 Rules'!$A$2:$A$16))))+(IF(P439="",0,INDEX('Appendix 1 Rules'!$E$2:$E$16,MATCH(G439,'Appendix 1 Rules'!$A$2:$A$16))))+(IF(R439="",0,INDEX('Appendix 1 Rules'!$F$2:$F$16,MATCH(G439,'Appendix 1 Rules'!$A$2:$A$16))))+(IF(T439="",0,INDEX('Appendix 1 Rules'!$G$2:$G$16,MATCH(G439,'Appendix 1 Rules'!$A$2:$A$16))))+(IF(V439="",0,INDEX('Appendix 1 Rules'!$H$2:$H$16,MATCH(G439,'Appendix 1 Rules'!$A$2:$A$16))))+(IF(X439="",0,INDEX('Appendix 1 Rules'!$I$2:$I$16,MATCH(G439,'Appendix 1 Rules'!$A$2:$A$16))))+(IF(Z439="",0,INDEX('Appendix 1 Rules'!$J$2:$J$16,MATCH(G439,'Appendix 1 Rules'!$A$2:$A$16))))+(IF(AB439="",0,INDEX('Appendix 1 Rules'!$K$2:$K$16,MATCH(G439,'Appendix 1 Rules'!$A$2:$A$16))))+(IF(AD439="",0,INDEX('Appendix 1 Rules'!$L$2:$L$16,MATCH(G439,'Appendix 1 Rules'!$A$2:$A$16))))+(IF(AF439="",0,INDEX('Appendix 1 Rules'!$M$2:$M$16,MATCH(G439,'Appendix 1 Rules'!$A$2:$A$16))))+IF(G439="b1",VLOOKUP(G439,'Appendix 1 Rules'!$A$1:$N$16,14))+IF(G439="b2",VLOOKUP(G439,'Appendix 1 Rules'!$A$1:$N$16,14))+IF(G439="d",VLOOKUP(G439,'Appendix 1 Rules'!$A$1:$N$16,14))+IF(G439="f1",VLOOKUP(G439,'Appendix 1 Rules'!$A$1:$N$16,14))+IF(G439="f2",VLOOKUP(G439,'Appendix 1 Rules'!$A$1:$N$16,14))+IF(G439="g",VLOOKUP(G439,'Appendix 1 Rules'!$A$1:$N$16,14))+IF(G439="h",VLOOKUP(G439,'Appendix 1 Rules'!$A$1:$N$16,14))+IF(G439="i1",VLOOKUP(G439,'Appendix 1 Rules'!$A$1:$N$16,14))+IF(G439="i2",VLOOKUP(G439,'Appendix 1 Rules'!$A$1:$N$16,14))+IF(G439="j",VLOOKUP(G439,'Appendix 1 Rules'!$A$1:$N$16,14))+IF(G439="k",VLOOKUP(G439,'Appendix 1 Rules'!$A$1:$N$16,14)))))</f>
        <v/>
      </c>
      <c r="J439" s="12"/>
      <c r="K439" s="13"/>
      <c r="L439" s="12"/>
      <c r="M439" s="13"/>
      <c r="N439" s="12"/>
      <c r="O439" s="13"/>
      <c r="P439" s="12"/>
      <c r="Q439" s="13"/>
      <c r="R439" s="12"/>
      <c r="S439" s="13"/>
      <c r="T439" s="12"/>
      <c r="U439" s="13"/>
      <c r="V439" s="12"/>
      <c r="W439" s="13"/>
      <c r="X439" s="12"/>
      <c r="Y439" s="13"/>
      <c r="Z439" s="12"/>
      <c r="AA439" s="13"/>
      <c r="AB439" s="9"/>
      <c r="AC439" s="13"/>
      <c r="AD439" s="9"/>
      <c r="AE439" s="13"/>
      <c r="AF439" s="9"/>
      <c r="AG439" s="13"/>
    </row>
    <row r="440" spans="1:33" ht="18" customHeight="1" x14ac:dyDescent="0.25">
      <c r="B440" s="84"/>
      <c r="C440" s="69"/>
      <c r="D440" s="10"/>
      <c r="E440" s="10"/>
      <c r="F440" s="10"/>
      <c r="G440" s="9"/>
      <c r="H440" s="17" t="str">
        <f>IF(G440="","",SUMPRODUCT(IF(J440="",0,INDEX('Appendix 1 Rules'!$B$2:$B$16,MATCH(G440,'Appendix 1 Rules'!$A$2:$A$16))))+(IF(L440="",0,INDEX('Appendix 1 Rules'!$C$2:$C$16,MATCH(G440,'Appendix 1 Rules'!$A$2:$A$16))))+(IF(N440="",0,INDEX('Appendix 1 Rules'!$D$2:$D$16,MATCH(G440,'Appendix 1 Rules'!$A$2:$A$16))))+(IF(P440="",0,INDEX('Appendix 1 Rules'!$E$2:$E$16,MATCH(G440,'Appendix 1 Rules'!$A$2:$A$16))))+(IF(R440="",0,INDEX('Appendix 1 Rules'!$F$2:$F$16,MATCH(G440,'Appendix 1 Rules'!$A$2:$A$16))))+(IF(T440="",0,INDEX('Appendix 1 Rules'!$G$2:$G$16,MATCH(G440,'Appendix 1 Rules'!$A$2:$A$16))))+(IF(V440="",0,INDEX('Appendix 1 Rules'!$H$2:$H$16,MATCH(G440,'Appendix 1 Rules'!$A$2:$A$16))))+(IF(X440="",0,INDEX('Appendix 1 Rules'!$I$2:$I$16,MATCH(G440,'Appendix 1 Rules'!$A$2:$A$16))))+(IF(Z440="",0,INDEX('Appendix 1 Rules'!$J$2:$J$16,MATCH(G440,'Appendix 1 Rules'!$A$2:$A$16))))+(IF(AB440="",0,INDEX('Appendix 1 Rules'!$K$2:$K$16,MATCH(G440,'Appendix 1 Rules'!$A$2:$A$16))))+(IF(AD440="",0,INDEX('Appendix 1 Rules'!$L$2:$L$16,MATCH(G440,'Appendix 1 Rules'!$A$2:$A$16))))+(IF(AF440="",0,INDEX('Appendix 1 Rules'!$M$2:$M$16,MATCH(G440,'Appendix 1 Rules'!$A$2:$A$16))))+IF(G440="b1",VLOOKUP(G440,'Appendix 1 Rules'!$A$1:$N$16,14))+IF(G440="b2",VLOOKUP(G440,'Appendix 1 Rules'!$A$1:$N$16,14))+IF(G440="d",VLOOKUP(G440,'Appendix 1 Rules'!$A$1:$N$16,14))+IF(G440="f1",VLOOKUP(G440,'Appendix 1 Rules'!$A$1:$N$16,14))+IF(G440="f2",VLOOKUP(G440,'Appendix 1 Rules'!$A$1:$N$16,14))+IF(G440="g",VLOOKUP(G440,'Appendix 1 Rules'!$A$1:$N$16,14))+IF(G440="h",VLOOKUP(G440,'Appendix 1 Rules'!$A$1:$N$16,14))+IF(G440="i1",VLOOKUP(G440,'Appendix 1 Rules'!$A$1:$N$16,14))+IF(G440="i2",VLOOKUP(G440,'Appendix 1 Rules'!$A$1:$N$16,14))+IF(G440="j",VLOOKUP(G440,'Appendix 1 Rules'!$A$1:$N$16,14))+IF(G440="k",VLOOKUP(G440,'Appendix 1 Rules'!$A$1:$N$16,14)))</f>
        <v/>
      </c>
      <c r="I440" s="72" t="str">
        <f>IF(G440="","",IF(OR(G440="b1",G440="b2",G440="d",G440="f1",G440="f2",G440="h",G440="i1",G440="i2",G440="j",G440="k"),MIN(H440,VLOOKUP(G440,'Appx 1 (Res) Rules'!$A:$D,4,0)),MIN(H440,VLOOKUP(G440,'Appx 1 (Res) Rules'!$A:$D,4,0),SUMPRODUCT(IF(J440="",0,INDEX('Appendix 1 Rules'!$B$2:$B$16,MATCH(G440,'Appendix 1 Rules'!$A$2:$A$16))))+(IF(L440="",0,INDEX('Appendix 1 Rules'!$C$2:$C$16,MATCH(G440,'Appendix 1 Rules'!$A$2:$A$16))))+(IF(N440="",0,INDEX('Appendix 1 Rules'!$D$2:$D$16,MATCH(G440,'Appendix 1 Rules'!$A$2:$A$16))))+(IF(P440="",0,INDEX('Appendix 1 Rules'!$E$2:$E$16,MATCH(G440,'Appendix 1 Rules'!$A$2:$A$16))))+(IF(R440="",0,INDEX('Appendix 1 Rules'!$F$2:$F$16,MATCH(G440,'Appendix 1 Rules'!$A$2:$A$16))))+(IF(T440="",0,INDEX('Appendix 1 Rules'!$G$2:$G$16,MATCH(G440,'Appendix 1 Rules'!$A$2:$A$16))))+(IF(V440="",0,INDEX('Appendix 1 Rules'!$H$2:$H$16,MATCH(G440,'Appendix 1 Rules'!$A$2:$A$16))))+(IF(X440="",0,INDEX('Appendix 1 Rules'!$I$2:$I$16,MATCH(G440,'Appendix 1 Rules'!$A$2:$A$16))))+(IF(Z440="",0,INDEX('Appendix 1 Rules'!$J$2:$J$16,MATCH(G440,'Appendix 1 Rules'!$A$2:$A$16))))+(IF(AB440="",0,INDEX('Appendix 1 Rules'!$K$2:$K$16,MATCH(G440,'Appendix 1 Rules'!$A$2:$A$16))))+(IF(AD440="",0,INDEX('Appendix 1 Rules'!$L$2:$L$16,MATCH(G440,'Appendix 1 Rules'!$A$2:$A$16))))+(IF(AF440="",0,INDEX('Appendix 1 Rules'!$M$2:$M$16,MATCH(G440,'Appendix 1 Rules'!$A$2:$A$16))))+IF(G440="b1",VLOOKUP(G440,'Appendix 1 Rules'!$A$1:$N$16,14))+IF(G440="b2",VLOOKUP(G440,'Appendix 1 Rules'!$A$1:$N$16,14))+IF(G440="d",VLOOKUP(G440,'Appendix 1 Rules'!$A$1:$N$16,14))+IF(G440="f1",VLOOKUP(G440,'Appendix 1 Rules'!$A$1:$N$16,14))+IF(G440="f2",VLOOKUP(G440,'Appendix 1 Rules'!$A$1:$N$16,14))+IF(G440="g",VLOOKUP(G440,'Appendix 1 Rules'!$A$1:$N$16,14))+IF(G440="h",VLOOKUP(G440,'Appendix 1 Rules'!$A$1:$N$16,14))+IF(G440="i1",VLOOKUP(G440,'Appendix 1 Rules'!$A$1:$N$16,14))+IF(G440="i2",VLOOKUP(G440,'Appendix 1 Rules'!$A$1:$N$16,14))+IF(G440="j",VLOOKUP(G440,'Appendix 1 Rules'!$A$1:$N$16,14))+IF(G440="k",VLOOKUP(G440,'Appendix 1 Rules'!$A$1:$N$16,14)))))</f>
        <v/>
      </c>
      <c r="J440" s="11"/>
      <c r="K440" s="14"/>
      <c r="L440" s="11"/>
      <c r="M440" s="14"/>
      <c r="N440" s="11"/>
      <c r="O440" s="14"/>
      <c r="P440" s="11"/>
      <c r="Q440" s="14"/>
      <c r="R440" s="63"/>
      <c r="S440" s="14"/>
      <c r="T440" s="11"/>
      <c r="U440" s="14"/>
      <c r="V440" s="11"/>
      <c r="W440" s="14"/>
      <c r="X440" s="64"/>
      <c r="Y440" s="14"/>
      <c r="Z440" s="64"/>
      <c r="AA440" s="14"/>
      <c r="AB440" s="9"/>
      <c r="AC440" s="13"/>
      <c r="AD440" s="9"/>
      <c r="AE440" s="13"/>
      <c r="AF440" s="9"/>
      <c r="AG440" s="13"/>
    </row>
    <row r="441" spans="1:33" ht="18" customHeight="1" x14ac:dyDescent="0.25">
      <c r="B441" s="84"/>
      <c r="C441" s="69"/>
      <c r="D441" s="10"/>
      <c r="E441" s="10"/>
      <c r="F441" s="10"/>
      <c r="G441" s="9"/>
      <c r="H441" s="17" t="str">
        <f>IF(G441="","",SUMPRODUCT(IF(J441="",0,INDEX('Appendix 1 Rules'!$B$2:$B$16,MATCH(G441,'Appendix 1 Rules'!$A$2:$A$16))))+(IF(L441="",0,INDEX('Appendix 1 Rules'!$C$2:$C$16,MATCH(G441,'Appendix 1 Rules'!$A$2:$A$16))))+(IF(N441="",0,INDEX('Appendix 1 Rules'!$D$2:$D$16,MATCH(G441,'Appendix 1 Rules'!$A$2:$A$16))))+(IF(P441="",0,INDEX('Appendix 1 Rules'!$E$2:$E$16,MATCH(G441,'Appendix 1 Rules'!$A$2:$A$16))))+(IF(R441="",0,INDEX('Appendix 1 Rules'!$F$2:$F$16,MATCH(G441,'Appendix 1 Rules'!$A$2:$A$16))))+(IF(T441="",0,INDEX('Appendix 1 Rules'!$G$2:$G$16,MATCH(G441,'Appendix 1 Rules'!$A$2:$A$16))))+(IF(V441="",0,INDEX('Appendix 1 Rules'!$H$2:$H$16,MATCH(G441,'Appendix 1 Rules'!$A$2:$A$16))))+(IF(X441="",0,INDEX('Appendix 1 Rules'!$I$2:$I$16,MATCH(G441,'Appendix 1 Rules'!$A$2:$A$16))))+(IF(Z441="",0,INDEX('Appendix 1 Rules'!$J$2:$J$16,MATCH(G441,'Appendix 1 Rules'!$A$2:$A$16))))+(IF(AB441="",0,INDEX('Appendix 1 Rules'!$K$2:$K$16,MATCH(G441,'Appendix 1 Rules'!$A$2:$A$16))))+(IF(AD441="",0,INDEX('Appendix 1 Rules'!$L$2:$L$16,MATCH(G441,'Appendix 1 Rules'!$A$2:$A$16))))+(IF(AF441="",0,INDEX('Appendix 1 Rules'!$M$2:$M$16,MATCH(G441,'Appendix 1 Rules'!$A$2:$A$16))))+IF(G441="b1",VLOOKUP(G441,'Appendix 1 Rules'!$A$1:$N$16,14))+IF(G441="b2",VLOOKUP(G441,'Appendix 1 Rules'!$A$1:$N$16,14))+IF(G441="d",VLOOKUP(G441,'Appendix 1 Rules'!$A$1:$N$16,14))+IF(G441="f1",VLOOKUP(G441,'Appendix 1 Rules'!$A$1:$N$16,14))+IF(G441="f2",VLOOKUP(G441,'Appendix 1 Rules'!$A$1:$N$16,14))+IF(G441="g",VLOOKUP(G441,'Appendix 1 Rules'!$A$1:$N$16,14))+IF(G441="h",VLOOKUP(G441,'Appendix 1 Rules'!$A$1:$N$16,14))+IF(G441="i1",VLOOKUP(G441,'Appendix 1 Rules'!$A$1:$N$16,14))+IF(G441="i2",VLOOKUP(G441,'Appendix 1 Rules'!$A$1:$N$16,14))+IF(G441="j",VLOOKUP(G441,'Appendix 1 Rules'!$A$1:$N$16,14))+IF(G441="k",VLOOKUP(G441,'Appendix 1 Rules'!$A$1:$N$16,14)))</f>
        <v/>
      </c>
      <c r="I441" s="72" t="str">
        <f>IF(G441="","",IF(OR(G441="b1",G441="b2",G441="d",G441="f1",G441="f2",G441="h",G441="i1",G441="i2",G441="j",G441="k"),MIN(H441,VLOOKUP(G441,'Appx 1 (Res) Rules'!$A:$D,4,0)),MIN(H441,VLOOKUP(G441,'Appx 1 (Res) Rules'!$A:$D,4,0),SUMPRODUCT(IF(J441="",0,INDEX('Appendix 1 Rules'!$B$2:$B$16,MATCH(G441,'Appendix 1 Rules'!$A$2:$A$16))))+(IF(L441="",0,INDEX('Appendix 1 Rules'!$C$2:$C$16,MATCH(G441,'Appendix 1 Rules'!$A$2:$A$16))))+(IF(N441="",0,INDEX('Appendix 1 Rules'!$D$2:$D$16,MATCH(G441,'Appendix 1 Rules'!$A$2:$A$16))))+(IF(P441="",0,INDEX('Appendix 1 Rules'!$E$2:$E$16,MATCH(G441,'Appendix 1 Rules'!$A$2:$A$16))))+(IF(R441="",0,INDEX('Appendix 1 Rules'!$F$2:$F$16,MATCH(G441,'Appendix 1 Rules'!$A$2:$A$16))))+(IF(T441="",0,INDEX('Appendix 1 Rules'!$G$2:$G$16,MATCH(G441,'Appendix 1 Rules'!$A$2:$A$16))))+(IF(V441="",0,INDEX('Appendix 1 Rules'!$H$2:$H$16,MATCH(G441,'Appendix 1 Rules'!$A$2:$A$16))))+(IF(X441="",0,INDEX('Appendix 1 Rules'!$I$2:$I$16,MATCH(G441,'Appendix 1 Rules'!$A$2:$A$16))))+(IF(Z441="",0,INDEX('Appendix 1 Rules'!$J$2:$J$16,MATCH(G441,'Appendix 1 Rules'!$A$2:$A$16))))+(IF(AB441="",0,INDEX('Appendix 1 Rules'!$K$2:$K$16,MATCH(G441,'Appendix 1 Rules'!$A$2:$A$16))))+(IF(AD441="",0,INDEX('Appendix 1 Rules'!$L$2:$L$16,MATCH(G441,'Appendix 1 Rules'!$A$2:$A$16))))+(IF(AF441="",0,INDEX('Appendix 1 Rules'!$M$2:$M$16,MATCH(G441,'Appendix 1 Rules'!$A$2:$A$16))))+IF(G441="b1",VLOOKUP(G441,'Appendix 1 Rules'!$A$1:$N$16,14))+IF(G441="b2",VLOOKUP(G441,'Appendix 1 Rules'!$A$1:$N$16,14))+IF(G441="d",VLOOKUP(G441,'Appendix 1 Rules'!$A$1:$N$16,14))+IF(G441="f1",VLOOKUP(G441,'Appendix 1 Rules'!$A$1:$N$16,14))+IF(G441="f2",VLOOKUP(G441,'Appendix 1 Rules'!$A$1:$N$16,14))+IF(G441="g",VLOOKUP(G441,'Appendix 1 Rules'!$A$1:$N$16,14))+IF(G441="h",VLOOKUP(G441,'Appendix 1 Rules'!$A$1:$N$16,14))+IF(G441="i1",VLOOKUP(G441,'Appendix 1 Rules'!$A$1:$N$16,14))+IF(G441="i2",VLOOKUP(G441,'Appendix 1 Rules'!$A$1:$N$16,14))+IF(G441="j",VLOOKUP(G441,'Appendix 1 Rules'!$A$1:$N$16,14))+IF(G441="k",VLOOKUP(G441,'Appendix 1 Rules'!$A$1:$N$16,14)))))</f>
        <v/>
      </c>
      <c r="J441" s="12"/>
      <c r="K441" s="13"/>
      <c r="L441" s="12"/>
      <c r="M441" s="13"/>
      <c r="N441" s="12"/>
      <c r="O441" s="13"/>
      <c r="P441" s="12"/>
      <c r="Q441" s="13"/>
      <c r="R441" s="12"/>
      <c r="S441" s="13"/>
      <c r="T441" s="12"/>
      <c r="U441" s="13"/>
      <c r="V441" s="12"/>
      <c r="W441" s="13"/>
      <c r="X441" s="12"/>
      <c r="Y441" s="13"/>
      <c r="Z441" s="12"/>
      <c r="AA441" s="13"/>
      <c r="AB441" s="9"/>
      <c r="AC441" s="13"/>
      <c r="AD441" s="9"/>
      <c r="AE441" s="13"/>
      <c r="AF441" s="9"/>
      <c r="AG441" s="13"/>
    </row>
    <row r="442" spans="1:33" ht="18" customHeight="1" x14ac:dyDescent="0.25">
      <c r="B442" s="84"/>
      <c r="C442" s="69"/>
      <c r="D442" s="10"/>
      <c r="E442" s="10"/>
      <c r="F442" s="10"/>
      <c r="G442" s="9"/>
      <c r="H442" s="17" t="str">
        <f>IF(G442="","",SUMPRODUCT(IF(J442="",0,INDEX('Appendix 1 Rules'!$B$2:$B$16,MATCH(G442,'Appendix 1 Rules'!$A$2:$A$16))))+(IF(L442="",0,INDEX('Appendix 1 Rules'!$C$2:$C$16,MATCH(G442,'Appendix 1 Rules'!$A$2:$A$16))))+(IF(N442="",0,INDEX('Appendix 1 Rules'!$D$2:$D$16,MATCH(G442,'Appendix 1 Rules'!$A$2:$A$16))))+(IF(P442="",0,INDEX('Appendix 1 Rules'!$E$2:$E$16,MATCH(G442,'Appendix 1 Rules'!$A$2:$A$16))))+(IF(R442="",0,INDEX('Appendix 1 Rules'!$F$2:$F$16,MATCH(G442,'Appendix 1 Rules'!$A$2:$A$16))))+(IF(T442="",0,INDEX('Appendix 1 Rules'!$G$2:$G$16,MATCH(G442,'Appendix 1 Rules'!$A$2:$A$16))))+(IF(V442="",0,INDEX('Appendix 1 Rules'!$H$2:$H$16,MATCH(G442,'Appendix 1 Rules'!$A$2:$A$16))))+(IF(X442="",0,INDEX('Appendix 1 Rules'!$I$2:$I$16,MATCH(G442,'Appendix 1 Rules'!$A$2:$A$16))))+(IF(Z442="",0,INDEX('Appendix 1 Rules'!$J$2:$J$16,MATCH(G442,'Appendix 1 Rules'!$A$2:$A$16))))+(IF(AB442="",0,INDEX('Appendix 1 Rules'!$K$2:$K$16,MATCH(G442,'Appendix 1 Rules'!$A$2:$A$16))))+(IF(AD442="",0,INDEX('Appendix 1 Rules'!$L$2:$L$16,MATCH(G442,'Appendix 1 Rules'!$A$2:$A$16))))+(IF(AF442="",0,INDEX('Appendix 1 Rules'!$M$2:$M$16,MATCH(G442,'Appendix 1 Rules'!$A$2:$A$16))))+IF(G442="b1",VLOOKUP(G442,'Appendix 1 Rules'!$A$1:$N$16,14))+IF(G442="b2",VLOOKUP(G442,'Appendix 1 Rules'!$A$1:$N$16,14))+IF(G442="d",VLOOKUP(G442,'Appendix 1 Rules'!$A$1:$N$16,14))+IF(G442="f1",VLOOKUP(G442,'Appendix 1 Rules'!$A$1:$N$16,14))+IF(G442="f2",VLOOKUP(G442,'Appendix 1 Rules'!$A$1:$N$16,14))+IF(G442="g",VLOOKUP(G442,'Appendix 1 Rules'!$A$1:$N$16,14))+IF(G442="h",VLOOKUP(G442,'Appendix 1 Rules'!$A$1:$N$16,14))+IF(G442="i1",VLOOKUP(G442,'Appendix 1 Rules'!$A$1:$N$16,14))+IF(G442="i2",VLOOKUP(G442,'Appendix 1 Rules'!$A$1:$N$16,14))+IF(G442="j",VLOOKUP(G442,'Appendix 1 Rules'!$A$1:$N$16,14))+IF(G442="k",VLOOKUP(G442,'Appendix 1 Rules'!$A$1:$N$16,14)))</f>
        <v/>
      </c>
      <c r="I442" s="72" t="str">
        <f>IF(G442="","",IF(OR(G442="b1",G442="b2",G442="d",G442="f1",G442="f2",G442="h",G442="i1",G442="i2",G442="j",G442="k"),MIN(H442,VLOOKUP(G442,'Appx 1 (Res) Rules'!$A:$D,4,0)),MIN(H442,VLOOKUP(G442,'Appx 1 (Res) Rules'!$A:$D,4,0),SUMPRODUCT(IF(J442="",0,INDEX('Appendix 1 Rules'!$B$2:$B$16,MATCH(G442,'Appendix 1 Rules'!$A$2:$A$16))))+(IF(L442="",0,INDEX('Appendix 1 Rules'!$C$2:$C$16,MATCH(G442,'Appendix 1 Rules'!$A$2:$A$16))))+(IF(N442="",0,INDEX('Appendix 1 Rules'!$D$2:$D$16,MATCH(G442,'Appendix 1 Rules'!$A$2:$A$16))))+(IF(P442="",0,INDEX('Appendix 1 Rules'!$E$2:$E$16,MATCH(G442,'Appendix 1 Rules'!$A$2:$A$16))))+(IF(R442="",0,INDEX('Appendix 1 Rules'!$F$2:$F$16,MATCH(G442,'Appendix 1 Rules'!$A$2:$A$16))))+(IF(T442="",0,INDEX('Appendix 1 Rules'!$G$2:$G$16,MATCH(G442,'Appendix 1 Rules'!$A$2:$A$16))))+(IF(V442="",0,INDEX('Appendix 1 Rules'!$H$2:$H$16,MATCH(G442,'Appendix 1 Rules'!$A$2:$A$16))))+(IF(X442="",0,INDEX('Appendix 1 Rules'!$I$2:$I$16,MATCH(G442,'Appendix 1 Rules'!$A$2:$A$16))))+(IF(Z442="",0,INDEX('Appendix 1 Rules'!$J$2:$J$16,MATCH(G442,'Appendix 1 Rules'!$A$2:$A$16))))+(IF(AB442="",0,INDEX('Appendix 1 Rules'!$K$2:$K$16,MATCH(G442,'Appendix 1 Rules'!$A$2:$A$16))))+(IF(AD442="",0,INDEX('Appendix 1 Rules'!$L$2:$L$16,MATCH(G442,'Appendix 1 Rules'!$A$2:$A$16))))+(IF(AF442="",0,INDEX('Appendix 1 Rules'!$M$2:$M$16,MATCH(G442,'Appendix 1 Rules'!$A$2:$A$16))))+IF(G442="b1",VLOOKUP(G442,'Appendix 1 Rules'!$A$1:$N$16,14))+IF(G442="b2",VLOOKUP(G442,'Appendix 1 Rules'!$A$1:$N$16,14))+IF(G442="d",VLOOKUP(G442,'Appendix 1 Rules'!$A$1:$N$16,14))+IF(G442="f1",VLOOKUP(G442,'Appendix 1 Rules'!$A$1:$N$16,14))+IF(G442="f2",VLOOKUP(G442,'Appendix 1 Rules'!$A$1:$N$16,14))+IF(G442="g",VLOOKUP(G442,'Appendix 1 Rules'!$A$1:$N$16,14))+IF(G442="h",VLOOKUP(G442,'Appendix 1 Rules'!$A$1:$N$16,14))+IF(G442="i1",VLOOKUP(G442,'Appendix 1 Rules'!$A$1:$N$16,14))+IF(G442="i2",VLOOKUP(G442,'Appendix 1 Rules'!$A$1:$N$16,14))+IF(G442="j",VLOOKUP(G442,'Appendix 1 Rules'!$A$1:$N$16,14))+IF(G442="k",VLOOKUP(G442,'Appendix 1 Rules'!$A$1:$N$16,14)))))</f>
        <v/>
      </c>
      <c r="J442" s="11"/>
      <c r="K442" s="14"/>
      <c r="L442" s="11"/>
      <c r="M442" s="14"/>
      <c r="N442" s="11"/>
      <c r="O442" s="14"/>
      <c r="P442" s="11"/>
      <c r="Q442" s="14"/>
      <c r="R442" s="63"/>
      <c r="S442" s="14"/>
      <c r="T442" s="11"/>
      <c r="U442" s="14"/>
      <c r="V442" s="11"/>
      <c r="W442" s="14"/>
      <c r="X442" s="64"/>
      <c r="Y442" s="14"/>
      <c r="Z442" s="64"/>
      <c r="AA442" s="14"/>
      <c r="AB442" s="9"/>
      <c r="AC442" s="13"/>
      <c r="AD442" s="9"/>
      <c r="AE442" s="13"/>
      <c r="AF442" s="9"/>
      <c r="AG442" s="13"/>
    </row>
    <row r="443" spans="1:33" ht="18" customHeight="1" x14ac:dyDescent="0.25">
      <c r="B443" s="84"/>
      <c r="C443" s="69"/>
      <c r="D443" s="10"/>
      <c r="E443" s="10"/>
      <c r="F443" s="10"/>
      <c r="G443" s="9"/>
      <c r="H443" s="17" t="str">
        <f>IF(G443="","",SUMPRODUCT(IF(J443="",0,INDEX('Appendix 1 Rules'!$B$2:$B$16,MATCH(G443,'Appendix 1 Rules'!$A$2:$A$16))))+(IF(L443="",0,INDEX('Appendix 1 Rules'!$C$2:$C$16,MATCH(G443,'Appendix 1 Rules'!$A$2:$A$16))))+(IF(N443="",0,INDEX('Appendix 1 Rules'!$D$2:$D$16,MATCH(G443,'Appendix 1 Rules'!$A$2:$A$16))))+(IF(P443="",0,INDEX('Appendix 1 Rules'!$E$2:$E$16,MATCH(G443,'Appendix 1 Rules'!$A$2:$A$16))))+(IF(R443="",0,INDEX('Appendix 1 Rules'!$F$2:$F$16,MATCH(G443,'Appendix 1 Rules'!$A$2:$A$16))))+(IF(T443="",0,INDEX('Appendix 1 Rules'!$G$2:$G$16,MATCH(G443,'Appendix 1 Rules'!$A$2:$A$16))))+(IF(V443="",0,INDEX('Appendix 1 Rules'!$H$2:$H$16,MATCH(G443,'Appendix 1 Rules'!$A$2:$A$16))))+(IF(X443="",0,INDEX('Appendix 1 Rules'!$I$2:$I$16,MATCH(G443,'Appendix 1 Rules'!$A$2:$A$16))))+(IF(Z443="",0,INDEX('Appendix 1 Rules'!$J$2:$J$16,MATCH(G443,'Appendix 1 Rules'!$A$2:$A$16))))+(IF(AB443="",0,INDEX('Appendix 1 Rules'!$K$2:$K$16,MATCH(G443,'Appendix 1 Rules'!$A$2:$A$16))))+(IF(AD443="",0,INDEX('Appendix 1 Rules'!$L$2:$L$16,MATCH(G443,'Appendix 1 Rules'!$A$2:$A$16))))+(IF(AF443="",0,INDEX('Appendix 1 Rules'!$M$2:$M$16,MATCH(G443,'Appendix 1 Rules'!$A$2:$A$16))))+IF(G443="b1",VLOOKUP(G443,'Appendix 1 Rules'!$A$1:$N$16,14))+IF(G443="b2",VLOOKUP(G443,'Appendix 1 Rules'!$A$1:$N$16,14))+IF(G443="d",VLOOKUP(G443,'Appendix 1 Rules'!$A$1:$N$16,14))+IF(G443="f1",VLOOKUP(G443,'Appendix 1 Rules'!$A$1:$N$16,14))+IF(G443="f2",VLOOKUP(G443,'Appendix 1 Rules'!$A$1:$N$16,14))+IF(G443="g",VLOOKUP(G443,'Appendix 1 Rules'!$A$1:$N$16,14))+IF(G443="h",VLOOKUP(G443,'Appendix 1 Rules'!$A$1:$N$16,14))+IF(G443="i1",VLOOKUP(G443,'Appendix 1 Rules'!$A$1:$N$16,14))+IF(G443="i2",VLOOKUP(G443,'Appendix 1 Rules'!$A$1:$N$16,14))+IF(G443="j",VLOOKUP(G443,'Appendix 1 Rules'!$A$1:$N$16,14))+IF(G443="k",VLOOKUP(G443,'Appendix 1 Rules'!$A$1:$N$16,14)))</f>
        <v/>
      </c>
      <c r="I443" s="72" t="str">
        <f>IF(G443="","",IF(OR(G443="b1",G443="b2",G443="d",G443="f1",G443="f2",G443="h",G443="i1",G443="i2",G443="j",G443="k"),MIN(H443,VLOOKUP(G443,'Appx 1 (Res) Rules'!$A:$D,4,0)),MIN(H443,VLOOKUP(G443,'Appx 1 (Res) Rules'!$A:$D,4,0),SUMPRODUCT(IF(J443="",0,INDEX('Appendix 1 Rules'!$B$2:$B$16,MATCH(G443,'Appendix 1 Rules'!$A$2:$A$16))))+(IF(L443="",0,INDEX('Appendix 1 Rules'!$C$2:$C$16,MATCH(G443,'Appendix 1 Rules'!$A$2:$A$16))))+(IF(N443="",0,INDEX('Appendix 1 Rules'!$D$2:$D$16,MATCH(G443,'Appendix 1 Rules'!$A$2:$A$16))))+(IF(P443="",0,INDEX('Appendix 1 Rules'!$E$2:$E$16,MATCH(G443,'Appendix 1 Rules'!$A$2:$A$16))))+(IF(R443="",0,INDEX('Appendix 1 Rules'!$F$2:$F$16,MATCH(G443,'Appendix 1 Rules'!$A$2:$A$16))))+(IF(T443="",0,INDEX('Appendix 1 Rules'!$G$2:$G$16,MATCH(G443,'Appendix 1 Rules'!$A$2:$A$16))))+(IF(V443="",0,INDEX('Appendix 1 Rules'!$H$2:$H$16,MATCH(G443,'Appendix 1 Rules'!$A$2:$A$16))))+(IF(X443="",0,INDEX('Appendix 1 Rules'!$I$2:$I$16,MATCH(G443,'Appendix 1 Rules'!$A$2:$A$16))))+(IF(Z443="",0,INDEX('Appendix 1 Rules'!$J$2:$J$16,MATCH(G443,'Appendix 1 Rules'!$A$2:$A$16))))+(IF(AB443="",0,INDEX('Appendix 1 Rules'!$K$2:$K$16,MATCH(G443,'Appendix 1 Rules'!$A$2:$A$16))))+(IF(AD443="",0,INDEX('Appendix 1 Rules'!$L$2:$L$16,MATCH(G443,'Appendix 1 Rules'!$A$2:$A$16))))+(IF(AF443="",0,INDEX('Appendix 1 Rules'!$M$2:$M$16,MATCH(G443,'Appendix 1 Rules'!$A$2:$A$16))))+IF(G443="b1",VLOOKUP(G443,'Appendix 1 Rules'!$A$1:$N$16,14))+IF(G443="b2",VLOOKUP(G443,'Appendix 1 Rules'!$A$1:$N$16,14))+IF(G443="d",VLOOKUP(G443,'Appendix 1 Rules'!$A$1:$N$16,14))+IF(G443="f1",VLOOKUP(G443,'Appendix 1 Rules'!$A$1:$N$16,14))+IF(G443="f2",VLOOKUP(G443,'Appendix 1 Rules'!$A$1:$N$16,14))+IF(G443="g",VLOOKUP(G443,'Appendix 1 Rules'!$A$1:$N$16,14))+IF(G443="h",VLOOKUP(G443,'Appendix 1 Rules'!$A$1:$N$16,14))+IF(G443="i1",VLOOKUP(G443,'Appendix 1 Rules'!$A$1:$N$16,14))+IF(G443="i2",VLOOKUP(G443,'Appendix 1 Rules'!$A$1:$N$16,14))+IF(G443="j",VLOOKUP(G443,'Appendix 1 Rules'!$A$1:$N$16,14))+IF(G443="k",VLOOKUP(G443,'Appendix 1 Rules'!$A$1:$N$16,14)))))</f>
        <v/>
      </c>
      <c r="J443" s="12"/>
      <c r="K443" s="13"/>
      <c r="L443" s="12"/>
      <c r="M443" s="13"/>
      <c r="N443" s="12"/>
      <c r="O443" s="13"/>
      <c r="P443" s="12"/>
      <c r="Q443" s="13"/>
      <c r="R443" s="12"/>
      <c r="S443" s="13"/>
      <c r="T443" s="12"/>
      <c r="U443" s="13"/>
      <c r="V443" s="12"/>
      <c r="W443" s="13"/>
      <c r="X443" s="12"/>
      <c r="Y443" s="13"/>
      <c r="Z443" s="12"/>
      <c r="AA443" s="13"/>
      <c r="AB443" s="9"/>
      <c r="AC443" s="13"/>
      <c r="AD443" s="9"/>
      <c r="AE443" s="13"/>
      <c r="AF443" s="9"/>
      <c r="AG443" s="13"/>
    </row>
    <row r="444" spans="1:33" ht="18" customHeight="1" x14ac:dyDescent="0.25">
      <c r="B444" s="84"/>
      <c r="C444" s="65"/>
      <c r="D444" s="53"/>
      <c r="E444" s="53"/>
      <c r="F444" s="53"/>
      <c r="G444" s="47"/>
      <c r="H444" s="48" t="str">
        <f>IF(G444="","",SUMPRODUCT(IF(J444="",0,INDEX('Appendix 1 Rules'!$B$2:$B$16,MATCH(G444,'Appendix 1 Rules'!$A$2:$A$16))))+(IF(L444="",0,INDEX('Appendix 1 Rules'!$C$2:$C$16,MATCH(G444,'Appendix 1 Rules'!$A$2:$A$16))))+(IF(N444="",0,INDEX('Appendix 1 Rules'!$D$2:$D$16,MATCH(G444,'Appendix 1 Rules'!$A$2:$A$16))))+(IF(P444="",0,INDEX('Appendix 1 Rules'!$E$2:$E$16,MATCH(G444,'Appendix 1 Rules'!$A$2:$A$16))))+(IF(R444="",0,INDEX('Appendix 1 Rules'!$F$2:$F$16,MATCH(G444,'Appendix 1 Rules'!$A$2:$A$16))))+(IF(T444="",0,INDEX('Appendix 1 Rules'!$G$2:$G$16,MATCH(G444,'Appendix 1 Rules'!$A$2:$A$16))))+(IF(V444="",0,INDEX('Appendix 1 Rules'!$H$2:$H$16,MATCH(G444,'Appendix 1 Rules'!$A$2:$A$16))))+(IF(X444="",0,INDEX('Appendix 1 Rules'!$I$2:$I$16,MATCH(G444,'Appendix 1 Rules'!$A$2:$A$16))))+(IF(Z444="",0,INDEX('Appendix 1 Rules'!$J$2:$J$16,MATCH(G444,'Appendix 1 Rules'!$A$2:$A$16))))+(IF(AB444="",0,INDEX('Appendix 1 Rules'!$K$2:$K$16,MATCH(G444,'Appendix 1 Rules'!$A$2:$A$16))))+(IF(AD444="",0,INDEX('Appendix 1 Rules'!$L$2:$L$16,MATCH(G444,'Appendix 1 Rules'!$A$2:$A$16))))+(IF(AF444="",0,INDEX('Appendix 1 Rules'!$M$2:$M$16,MATCH(G444,'Appendix 1 Rules'!$A$2:$A$16))))+IF(G444="b1",VLOOKUP(G444,'Appendix 1 Rules'!$A$1:$N$16,14))+IF(G444="b2",VLOOKUP(G444,'Appendix 1 Rules'!$A$1:$N$16,14))+IF(G444="d",VLOOKUP(G444,'Appendix 1 Rules'!$A$1:$N$16,14))+IF(G444="f1",VLOOKUP(G444,'Appendix 1 Rules'!$A$1:$N$16,14))+IF(G444="f2",VLOOKUP(G444,'Appendix 1 Rules'!$A$1:$N$16,14))+IF(G444="g",VLOOKUP(G444,'Appendix 1 Rules'!$A$1:$N$16,14))+IF(G444="h",VLOOKUP(G444,'Appendix 1 Rules'!$A$1:$N$16,14))+IF(G444="i1",VLOOKUP(G444,'Appendix 1 Rules'!$A$1:$N$16,14))+IF(G444="i2",VLOOKUP(G444,'Appendix 1 Rules'!$A$1:$N$16,14))+IF(G444="j",VLOOKUP(G444,'Appendix 1 Rules'!$A$1:$N$16,14))+IF(G444="k",VLOOKUP(G444,'Appendix 1 Rules'!$A$1:$N$16,14)))</f>
        <v/>
      </c>
      <c r="I444" s="72" t="str">
        <f>IF(G444="","",IF(OR(G444="b1",G444="b2",G444="d",G444="f1",G444="f2",G444="h",G444="i1",G444="i2",G444="j",G444="k"),MIN(H444,VLOOKUP(G444,'Appx 1 (Res) Rules'!$A:$D,4,0)),MIN(H444,VLOOKUP(G444,'Appx 1 (Res) Rules'!$A:$D,4,0),SUMPRODUCT(IF(J444="",0,INDEX('Appendix 1 Rules'!$B$2:$B$16,MATCH(G444,'Appendix 1 Rules'!$A$2:$A$16))))+(IF(L444="",0,INDEX('Appendix 1 Rules'!$C$2:$C$16,MATCH(G444,'Appendix 1 Rules'!$A$2:$A$16))))+(IF(N444="",0,INDEX('Appendix 1 Rules'!$D$2:$D$16,MATCH(G444,'Appendix 1 Rules'!$A$2:$A$16))))+(IF(P444="",0,INDEX('Appendix 1 Rules'!$E$2:$E$16,MATCH(G444,'Appendix 1 Rules'!$A$2:$A$16))))+(IF(R444="",0,INDEX('Appendix 1 Rules'!$F$2:$F$16,MATCH(G444,'Appendix 1 Rules'!$A$2:$A$16))))+(IF(T444="",0,INDEX('Appendix 1 Rules'!$G$2:$G$16,MATCH(G444,'Appendix 1 Rules'!$A$2:$A$16))))+(IF(V444="",0,INDEX('Appendix 1 Rules'!$H$2:$H$16,MATCH(G444,'Appendix 1 Rules'!$A$2:$A$16))))+(IF(X444="",0,INDEX('Appendix 1 Rules'!$I$2:$I$16,MATCH(G444,'Appendix 1 Rules'!$A$2:$A$16))))+(IF(Z444="",0,INDEX('Appendix 1 Rules'!$J$2:$J$16,MATCH(G444,'Appendix 1 Rules'!$A$2:$A$16))))+(IF(AB444="",0,INDEX('Appendix 1 Rules'!$K$2:$K$16,MATCH(G444,'Appendix 1 Rules'!$A$2:$A$16))))+(IF(AD444="",0,INDEX('Appendix 1 Rules'!$L$2:$L$16,MATCH(G444,'Appendix 1 Rules'!$A$2:$A$16))))+(IF(AF444="",0,INDEX('Appendix 1 Rules'!$M$2:$M$16,MATCH(G444,'Appendix 1 Rules'!$A$2:$A$16))))+IF(G444="b1",VLOOKUP(G444,'Appendix 1 Rules'!$A$1:$N$16,14))+IF(G444="b2",VLOOKUP(G444,'Appendix 1 Rules'!$A$1:$N$16,14))+IF(G444="d",VLOOKUP(G444,'Appendix 1 Rules'!$A$1:$N$16,14))+IF(G444="f1",VLOOKUP(G444,'Appendix 1 Rules'!$A$1:$N$16,14))+IF(G444="f2",VLOOKUP(G444,'Appendix 1 Rules'!$A$1:$N$16,14))+IF(G444="g",VLOOKUP(G444,'Appendix 1 Rules'!$A$1:$N$16,14))+IF(G444="h",VLOOKUP(G444,'Appendix 1 Rules'!$A$1:$N$16,14))+IF(G444="i1",VLOOKUP(G444,'Appendix 1 Rules'!$A$1:$N$16,14))+IF(G444="i2",VLOOKUP(G444,'Appendix 1 Rules'!$A$1:$N$16,14))+IF(G444="j",VLOOKUP(G444,'Appendix 1 Rules'!$A$1:$N$16,14))+IF(G444="k",VLOOKUP(G444,'Appendix 1 Rules'!$A$1:$N$16,14)))))</f>
        <v/>
      </c>
      <c r="J444" s="56"/>
      <c r="K444" s="57"/>
      <c r="L444" s="56"/>
      <c r="M444" s="57"/>
      <c r="N444" s="56"/>
      <c r="O444" s="57"/>
      <c r="P444" s="56"/>
      <c r="Q444" s="57"/>
      <c r="R444" s="70"/>
      <c r="S444" s="57"/>
      <c r="T444" s="56"/>
      <c r="U444" s="57"/>
      <c r="V444" s="56"/>
      <c r="W444" s="57"/>
      <c r="X444" s="71"/>
      <c r="Y444" s="57"/>
      <c r="Z444" s="71"/>
      <c r="AA444" s="57"/>
      <c r="AB444" s="47"/>
      <c r="AC444" s="49"/>
      <c r="AD444" s="47"/>
      <c r="AE444" s="49"/>
      <c r="AF444" s="47"/>
      <c r="AG444" s="49"/>
    </row>
    <row r="445" spans="1:33" ht="18" customHeight="1" x14ac:dyDescent="0.25">
      <c r="A445" s="76"/>
      <c r="B445" s="84"/>
      <c r="C445" s="66"/>
      <c r="D445" s="50"/>
      <c r="E445" s="50"/>
      <c r="F445" s="50"/>
      <c r="G445" s="44"/>
      <c r="H445" s="45" t="str">
        <f>IF(G445="","",SUMPRODUCT(IF(J445="",0,INDEX('Appendix 1 Rules'!$B$2:$B$16,MATCH(G445,'Appendix 1 Rules'!$A$2:$A$16))))+(IF(L445="",0,INDEX('Appendix 1 Rules'!$C$2:$C$16,MATCH(G445,'Appendix 1 Rules'!$A$2:$A$16))))+(IF(N445="",0,INDEX('Appendix 1 Rules'!$D$2:$D$16,MATCH(G445,'Appendix 1 Rules'!$A$2:$A$16))))+(IF(P445="",0,INDEX('Appendix 1 Rules'!$E$2:$E$16,MATCH(G445,'Appendix 1 Rules'!$A$2:$A$16))))+(IF(R445="",0,INDEX('Appendix 1 Rules'!$F$2:$F$16,MATCH(G445,'Appendix 1 Rules'!$A$2:$A$16))))+(IF(T445="",0,INDEX('Appendix 1 Rules'!$G$2:$G$16,MATCH(G445,'Appendix 1 Rules'!$A$2:$A$16))))+(IF(V445="",0,INDEX('Appendix 1 Rules'!$H$2:$H$16,MATCH(G445,'Appendix 1 Rules'!$A$2:$A$16))))+(IF(X445="",0,INDEX('Appendix 1 Rules'!$I$2:$I$16,MATCH(G445,'Appendix 1 Rules'!$A$2:$A$16))))+(IF(Z445="",0,INDEX('Appendix 1 Rules'!$J$2:$J$16,MATCH(G445,'Appendix 1 Rules'!$A$2:$A$16))))+(IF(AB445="",0,INDEX('Appendix 1 Rules'!$K$2:$K$16,MATCH(G445,'Appendix 1 Rules'!$A$2:$A$16))))+(IF(AD445="",0,INDEX('Appendix 1 Rules'!$L$2:$L$16,MATCH(G445,'Appendix 1 Rules'!$A$2:$A$16))))+(IF(AF445="",0,INDEX('Appendix 1 Rules'!$M$2:$M$16,MATCH(G445,'Appendix 1 Rules'!$A$2:$A$16))))+IF(G445="b1",VLOOKUP(G445,'Appendix 1 Rules'!$A$1:$N$16,14))+IF(G445="b2",VLOOKUP(G445,'Appendix 1 Rules'!$A$1:$N$16,14))+IF(G445="d",VLOOKUP(G445,'Appendix 1 Rules'!$A$1:$N$16,14))+IF(G445="f1",VLOOKUP(G445,'Appendix 1 Rules'!$A$1:$N$16,14))+IF(G445="f2",VLOOKUP(G445,'Appendix 1 Rules'!$A$1:$N$16,14))+IF(G445="g",VLOOKUP(G445,'Appendix 1 Rules'!$A$1:$N$16,14))+IF(G445="h",VLOOKUP(G445,'Appendix 1 Rules'!$A$1:$N$16,14))+IF(G445="i1",VLOOKUP(G445,'Appendix 1 Rules'!$A$1:$N$16,14))+IF(G445="i2",VLOOKUP(G445,'Appendix 1 Rules'!$A$1:$N$16,14))+IF(G445="j",VLOOKUP(G445,'Appendix 1 Rules'!$A$1:$N$16,14))+IF(G445="k",VLOOKUP(G445,'Appendix 1 Rules'!$A$1:$N$16,14)))</f>
        <v/>
      </c>
      <c r="I445" s="72" t="str">
        <f>IF(G445="","",IF(OR(G445="b1",G445="b2",G445="d",G445="f1",G445="f2",G445="h",G445="i1",G445="i2",G445="j",G445="k"),MIN(H445,VLOOKUP(G445,'Appx 1 (Res) Rules'!$A:$D,4,0)),MIN(H445,VLOOKUP(G445,'Appx 1 (Res) Rules'!$A:$D,4,0),SUMPRODUCT(IF(J445="",0,INDEX('Appendix 1 Rules'!$B$2:$B$16,MATCH(G445,'Appendix 1 Rules'!$A$2:$A$16))))+(IF(L445="",0,INDEX('Appendix 1 Rules'!$C$2:$C$16,MATCH(G445,'Appendix 1 Rules'!$A$2:$A$16))))+(IF(N445="",0,INDEX('Appendix 1 Rules'!$D$2:$D$16,MATCH(G445,'Appendix 1 Rules'!$A$2:$A$16))))+(IF(P445="",0,INDEX('Appendix 1 Rules'!$E$2:$E$16,MATCH(G445,'Appendix 1 Rules'!$A$2:$A$16))))+(IF(R445="",0,INDEX('Appendix 1 Rules'!$F$2:$F$16,MATCH(G445,'Appendix 1 Rules'!$A$2:$A$16))))+(IF(T445="",0,INDEX('Appendix 1 Rules'!$G$2:$G$16,MATCH(G445,'Appendix 1 Rules'!$A$2:$A$16))))+(IF(V445="",0,INDEX('Appendix 1 Rules'!$H$2:$H$16,MATCH(G445,'Appendix 1 Rules'!$A$2:$A$16))))+(IF(X445="",0,INDEX('Appendix 1 Rules'!$I$2:$I$16,MATCH(G445,'Appendix 1 Rules'!$A$2:$A$16))))+(IF(Z445="",0,INDEX('Appendix 1 Rules'!$J$2:$J$16,MATCH(G445,'Appendix 1 Rules'!$A$2:$A$16))))+(IF(AB445="",0,INDEX('Appendix 1 Rules'!$K$2:$K$16,MATCH(G445,'Appendix 1 Rules'!$A$2:$A$16))))+(IF(AD445="",0,INDEX('Appendix 1 Rules'!$L$2:$L$16,MATCH(G445,'Appendix 1 Rules'!$A$2:$A$16))))+(IF(AF445="",0,INDEX('Appendix 1 Rules'!$M$2:$M$16,MATCH(G445,'Appendix 1 Rules'!$A$2:$A$16))))+IF(G445="b1",VLOOKUP(G445,'Appendix 1 Rules'!$A$1:$N$16,14))+IF(G445="b2",VLOOKUP(G445,'Appendix 1 Rules'!$A$1:$N$16,14))+IF(G445="d",VLOOKUP(G445,'Appendix 1 Rules'!$A$1:$N$16,14))+IF(G445="f1",VLOOKUP(G445,'Appendix 1 Rules'!$A$1:$N$16,14))+IF(G445="f2",VLOOKUP(G445,'Appendix 1 Rules'!$A$1:$N$16,14))+IF(G445="g",VLOOKUP(G445,'Appendix 1 Rules'!$A$1:$N$16,14))+IF(G445="h",VLOOKUP(G445,'Appendix 1 Rules'!$A$1:$N$16,14))+IF(G445="i1",VLOOKUP(G445,'Appendix 1 Rules'!$A$1:$N$16,14))+IF(G445="i2",VLOOKUP(G445,'Appendix 1 Rules'!$A$1:$N$16,14))+IF(G445="j",VLOOKUP(G445,'Appendix 1 Rules'!$A$1:$N$16,14))+IF(G445="k",VLOOKUP(G445,'Appendix 1 Rules'!$A$1:$N$16,14)))))</f>
        <v/>
      </c>
      <c r="J445" s="55"/>
      <c r="K445" s="46"/>
      <c r="L445" s="55"/>
      <c r="M445" s="46"/>
      <c r="N445" s="55"/>
      <c r="O445" s="46"/>
      <c r="P445" s="55"/>
      <c r="Q445" s="46"/>
      <c r="R445" s="55"/>
      <c r="S445" s="46"/>
      <c r="T445" s="55"/>
      <c r="U445" s="46"/>
      <c r="V445" s="55"/>
      <c r="W445" s="46"/>
      <c r="X445" s="55"/>
      <c r="Y445" s="46"/>
      <c r="Z445" s="55"/>
      <c r="AA445" s="46"/>
      <c r="AB445" s="44"/>
      <c r="AC445" s="46"/>
      <c r="AD445" s="44"/>
      <c r="AE445" s="46"/>
      <c r="AF445" s="44"/>
      <c r="AG445" s="46"/>
    </row>
    <row r="446" spans="1:33" ht="18" customHeight="1" x14ac:dyDescent="0.25">
      <c r="B446" s="84"/>
      <c r="C446" s="69"/>
      <c r="D446" s="10"/>
      <c r="E446" s="10"/>
      <c r="F446" s="10"/>
      <c r="G446" s="9"/>
      <c r="H446" s="17" t="str">
        <f>IF(G446="","",SUMPRODUCT(IF(J446="",0,INDEX('Appendix 1 Rules'!$B$2:$B$16,MATCH(G446,'Appendix 1 Rules'!$A$2:$A$16))))+(IF(L446="",0,INDEX('Appendix 1 Rules'!$C$2:$C$16,MATCH(G446,'Appendix 1 Rules'!$A$2:$A$16))))+(IF(N446="",0,INDEX('Appendix 1 Rules'!$D$2:$D$16,MATCH(G446,'Appendix 1 Rules'!$A$2:$A$16))))+(IF(P446="",0,INDEX('Appendix 1 Rules'!$E$2:$E$16,MATCH(G446,'Appendix 1 Rules'!$A$2:$A$16))))+(IF(R446="",0,INDEX('Appendix 1 Rules'!$F$2:$F$16,MATCH(G446,'Appendix 1 Rules'!$A$2:$A$16))))+(IF(T446="",0,INDEX('Appendix 1 Rules'!$G$2:$G$16,MATCH(G446,'Appendix 1 Rules'!$A$2:$A$16))))+(IF(V446="",0,INDEX('Appendix 1 Rules'!$H$2:$H$16,MATCH(G446,'Appendix 1 Rules'!$A$2:$A$16))))+(IF(X446="",0,INDEX('Appendix 1 Rules'!$I$2:$I$16,MATCH(G446,'Appendix 1 Rules'!$A$2:$A$16))))+(IF(Z446="",0,INDEX('Appendix 1 Rules'!$J$2:$J$16,MATCH(G446,'Appendix 1 Rules'!$A$2:$A$16))))+(IF(AB446="",0,INDEX('Appendix 1 Rules'!$K$2:$K$16,MATCH(G446,'Appendix 1 Rules'!$A$2:$A$16))))+(IF(AD446="",0,INDEX('Appendix 1 Rules'!$L$2:$L$16,MATCH(G446,'Appendix 1 Rules'!$A$2:$A$16))))+(IF(AF446="",0,INDEX('Appendix 1 Rules'!$M$2:$M$16,MATCH(G446,'Appendix 1 Rules'!$A$2:$A$16))))+IF(G446="b1",VLOOKUP(G446,'Appendix 1 Rules'!$A$1:$N$16,14))+IF(G446="b2",VLOOKUP(G446,'Appendix 1 Rules'!$A$1:$N$16,14))+IF(G446="d",VLOOKUP(G446,'Appendix 1 Rules'!$A$1:$N$16,14))+IF(G446="f1",VLOOKUP(G446,'Appendix 1 Rules'!$A$1:$N$16,14))+IF(G446="f2",VLOOKUP(G446,'Appendix 1 Rules'!$A$1:$N$16,14))+IF(G446="g",VLOOKUP(G446,'Appendix 1 Rules'!$A$1:$N$16,14))+IF(G446="h",VLOOKUP(G446,'Appendix 1 Rules'!$A$1:$N$16,14))+IF(G446="i1",VLOOKUP(G446,'Appendix 1 Rules'!$A$1:$N$16,14))+IF(G446="i2",VLOOKUP(G446,'Appendix 1 Rules'!$A$1:$N$16,14))+IF(G446="j",VLOOKUP(G446,'Appendix 1 Rules'!$A$1:$N$16,14))+IF(G446="k",VLOOKUP(G446,'Appendix 1 Rules'!$A$1:$N$16,14)))</f>
        <v/>
      </c>
      <c r="I446" s="72" t="str">
        <f>IF(G446="","",IF(OR(G446="b1",G446="b2",G446="d",G446="f1",G446="f2",G446="h",G446="i1",G446="i2",G446="j",G446="k"),MIN(H446,VLOOKUP(G446,'Appx 1 (Res) Rules'!$A:$D,4,0)),MIN(H446,VLOOKUP(G446,'Appx 1 (Res) Rules'!$A:$D,4,0),SUMPRODUCT(IF(J446="",0,INDEX('Appendix 1 Rules'!$B$2:$B$16,MATCH(G446,'Appendix 1 Rules'!$A$2:$A$16))))+(IF(L446="",0,INDEX('Appendix 1 Rules'!$C$2:$C$16,MATCH(G446,'Appendix 1 Rules'!$A$2:$A$16))))+(IF(N446="",0,INDEX('Appendix 1 Rules'!$D$2:$D$16,MATCH(G446,'Appendix 1 Rules'!$A$2:$A$16))))+(IF(P446="",0,INDEX('Appendix 1 Rules'!$E$2:$E$16,MATCH(G446,'Appendix 1 Rules'!$A$2:$A$16))))+(IF(R446="",0,INDEX('Appendix 1 Rules'!$F$2:$F$16,MATCH(G446,'Appendix 1 Rules'!$A$2:$A$16))))+(IF(T446="",0,INDEX('Appendix 1 Rules'!$G$2:$G$16,MATCH(G446,'Appendix 1 Rules'!$A$2:$A$16))))+(IF(V446="",0,INDEX('Appendix 1 Rules'!$H$2:$H$16,MATCH(G446,'Appendix 1 Rules'!$A$2:$A$16))))+(IF(X446="",0,INDEX('Appendix 1 Rules'!$I$2:$I$16,MATCH(G446,'Appendix 1 Rules'!$A$2:$A$16))))+(IF(Z446="",0,INDEX('Appendix 1 Rules'!$J$2:$J$16,MATCH(G446,'Appendix 1 Rules'!$A$2:$A$16))))+(IF(AB446="",0,INDEX('Appendix 1 Rules'!$K$2:$K$16,MATCH(G446,'Appendix 1 Rules'!$A$2:$A$16))))+(IF(AD446="",0,INDEX('Appendix 1 Rules'!$L$2:$L$16,MATCH(G446,'Appendix 1 Rules'!$A$2:$A$16))))+(IF(AF446="",0,INDEX('Appendix 1 Rules'!$M$2:$M$16,MATCH(G446,'Appendix 1 Rules'!$A$2:$A$16))))+IF(G446="b1",VLOOKUP(G446,'Appendix 1 Rules'!$A$1:$N$16,14))+IF(G446="b2",VLOOKUP(G446,'Appendix 1 Rules'!$A$1:$N$16,14))+IF(G446="d",VLOOKUP(G446,'Appendix 1 Rules'!$A$1:$N$16,14))+IF(G446="f1",VLOOKUP(G446,'Appendix 1 Rules'!$A$1:$N$16,14))+IF(G446="f2",VLOOKUP(G446,'Appendix 1 Rules'!$A$1:$N$16,14))+IF(G446="g",VLOOKUP(G446,'Appendix 1 Rules'!$A$1:$N$16,14))+IF(G446="h",VLOOKUP(G446,'Appendix 1 Rules'!$A$1:$N$16,14))+IF(G446="i1",VLOOKUP(G446,'Appendix 1 Rules'!$A$1:$N$16,14))+IF(G446="i2",VLOOKUP(G446,'Appendix 1 Rules'!$A$1:$N$16,14))+IF(G446="j",VLOOKUP(G446,'Appendix 1 Rules'!$A$1:$N$16,14))+IF(G446="k",VLOOKUP(G446,'Appendix 1 Rules'!$A$1:$N$16,14)))))</f>
        <v/>
      </c>
      <c r="J446" s="11"/>
      <c r="K446" s="14"/>
      <c r="L446" s="11"/>
      <c r="M446" s="14"/>
      <c r="N446" s="11"/>
      <c r="O446" s="14"/>
      <c r="P446" s="11"/>
      <c r="Q446" s="14"/>
      <c r="R446" s="63"/>
      <c r="S446" s="14"/>
      <c r="T446" s="11"/>
      <c r="U446" s="14"/>
      <c r="V446" s="11"/>
      <c r="W446" s="14"/>
      <c r="X446" s="64"/>
      <c r="Y446" s="14"/>
      <c r="Z446" s="64"/>
      <c r="AA446" s="14"/>
      <c r="AB446" s="9"/>
      <c r="AC446" s="13"/>
      <c r="AD446" s="9"/>
      <c r="AE446" s="13"/>
      <c r="AF446" s="9"/>
      <c r="AG446" s="13"/>
    </row>
    <row r="447" spans="1:33" ht="18" customHeight="1" x14ac:dyDescent="0.25">
      <c r="B447" s="84"/>
      <c r="C447" s="69"/>
      <c r="D447" s="10"/>
      <c r="E447" s="10"/>
      <c r="F447" s="10"/>
      <c r="G447" s="9"/>
      <c r="H447" s="17" t="str">
        <f>IF(G447="","",SUMPRODUCT(IF(J447="",0,INDEX('Appendix 1 Rules'!$B$2:$B$16,MATCH(G447,'Appendix 1 Rules'!$A$2:$A$16))))+(IF(L447="",0,INDEX('Appendix 1 Rules'!$C$2:$C$16,MATCH(G447,'Appendix 1 Rules'!$A$2:$A$16))))+(IF(N447="",0,INDEX('Appendix 1 Rules'!$D$2:$D$16,MATCH(G447,'Appendix 1 Rules'!$A$2:$A$16))))+(IF(P447="",0,INDEX('Appendix 1 Rules'!$E$2:$E$16,MATCH(G447,'Appendix 1 Rules'!$A$2:$A$16))))+(IF(R447="",0,INDEX('Appendix 1 Rules'!$F$2:$F$16,MATCH(G447,'Appendix 1 Rules'!$A$2:$A$16))))+(IF(T447="",0,INDEX('Appendix 1 Rules'!$G$2:$G$16,MATCH(G447,'Appendix 1 Rules'!$A$2:$A$16))))+(IF(V447="",0,INDEX('Appendix 1 Rules'!$H$2:$H$16,MATCH(G447,'Appendix 1 Rules'!$A$2:$A$16))))+(IF(X447="",0,INDEX('Appendix 1 Rules'!$I$2:$I$16,MATCH(G447,'Appendix 1 Rules'!$A$2:$A$16))))+(IF(Z447="",0,INDEX('Appendix 1 Rules'!$J$2:$J$16,MATCH(G447,'Appendix 1 Rules'!$A$2:$A$16))))+(IF(AB447="",0,INDEX('Appendix 1 Rules'!$K$2:$K$16,MATCH(G447,'Appendix 1 Rules'!$A$2:$A$16))))+(IF(AD447="",0,INDEX('Appendix 1 Rules'!$L$2:$L$16,MATCH(G447,'Appendix 1 Rules'!$A$2:$A$16))))+(IF(AF447="",0,INDEX('Appendix 1 Rules'!$M$2:$M$16,MATCH(G447,'Appendix 1 Rules'!$A$2:$A$16))))+IF(G447="b1",VLOOKUP(G447,'Appendix 1 Rules'!$A$1:$N$16,14))+IF(G447="b2",VLOOKUP(G447,'Appendix 1 Rules'!$A$1:$N$16,14))+IF(G447="d",VLOOKUP(G447,'Appendix 1 Rules'!$A$1:$N$16,14))+IF(G447="f1",VLOOKUP(G447,'Appendix 1 Rules'!$A$1:$N$16,14))+IF(G447="f2",VLOOKUP(G447,'Appendix 1 Rules'!$A$1:$N$16,14))+IF(G447="g",VLOOKUP(G447,'Appendix 1 Rules'!$A$1:$N$16,14))+IF(G447="h",VLOOKUP(G447,'Appendix 1 Rules'!$A$1:$N$16,14))+IF(G447="i1",VLOOKUP(G447,'Appendix 1 Rules'!$A$1:$N$16,14))+IF(G447="i2",VLOOKUP(G447,'Appendix 1 Rules'!$A$1:$N$16,14))+IF(G447="j",VLOOKUP(G447,'Appendix 1 Rules'!$A$1:$N$16,14))+IF(G447="k",VLOOKUP(G447,'Appendix 1 Rules'!$A$1:$N$16,14)))</f>
        <v/>
      </c>
      <c r="I447" s="72" t="str">
        <f>IF(G447="","",IF(OR(G447="b1",G447="b2",G447="d",G447="f1",G447="f2",G447="h",G447="i1",G447="i2",G447="j",G447="k"),MIN(H447,VLOOKUP(G447,'Appx 1 (Res) Rules'!$A:$D,4,0)),MIN(H447,VLOOKUP(G447,'Appx 1 (Res) Rules'!$A:$D,4,0),SUMPRODUCT(IF(J447="",0,INDEX('Appendix 1 Rules'!$B$2:$B$16,MATCH(G447,'Appendix 1 Rules'!$A$2:$A$16))))+(IF(L447="",0,INDEX('Appendix 1 Rules'!$C$2:$C$16,MATCH(G447,'Appendix 1 Rules'!$A$2:$A$16))))+(IF(N447="",0,INDEX('Appendix 1 Rules'!$D$2:$D$16,MATCH(G447,'Appendix 1 Rules'!$A$2:$A$16))))+(IF(P447="",0,INDEX('Appendix 1 Rules'!$E$2:$E$16,MATCH(G447,'Appendix 1 Rules'!$A$2:$A$16))))+(IF(R447="",0,INDEX('Appendix 1 Rules'!$F$2:$F$16,MATCH(G447,'Appendix 1 Rules'!$A$2:$A$16))))+(IF(T447="",0,INDEX('Appendix 1 Rules'!$G$2:$G$16,MATCH(G447,'Appendix 1 Rules'!$A$2:$A$16))))+(IF(V447="",0,INDEX('Appendix 1 Rules'!$H$2:$H$16,MATCH(G447,'Appendix 1 Rules'!$A$2:$A$16))))+(IF(X447="",0,INDEX('Appendix 1 Rules'!$I$2:$I$16,MATCH(G447,'Appendix 1 Rules'!$A$2:$A$16))))+(IF(Z447="",0,INDEX('Appendix 1 Rules'!$J$2:$J$16,MATCH(G447,'Appendix 1 Rules'!$A$2:$A$16))))+(IF(AB447="",0,INDEX('Appendix 1 Rules'!$K$2:$K$16,MATCH(G447,'Appendix 1 Rules'!$A$2:$A$16))))+(IF(AD447="",0,INDEX('Appendix 1 Rules'!$L$2:$L$16,MATCH(G447,'Appendix 1 Rules'!$A$2:$A$16))))+(IF(AF447="",0,INDEX('Appendix 1 Rules'!$M$2:$M$16,MATCH(G447,'Appendix 1 Rules'!$A$2:$A$16))))+IF(G447="b1",VLOOKUP(G447,'Appendix 1 Rules'!$A$1:$N$16,14))+IF(G447="b2",VLOOKUP(G447,'Appendix 1 Rules'!$A$1:$N$16,14))+IF(G447="d",VLOOKUP(G447,'Appendix 1 Rules'!$A$1:$N$16,14))+IF(G447="f1",VLOOKUP(G447,'Appendix 1 Rules'!$A$1:$N$16,14))+IF(G447="f2",VLOOKUP(G447,'Appendix 1 Rules'!$A$1:$N$16,14))+IF(G447="g",VLOOKUP(G447,'Appendix 1 Rules'!$A$1:$N$16,14))+IF(G447="h",VLOOKUP(G447,'Appendix 1 Rules'!$A$1:$N$16,14))+IF(G447="i1",VLOOKUP(G447,'Appendix 1 Rules'!$A$1:$N$16,14))+IF(G447="i2",VLOOKUP(G447,'Appendix 1 Rules'!$A$1:$N$16,14))+IF(G447="j",VLOOKUP(G447,'Appendix 1 Rules'!$A$1:$N$16,14))+IF(G447="k",VLOOKUP(G447,'Appendix 1 Rules'!$A$1:$N$16,14)))))</f>
        <v/>
      </c>
      <c r="J447" s="12"/>
      <c r="K447" s="13"/>
      <c r="L447" s="12"/>
      <c r="M447" s="13"/>
      <c r="N447" s="12"/>
      <c r="O447" s="13"/>
      <c r="P447" s="12"/>
      <c r="Q447" s="13"/>
      <c r="R447" s="12"/>
      <c r="S447" s="13"/>
      <c r="T447" s="12"/>
      <c r="U447" s="13"/>
      <c r="V447" s="12"/>
      <c r="W447" s="13"/>
      <c r="X447" s="12"/>
      <c r="Y447" s="13"/>
      <c r="Z447" s="12"/>
      <c r="AA447" s="13"/>
      <c r="AB447" s="9"/>
      <c r="AC447" s="13"/>
      <c r="AD447" s="9"/>
      <c r="AE447" s="13"/>
      <c r="AF447" s="9"/>
      <c r="AG447" s="13"/>
    </row>
    <row r="448" spans="1:33" ht="18" customHeight="1" x14ac:dyDescent="0.25">
      <c r="B448" s="84"/>
      <c r="C448" s="69"/>
      <c r="D448" s="10"/>
      <c r="E448" s="10"/>
      <c r="F448" s="10"/>
      <c r="G448" s="9"/>
      <c r="H448" s="17" t="str">
        <f>IF(G448="","",SUMPRODUCT(IF(J448="",0,INDEX('Appendix 1 Rules'!$B$2:$B$16,MATCH(G448,'Appendix 1 Rules'!$A$2:$A$16))))+(IF(L448="",0,INDEX('Appendix 1 Rules'!$C$2:$C$16,MATCH(G448,'Appendix 1 Rules'!$A$2:$A$16))))+(IF(N448="",0,INDEX('Appendix 1 Rules'!$D$2:$D$16,MATCH(G448,'Appendix 1 Rules'!$A$2:$A$16))))+(IF(P448="",0,INDEX('Appendix 1 Rules'!$E$2:$E$16,MATCH(G448,'Appendix 1 Rules'!$A$2:$A$16))))+(IF(R448="",0,INDEX('Appendix 1 Rules'!$F$2:$F$16,MATCH(G448,'Appendix 1 Rules'!$A$2:$A$16))))+(IF(T448="",0,INDEX('Appendix 1 Rules'!$G$2:$G$16,MATCH(G448,'Appendix 1 Rules'!$A$2:$A$16))))+(IF(V448="",0,INDEX('Appendix 1 Rules'!$H$2:$H$16,MATCH(G448,'Appendix 1 Rules'!$A$2:$A$16))))+(IF(X448="",0,INDEX('Appendix 1 Rules'!$I$2:$I$16,MATCH(G448,'Appendix 1 Rules'!$A$2:$A$16))))+(IF(Z448="",0,INDEX('Appendix 1 Rules'!$J$2:$J$16,MATCH(G448,'Appendix 1 Rules'!$A$2:$A$16))))+(IF(AB448="",0,INDEX('Appendix 1 Rules'!$K$2:$K$16,MATCH(G448,'Appendix 1 Rules'!$A$2:$A$16))))+(IF(AD448="",0,INDEX('Appendix 1 Rules'!$L$2:$L$16,MATCH(G448,'Appendix 1 Rules'!$A$2:$A$16))))+(IF(AF448="",0,INDEX('Appendix 1 Rules'!$M$2:$M$16,MATCH(G448,'Appendix 1 Rules'!$A$2:$A$16))))+IF(G448="b1",VLOOKUP(G448,'Appendix 1 Rules'!$A$1:$N$16,14))+IF(G448="b2",VLOOKUP(G448,'Appendix 1 Rules'!$A$1:$N$16,14))+IF(G448="d",VLOOKUP(G448,'Appendix 1 Rules'!$A$1:$N$16,14))+IF(G448="f1",VLOOKUP(G448,'Appendix 1 Rules'!$A$1:$N$16,14))+IF(G448="f2",VLOOKUP(G448,'Appendix 1 Rules'!$A$1:$N$16,14))+IF(G448="g",VLOOKUP(G448,'Appendix 1 Rules'!$A$1:$N$16,14))+IF(G448="h",VLOOKUP(G448,'Appendix 1 Rules'!$A$1:$N$16,14))+IF(G448="i1",VLOOKUP(G448,'Appendix 1 Rules'!$A$1:$N$16,14))+IF(G448="i2",VLOOKUP(G448,'Appendix 1 Rules'!$A$1:$N$16,14))+IF(G448="j",VLOOKUP(G448,'Appendix 1 Rules'!$A$1:$N$16,14))+IF(G448="k",VLOOKUP(G448,'Appendix 1 Rules'!$A$1:$N$16,14)))</f>
        <v/>
      </c>
      <c r="I448" s="72" t="str">
        <f>IF(G448="","",IF(OR(G448="b1",G448="b2",G448="d",G448="f1",G448="f2",G448="h",G448="i1",G448="i2",G448="j",G448="k"),MIN(H448,VLOOKUP(G448,'Appx 1 (Res) Rules'!$A:$D,4,0)),MIN(H448,VLOOKUP(G448,'Appx 1 (Res) Rules'!$A:$D,4,0),SUMPRODUCT(IF(J448="",0,INDEX('Appendix 1 Rules'!$B$2:$B$16,MATCH(G448,'Appendix 1 Rules'!$A$2:$A$16))))+(IF(L448="",0,INDEX('Appendix 1 Rules'!$C$2:$C$16,MATCH(G448,'Appendix 1 Rules'!$A$2:$A$16))))+(IF(N448="",0,INDEX('Appendix 1 Rules'!$D$2:$D$16,MATCH(G448,'Appendix 1 Rules'!$A$2:$A$16))))+(IF(P448="",0,INDEX('Appendix 1 Rules'!$E$2:$E$16,MATCH(G448,'Appendix 1 Rules'!$A$2:$A$16))))+(IF(R448="",0,INDEX('Appendix 1 Rules'!$F$2:$F$16,MATCH(G448,'Appendix 1 Rules'!$A$2:$A$16))))+(IF(T448="",0,INDEX('Appendix 1 Rules'!$G$2:$G$16,MATCH(G448,'Appendix 1 Rules'!$A$2:$A$16))))+(IF(V448="",0,INDEX('Appendix 1 Rules'!$H$2:$H$16,MATCH(G448,'Appendix 1 Rules'!$A$2:$A$16))))+(IF(X448="",0,INDEX('Appendix 1 Rules'!$I$2:$I$16,MATCH(G448,'Appendix 1 Rules'!$A$2:$A$16))))+(IF(Z448="",0,INDEX('Appendix 1 Rules'!$J$2:$J$16,MATCH(G448,'Appendix 1 Rules'!$A$2:$A$16))))+(IF(AB448="",0,INDEX('Appendix 1 Rules'!$K$2:$K$16,MATCH(G448,'Appendix 1 Rules'!$A$2:$A$16))))+(IF(AD448="",0,INDEX('Appendix 1 Rules'!$L$2:$L$16,MATCH(G448,'Appendix 1 Rules'!$A$2:$A$16))))+(IF(AF448="",0,INDEX('Appendix 1 Rules'!$M$2:$M$16,MATCH(G448,'Appendix 1 Rules'!$A$2:$A$16))))+IF(G448="b1",VLOOKUP(G448,'Appendix 1 Rules'!$A$1:$N$16,14))+IF(G448="b2",VLOOKUP(G448,'Appendix 1 Rules'!$A$1:$N$16,14))+IF(G448="d",VLOOKUP(G448,'Appendix 1 Rules'!$A$1:$N$16,14))+IF(G448="f1",VLOOKUP(G448,'Appendix 1 Rules'!$A$1:$N$16,14))+IF(G448="f2",VLOOKUP(G448,'Appendix 1 Rules'!$A$1:$N$16,14))+IF(G448="g",VLOOKUP(G448,'Appendix 1 Rules'!$A$1:$N$16,14))+IF(G448="h",VLOOKUP(G448,'Appendix 1 Rules'!$A$1:$N$16,14))+IF(G448="i1",VLOOKUP(G448,'Appendix 1 Rules'!$A$1:$N$16,14))+IF(G448="i2",VLOOKUP(G448,'Appendix 1 Rules'!$A$1:$N$16,14))+IF(G448="j",VLOOKUP(G448,'Appendix 1 Rules'!$A$1:$N$16,14))+IF(G448="k",VLOOKUP(G448,'Appendix 1 Rules'!$A$1:$N$16,14)))))</f>
        <v/>
      </c>
      <c r="J448" s="11"/>
      <c r="K448" s="14"/>
      <c r="L448" s="11"/>
      <c r="M448" s="14"/>
      <c r="N448" s="11"/>
      <c r="O448" s="14"/>
      <c r="P448" s="11"/>
      <c r="Q448" s="14"/>
      <c r="R448" s="63"/>
      <c r="S448" s="14"/>
      <c r="T448" s="11"/>
      <c r="U448" s="14"/>
      <c r="V448" s="11"/>
      <c r="W448" s="14"/>
      <c r="X448" s="64"/>
      <c r="Y448" s="14"/>
      <c r="Z448" s="64"/>
      <c r="AA448" s="14"/>
      <c r="AB448" s="9"/>
      <c r="AC448" s="13"/>
      <c r="AD448" s="9"/>
      <c r="AE448" s="13"/>
      <c r="AF448" s="9"/>
      <c r="AG448" s="13"/>
    </row>
    <row r="449" spans="1:33" ht="18" customHeight="1" x14ac:dyDescent="0.25">
      <c r="B449" s="84"/>
      <c r="C449" s="69"/>
      <c r="D449" s="10"/>
      <c r="E449" s="10"/>
      <c r="F449" s="10"/>
      <c r="G449" s="9"/>
      <c r="H449" s="17" t="str">
        <f>IF(G449="","",SUMPRODUCT(IF(J449="",0,INDEX('Appendix 1 Rules'!$B$2:$B$16,MATCH(G449,'Appendix 1 Rules'!$A$2:$A$16))))+(IF(L449="",0,INDEX('Appendix 1 Rules'!$C$2:$C$16,MATCH(G449,'Appendix 1 Rules'!$A$2:$A$16))))+(IF(N449="",0,INDEX('Appendix 1 Rules'!$D$2:$D$16,MATCH(G449,'Appendix 1 Rules'!$A$2:$A$16))))+(IF(P449="",0,INDEX('Appendix 1 Rules'!$E$2:$E$16,MATCH(G449,'Appendix 1 Rules'!$A$2:$A$16))))+(IF(R449="",0,INDEX('Appendix 1 Rules'!$F$2:$F$16,MATCH(G449,'Appendix 1 Rules'!$A$2:$A$16))))+(IF(T449="",0,INDEX('Appendix 1 Rules'!$G$2:$G$16,MATCH(G449,'Appendix 1 Rules'!$A$2:$A$16))))+(IF(V449="",0,INDEX('Appendix 1 Rules'!$H$2:$H$16,MATCH(G449,'Appendix 1 Rules'!$A$2:$A$16))))+(IF(X449="",0,INDEX('Appendix 1 Rules'!$I$2:$I$16,MATCH(G449,'Appendix 1 Rules'!$A$2:$A$16))))+(IF(Z449="",0,INDEX('Appendix 1 Rules'!$J$2:$J$16,MATCH(G449,'Appendix 1 Rules'!$A$2:$A$16))))+(IF(AB449="",0,INDEX('Appendix 1 Rules'!$K$2:$K$16,MATCH(G449,'Appendix 1 Rules'!$A$2:$A$16))))+(IF(AD449="",0,INDEX('Appendix 1 Rules'!$L$2:$L$16,MATCH(G449,'Appendix 1 Rules'!$A$2:$A$16))))+(IF(AF449="",0,INDEX('Appendix 1 Rules'!$M$2:$M$16,MATCH(G449,'Appendix 1 Rules'!$A$2:$A$16))))+IF(G449="b1",VLOOKUP(G449,'Appendix 1 Rules'!$A$1:$N$16,14))+IF(G449="b2",VLOOKUP(G449,'Appendix 1 Rules'!$A$1:$N$16,14))+IF(G449="d",VLOOKUP(G449,'Appendix 1 Rules'!$A$1:$N$16,14))+IF(G449="f1",VLOOKUP(G449,'Appendix 1 Rules'!$A$1:$N$16,14))+IF(G449="f2",VLOOKUP(G449,'Appendix 1 Rules'!$A$1:$N$16,14))+IF(G449="g",VLOOKUP(G449,'Appendix 1 Rules'!$A$1:$N$16,14))+IF(G449="h",VLOOKUP(G449,'Appendix 1 Rules'!$A$1:$N$16,14))+IF(G449="i1",VLOOKUP(G449,'Appendix 1 Rules'!$A$1:$N$16,14))+IF(G449="i2",VLOOKUP(G449,'Appendix 1 Rules'!$A$1:$N$16,14))+IF(G449="j",VLOOKUP(G449,'Appendix 1 Rules'!$A$1:$N$16,14))+IF(G449="k",VLOOKUP(G449,'Appendix 1 Rules'!$A$1:$N$16,14)))</f>
        <v/>
      </c>
      <c r="I449" s="72" t="str">
        <f>IF(G449="","",IF(OR(G449="b1",G449="b2",G449="d",G449="f1",G449="f2",G449="h",G449="i1",G449="i2",G449="j",G449="k"),MIN(H449,VLOOKUP(G449,'Appx 1 (Res) Rules'!$A:$D,4,0)),MIN(H449,VLOOKUP(G449,'Appx 1 (Res) Rules'!$A:$D,4,0),SUMPRODUCT(IF(J449="",0,INDEX('Appendix 1 Rules'!$B$2:$B$16,MATCH(G449,'Appendix 1 Rules'!$A$2:$A$16))))+(IF(L449="",0,INDEX('Appendix 1 Rules'!$C$2:$C$16,MATCH(G449,'Appendix 1 Rules'!$A$2:$A$16))))+(IF(N449="",0,INDEX('Appendix 1 Rules'!$D$2:$D$16,MATCH(G449,'Appendix 1 Rules'!$A$2:$A$16))))+(IF(P449="",0,INDEX('Appendix 1 Rules'!$E$2:$E$16,MATCH(G449,'Appendix 1 Rules'!$A$2:$A$16))))+(IF(R449="",0,INDEX('Appendix 1 Rules'!$F$2:$F$16,MATCH(G449,'Appendix 1 Rules'!$A$2:$A$16))))+(IF(T449="",0,INDEX('Appendix 1 Rules'!$G$2:$G$16,MATCH(G449,'Appendix 1 Rules'!$A$2:$A$16))))+(IF(V449="",0,INDEX('Appendix 1 Rules'!$H$2:$H$16,MATCH(G449,'Appendix 1 Rules'!$A$2:$A$16))))+(IF(X449="",0,INDEX('Appendix 1 Rules'!$I$2:$I$16,MATCH(G449,'Appendix 1 Rules'!$A$2:$A$16))))+(IF(Z449="",0,INDEX('Appendix 1 Rules'!$J$2:$J$16,MATCH(G449,'Appendix 1 Rules'!$A$2:$A$16))))+(IF(AB449="",0,INDEX('Appendix 1 Rules'!$K$2:$K$16,MATCH(G449,'Appendix 1 Rules'!$A$2:$A$16))))+(IF(AD449="",0,INDEX('Appendix 1 Rules'!$L$2:$L$16,MATCH(G449,'Appendix 1 Rules'!$A$2:$A$16))))+(IF(AF449="",0,INDEX('Appendix 1 Rules'!$M$2:$M$16,MATCH(G449,'Appendix 1 Rules'!$A$2:$A$16))))+IF(G449="b1",VLOOKUP(G449,'Appendix 1 Rules'!$A$1:$N$16,14))+IF(G449="b2",VLOOKUP(G449,'Appendix 1 Rules'!$A$1:$N$16,14))+IF(G449="d",VLOOKUP(G449,'Appendix 1 Rules'!$A$1:$N$16,14))+IF(G449="f1",VLOOKUP(G449,'Appendix 1 Rules'!$A$1:$N$16,14))+IF(G449="f2",VLOOKUP(G449,'Appendix 1 Rules'!$A$1:$N$16,14))+IF(G449="g",VLOOKUP(G449,'Appendix 1 Rules'!$A$1:$N$16,14))+IF(G449="h",VLOOKUP(G449,'Appendix 1 Rules'!$A$1:$N$16,14))+IF(G449="i1",VLOOKUP(G449,'Appendix 1 Rules'!$A$1:$N$16,14))+IF(G449="i2",VLOOKUP(G449,'Appendix 1 Rules'!$A$1:$N$16,14))+IF(G449="j",VLOOKUP(G449,'Appendix 1 Rules'!$A$1:$N$16,14))+IF(G449="k",VLOOKUP(G449,'Appendix 1 Rules'!$A$1:$N$16,14)))))</f>
        <v/>
      </c>
      <c r="J449" s="12"/>
      <c r="K449" s="13"/>
      <c r="L449" s="12"/>
      <c r="M449" s="13"/>
      <c r="N449" s="12"/>
      <c r="O449" s="13"/>
      <c r="P449" s="12"/>
      <c r="Q449" s="13"/>
      <c r="R449" s="12"/>
      <c r="S449" s="13"/>
      <c r="T449" s="12"/>
      <c r="U449" s="13"/>
      <c r="V449" s="12"/>
      <c r="W449" s="13"/>
      <c r="X449" s="12"/>
      <c r="Y449" s="13"/>
      <c r="Z449" s="12"/>
      <c r="AA449" s="13"/>
      <c r="AB449" s="9"/>
      <c r="AC449" s="13"/>
      <c r="AD449" s="9"/>
      <c r="AE449" s="13"/>
      <c r="AF449" s="9"/>
      <c r="AG449" s="13"/>
    </row>
    <row r="450" spans="1:33" ht="18" customHeight="1" x14ac:dyDescent="0.25">
      <c r="B450" s="84"/>
      <c r="C450" s="69"/>
      <c r="D450" s="10"/>
      <c r="E450" s="10"/>
      <c r="F450" s="10"/>
      <c r="G450" s="9"/>
      <c r="H450" s="17" t="str">
        <f>IF(G450="","",SUMPRODUCT(IF(J450="",0,INDEX('Appendix 1 Rules'!$B$2:$B$16,MATCH(G450,'Appendix 1 Rules'!$A$2:$A$16))))+(IF(L450="",0,INDEX('Appendix 1 Rules'!$C$2:$C$16,MATCH(G450,'Appendix 1 Rules'!$A$2:$A$16))))+(IF(N450="",0,INDEX('Appendix 1 Rules'!$D$2:$D$16,MATCH(G450,'Appendix 1 Rules'!$A$2:$A$16))))+(IF(P450="",0,INDEX('Appendix 1 Rules'!$E$2:$E$16,MATCH(G450,'Appendix 1 Rules'!$A$2:$A$16))))+(IF(R450="",0,INDEX('Appendix 1 Rules'!$F$2:$F$16,MATCH(G450,'Appendix 1 Rules'!$A$2:$A$16))))+(IF(T450="",0,INDEX('Appendix 1 Rules'!$G$2:$G$16,MATCH(G450,'Appendix 1 Rules'!$A$2:$A$16))))+(IF(V450="",0,INDEX('Appendix 1 Rules'!$H$2:$H$16,MATCH(G450,'Appendix 1 Rules'!$A$2:$A$16))))+(IF(X450="",0,INDEX('Appendix 1 Rules'!$I$2:$I$16,MATCH(G450,'Appendix 1 Rules'!$A$2:$A$16))))+(IF(Z450="",0,INDEX('Appendix 1 Rules'!$J$2:$J$16,MATCH(G450,'Appendix 1 Rules'!$A$2:$A$16))))+(IF(AB450="",0,INDEX('Appendix 1 Rules'!$K$2:$K$16,MATCH(G450,'Appendix 1 Rules'!$A$2:$A$16))))+(IF(AD450="",0,INDEX('Appendix 1 Rules'!$L$2:$L$16,MATCH(G450,'Appendix 1 Rules'!$A$2:$A$16))))+(IF(AF450="",0,INDEX('Appendix 1 Rules'!$M$2:$M$16,MATCH(G450,'Appendix 1 Rules'!$A$2:$A$16))))+IF(G450="b1",VLOOKUP(G450,'Appendix 1 Rules'!$A$1:$N$16,14))+IF(G450="b2",VLOOKUP(G450,'Appendix 1 Rules'!$A$1:$N$16,14))+IF(G450="d",VLOOKUP(G450,'Appendix 1 Rules'!$A$1:$N$16,14))+IF(G450="f1",VLOOKUP(G450,'Appendix 1 Rules'!$A$1:$N$16,14))+IF(G450="f2",VLOOKUP(G450,'Appendix 1 Rules'!$A$1:$N$16,14))+IF(G450="g",VLOOKUP(G450,'Appendix 1 Rules'!$A$1:$N$16,14))+IF(G450="h",VLOOKUP(G450,'Appendix 1 Rules'!$A$1:$N$16,14))+IF(G450="i1",VLOOKUP(G450,'Appendix 1 Rules'!$A$1:$N$16,14))+IF(G450="i2",VLOOKUP(G450,'Appendix 1 Rules'!$A$1:$N$16,14))+IF(G450="j",VLOOKUP(G450,'Appendix 1 Rules'!$A$1:$N$16,14))+IF(G450="k",VLOOKUP(G450,'Appendix 1 Rules'!$A$1:$N$16,14)))</f>
        <v/>
      </c>
      <c r="I450" s="72" t="str">
        <f>IF(G450="","",IF(OR(G450="b1",G450="b2",G450="d",G450="f1",G450="f2",G450="h",G450="i1",G450="i2",G450="j",G450="k"),MIN(H450,VLOOKUP(G450,'Appx 1 (Res) Rules'!$A:$D,4,0)),MIN(H450,VLOOKUP(G450,'Appx 1 (Res) Rules'!$A:$D,4,0),SUMPRODUCT(IF(J450="",0,INDEX('Appendix 1 Rules'!$B$2:$B$16,MATCH(G450,'Appendix 1 Rules'!$A$2:$A$16))))+(IF(L450="",0,INDEX('Appendix 1 Rules'!$C$2:$C$16,MATCH(G450,'Appendix 1 Rules'!$A$2:$A$16))))+(IF(N450="",0,INDEX('Appendix 1 Rules'!$D$2:$D$16,MATCH(G450,'Appendix 1 Rules'!$A$2:$A$16))))+(IF(P450="",0,INDEX('Appendix 1 Rules'!$E$2:$E$16,MATCH(G450,'Appendix 1 Rules'!$A$2:$A$16))))+(IF(R450="",0,INDEX('Appendix 1 Rules'!$F$2:$F$16,MATCH(G450,'Appendix 1 Rules'!$A$2:$A$16))))+(IF(T450="",0,INDEX('Appendix 1 Rules'!$G$2:$G$16,MATCH(G450,'Appendix 1 Rules'!$A$2:$A$16))))+(IF(V450="",0,INDEX('Appendix 1 Rules'!$H$2:$H$16,MATCH(G450,'Appendix 1 Rules'!$A$2:$A$16))))+(IF(X450="",0,INDEX('Appendix 1 Rules'!$I$2:$I$16,MATCH(G450,'Appendix 1 Rules'!$A$2:$A$16))))+(IF(Z450="",0,INDEX('Appendix 1 Rules'!$J$2:$J$16,MATCH(G450,'Appendix 1 Rules'!$A$2:$A$16))))+(IF(AB450="",0,INDEX('Appendix 1 Rules'!$K$2:$K$16,MATCH(G450,'Appendix 1 Rules'!$A$2:$A$16))))+(IF(AD450="",0,INDEX('Appendix 1 Rules'!$L$2:$L$16,MATCH(G450,'Appendix 1 Rules'!$A$2:$A$16))))+(IF(AF450="",0,INDEX('Appendix 1 Rules'!$M$2:$M$16,MATCH(G450,'Appendix 1 Rules'!$A$2:$A$16))))+IF(G450="b1",VLOOKUP(G450,'Appendix 1 Rules'!$A$1:$N$16,14))+IF(G450="b2",VLOOKUP(G450,'Appendix 1 Rules'!$A$1:$N$16,14))+IF(G450="d",VLOOKUP(G450,'Appendix 1 Rules'!$A$1:$N$16,14))+IF(G450="f1",VLOOKUP(G450,'Appendix 1 Rules'!$A$1:$N$16,14))+IF(G450="f2",VLOOKUP(G450,'Appendix 1 Rules'!$A$1:$N$16,14))+IF(G450="g",VLOOKUP(G450,'Appendix 1 Rules'!$A$1:$N$16,14))+IF(G450="h",VLOOKUP(G450,'Appendix 1 Rules'!$A$1:$N$16,14))+IF(G450="i1",VLOOKUP(G450,'Appendix 1 Rules'!$A$1:$N$16,14))+IF(G450="i2",VLOOKUP(G450,'Appendix 1 Rules'!$A$1:$N$16,14))+IF(G450="j",VLOOKUP(G450,'Appendix 1 Rules'!$A$1:$N$16,14))+IF(G450="k",VLOOKUP(G450,'Appendix 1 Rules'!$A$1:$N$16,14)))))</f>
        <v/>
      </c>
      <c r="J450" s="11"/>
      <c r="K450" s="14"/>
      <c r="L450" s="11"/>
      <c r="M450" s="14"/>
      <c r="N450" s="11"/>
      <c r="O450" s="14"/>
      <c r="P450" s="11"/>
      <c r="Q450" s="14"/>
      <c r="R450" s="63"/>
      <c r="S450" s="14"/>
      <c r="T450" s="11"/>
      <c r="U450" s="14"/>
      <c r="V450" s="11"/>
      <c r="W450" s="14"/>
      <c r="X450" s="64"/>
      <c r="Y450" s="14"/>
      <c r="Z450" s="64"/>
      <c r="AA450" s="14"/>
      <c r="AB450" s="9"/>
      <c r="AC450" s="13"/>
      <c r="AD450" s="9"/>
      <c r="AE450" s="13"/>
      <c r="AF450" s="9"/>
      <c r="AG450" s="13"/>
    </row>
    <row r="451" spans="1:33" ht="18" customHeight="1" x14ac:dyDescent="0.25">
      <c r="B451" s="84"/>
      <c r="C451" s="69"/>
      <c r="D451" s="10"/>
      <c r="E451" s="10"/>
      <c r="F451" s="10"/>
      <c r="G451" s="9"/>
      <c r="H451" s="17" t="str">
        <f>IF(G451="","",SUMPRODUCT(IF(J451="",0,INDEX('Appendix 1 Rules'!$B$2:$B$16,MATCH(G451,'Appendix 1 Rules'!$A$2:$A$16))))+(IF(L451="",0,INDEX('Appendix 1 Rules'!$C$2:$C$16,MATCH(G451,'Appendix 1 Rules'!$A$2:$A$16))))+(IF(N451="",0,INDEX('Appendix 1 Rules'!$D$2:$D$16,MATCH(G451,'Appendix 1 Rules'!$A$2:$A$16))))+(IF(P451="",0,INDEX('Appendix 1 Rules'!$E$2:$E$16,MATCH(G451,'Appendix 1 Rules'!$A$2:$A$16))))+(IF(R451="",0,INDEX('Appendix 1 Rules'!$F$2:$F$16,MATCH(G451,'Appendix 1 Rules'!$A$2:$A$16))))+(IF(T451="",0,INDEX('Appendix 1 Rules'!$G$2:$G$16,MATCH(G451,'Appendix 1 Rules'!$A$2:$A$16))))+(IF(V451="",0,INDEX('Appendix 1 Rules'!$H$2:$H$16,MATCH(G451,'Appendix 1 Rules'!$A$2:$A$16))))+(IF(X451="",0,INDEX('Appendix 1 Rules'!$I$2:$I$16,MATCH(G451,'Appendix 1 Rules'!$A$2:$A$16))))+(IF(Z451="",0,INDEX('Appendix 1 Rules'!$J$2:$J$16,MATCH(G451,'Appendix 1 Rules'!$A$2:$A$16))))+(IF(AB451="",0,INDEX('Appendix 1 Rules'!$K$2:$K$16,MATCH(G451,'Appendix 1 Rules'!$A$2:$A$16))))+(IF(AD451="",0,INDEX('Appendix 1 Rules'!$L$2:$L$16,MATCH(G451,'Appendix 1 Rules'!$A$2:$A$16))))+(IF(AF451="",0,INDEX('Appendix 1 Rules'!$M$2:$M$16,MATCH(G451,'Appendix 1 Rules'!$A$2:$A$16))))+IF(G451="b1",VLOOKUP(G451,'Appendix 1 Rules'!$A$1:$N$16,14))+IF(G451="b2",VLOOKUP(G451,'Appendix 1 Rules'!$A$1:$N$16,14))+IF(G451="d",VLOOKUP(G451,'Appendix 1 Rules'!$A$1:$N$16,14))+IF(G451="f1",VLOOKUP(G451,'Appendix 1 Rules'!$A$1:$N$16,14))+IF(G451="f2",VLOOKUP(G451,'Appendix 1 Rules'!$A$1:$N$16,14))+IF(G451="g",VLOOKUP(G451,'Appendix 1 Rules'!$A$1:$N$16,14))+IF(G451="h",VLOOKUP(G451,'Appendix 1 Rules'!$A$1:$N$16,14))+IF(G451="i1",VLOOKUP(G451,'Appendix 1 Rules'!$A$1:$N$16,14))+IF(G451="i2",VLOOKUP(G451,'Appendix 1 Rules'!$A$1:$N$16,14))+IF(G451="j",VLOOKUP(G451,'Appendix 1 Rules'!$A$1:$N$16,14))+IF(G451="k",VLOOKUP(G451,'Appendix 1 Rules'!$A$1:$N$16,14)))</f>
        <v/>
      </c>
      <c r="I451" s="72" t="str">
        <f>IF(G451="","",IF(OR(G451="b1",G451="b2",G451="d",G451="f1",G451="f2",G451="h",G451="i1",G451="i2",G451="j",G451="k"),MIN(H451,VLOOKUP(G451,'Appx 1 (Res) Rules'!$A:$D,4,0)),MIN(H451,VLOOKUP(G451,'Appx 1 (Res) Rules'!$A:$D,4,0),SUMPRODUCT(IF(J451="",0,INDEX('Appendix 1 Rules'!$B$2:$B$16,MATCH(G451,'Appendix 1 Rules'!$A$2:$A$16))))+(IF(L451="",0,INDEX('Appendix 1 Rules'!$C$2:$C$16,MATCH(G451,'Appendix 1 Rules'!$A$2:$A$16))))+(IF(N451="",0,INDEX('Appendix 1 Rules'!$D$2:$D$16,MATCH(G451,'Appendix 1 Rules'!$A$2:$A$16))))+(IF(P451="",0,INDEX('Appendix 1 Rules'!$E$2:$E$16,MATCH(G451,'Appendix 1 Rules'!$A$2:$A$16))))+(IF(R451="",0,INDEX('Appendix 1 Rules'!$F$2:$F$16,MATCH(G451,'Appendix 1 Rules'!$A$2:$A$16))))+(IF(T451="",0,INDEX('Appendix 1 Rules'!$G$2:$G$16,MATCH(G451,'Appendix 1 Rules'!$A$2:$A$16))))+(IF(V451="",0,INDEX('Appendix 1 Rules'!$H$2:$H$16,MATCH(G451,'Appendix 1 Rules'!$A$2:$A$16))))+(IF(X451="",0,INDEX('Appendix 1 Rules'!$I$2:$I$16,MATCH(G451,'Appendix 1 Rules'!$A$2:$A$16))))+(IF(Z451="",0,INDEX('Appendix 1 Rules'!$J$2:$J$16,MATCH(G451,'Appendix 1 Rules'!$A$2:$A$16))))+(IF(AB451="",0,INDEX('Appendix 1 Rules'!$K$2:$K$16,MATCH(G451,'Appendix 1 Rules'!$A$2:$A$16))))+(IF(AD451="",0,INDEX('Appendix 1 Rules'!$L$2:$L$16,MATCH(G451,'Appendix 1 Rules'!$A$2:$A$16))))+(IF(AF451="",0,INDEX('Appendix 1 Rules'!$M$2:$M$16,MATCH(G451,'Appendix 1 Rules'!$A$2:$A$16))))+IF(G451="b1",VLOOKUP(G451,'Appendix 1 Rules'!$A$1:$N$16,14))+IF(G451="b2",VLOOKUP(G451,'Appendix 1 Rules'!$A$1:$N$16,14))+IF(G451="d",VLOOKUP(G451,'Appendix 1 Rules'!$A$1:$N$16,14))+IF(G451="f1",VLOOKUP(G451,'Appendix 1 Rules'!$A$1:$N$16,14))+IF(G451="f2",VLOOKUP(G451,'Appendix 1 Rules'!$A$1:$N$16,14))+IF(G451="g",VLOOKUP(G451,'Appendix 1 Rules'!$A$1:$N$16,14))+IF(G451="h",VLOOKUP(G451,'Appendix 1 Rules'!$A$1:$N$16,14))+IF(G451="i1",VLOOKUP(G451,'Appendix 1 Rules'!$A$1:$N$16,14))+IF(G451="i2",VLOOKUP(G451,'Appendix 1 Rules'!$A$1:$N$16,14))+IF(G451="j",VLOOKUP(G451,'Appendix 1 Rules'!$A$1:$N$16,14))+IF(G451="k",VLOOKUP(G451,'Appendix 1 Rules'!$A$1:$N$16,14)))))</f>
        <v/>
      </c>
      <c r="J451" s="12"/>
      <c r="K451" s="13"/>
      <c r="L451" s="12"/>
      <c r="M451" s="13"/>
      <c r="N451" s="12"/>
      <c r="O451" s="13"/>
      <c r="P451" s="12"/>
      <c r="Q451" s="13"/>
      <c r="R451" s="12"/>
      <c r="S451" s="13"/>
      <c r="T451" s="12"/>
      <c r="U451" s="13"/>
      <c r="V451" s="12"/>
      <c r="W451" s="13"/>
      <c r="X451" s="12"/>
      <c r="Y451" s="13"/>
      <c r="Z451" s="12"/>
      <c r="AA451" s="13"/>
      <c r="AB451" s="9"/>
      <c r="AC451" s="13"/>
      <c r="AD451" s="9"/>
      <c r="AE451" s="13"/>
      <c r="AF451" s="9"/>
      <c r="AG451" s="13"/>
    </row>
    <row r="452" spans="1:33" ht="18" customHeight="1" x14ac:dyDescent="0.25">
      <c r="B452" s="84"/>
      <c r="C452" s="69"/>
      <c r="D452" s="10"/>
      <c r="E452" s="10"/>
      <c r="F452" s="10"/>
      <c r="G452" s="9"/>
      <c r="H452" s="17" t="str">
        <f>IF(G452="","",SUMPRODUCT(IF(J452="",0,INDEX('Appendix 1 Rules'!$B$2:$B$16,MATCH(G452,'Appendix 1 Rules'!$A$2:$A$16))))+(IF(L452="",0,INDEX('Appendix 1 Rules'!$C$2:$C$16,MATCH(G452,'Appendix 1 Rules'!$A$2:$A$16))))+(IF(N452="",0,INDEX('Appendix 1 Rules'!$D$2:$D$16,MATCH(G452,'Appendix 1 Rules'!$A$2:$A$16))))+(IF(P452="",0,INDEX('Appendix 1 Rules'!$E$2:$E$16,MATCH(G452,'Appendix 1 Rules'!$A$2:$A$16))))+(IF(R452="",0,INDEX('Appendix 1 Rules'!$F$2:$F$16,MATCH(G452,'Appendix 1 Rules'!$A$2:$A$16))))+(IF(T452="",0,INDEX('Appendix 1 Rules'!$G$2:$G$16,MATCH(G452,'Appendix 1 Rules'!$A$2:$A$16))))+(IF(V452="",0,INDEX('Appendix 1 Rules'!$H$2:$H$16,MATCH(G452,'Appendix 1 Rules'!$A$2:$A$16))))+(IF(X452="",0,INDEX('Appendix 1 Rules'!$I$2:$I$16,MATCH(G452,'Appendix 1 Rules'!$A$2:$A$16))))+(IF(Z452="",0,INDEX('Appendix 1 Rules'!$J$2:$J$16,MATCH(G452,'Appendix 1 Rules'!$A$2:$A$16))))+(IF(AB452="",0,INDEX('Appendix 1 Rules'!$K$2:$K$16,MATCH(G452,'Appendix 1 Rules'!$A$2:$A$16))))+(IF(AD452="",0,INDEX('Appendix 1 Rules'!$L$2:$L$16,MATCH(G452,'Appendix 1 Rules'!$A$2:$A$16))))+(IF(AF452="",0,INDEX('Appendix 1 Rules'!$M$2:$M$16,MATCH(G452,'Appendix 1 Rules'!$A$2:$A$16))))+IF(G452="b1",VLOOKUP(G452,'Appendix 1 Rules'!$A$1:$N$16,14))+IF(G452="b2",VLOOKUP(G452,'Appendix 1 Rules'!$A$1:$N$16,14))+IF(G452="d",VLOOKUP(G452,'Appendix 1 Rules'!$A$1:$N$16,14))+IF(G452="f1",VLOOKUP(G452,'Appendix 1 Rules'!$A$1:$N$16,14))+IF(G452="f2",VLOOKUP(G452,'Appendix 1 Rules'!$A$1:$N$16,14))+IF(G452="g",VLOOKUP(G452,'Appendix 1 Rules'!$A$1:$N$16,14))+IF(G452="h",VLOOKUP(G452,'Appendix 1 Rules'!$A$1:$N$16,14))+IF(G452="i1",VLOOKUP(G452,'Appendix 1 Rules'!$A$1:$N$16,14))+IF(G452="i2",VLOOKUP(G452,'Appendix 1 Rules'!$A$1:$N$16,14))+IF(G452="j",VLOOKUP(G452,'Appendix 1 Rules'!$A$1:$N$16,14))+IF(G452="k",VLOOKUP(G452,'Appendix 1 Rules'!$A$1:$N$16,14)))</f>
        <v/>
      </c>
      <c r="I452" s="72" t="str">
        <f>IF(G452="","",IF(OR(G452="b1",G452="b2",G452="d",G452="f1",G452="f2",G452="h",G452="i1",G452="i2",G452="j",G452="k"),MIN(H452,VLOOKUP(G452,'Appx 1 (Res) Rules'!$A:$D,4,0)),MIN(H452,VLOOKUP(G452,'Appx 1 (Res) Rules'!$A:$D,4,0),SUMPRODUCT(IF(J452="",0,INDEX('Appendix 1 Rules'!$B$2:$B$16,MATCH(G452,'Appendix 1 Rules'!$A$2:$A$16))))+(IF(L452="",0,INDEX('Appendix 1 Rules'!$C$2:$C$16,MATCH(G452,'Appendix 1 Rules'!$A$2:$A$16))))+(IF(N452="",0,INDEX('Appendix 1 Rules'!$D$2:$D$16,MATCH(G452,'Appendix 1 Rules'!$A$2:$A$16))))+(IF(P452="",0,INDEX('Appendix 1 Rules'!$E$2:$E$16,MATCH(G452,'Appendix 1 Rules'!$A$2:$A$16))))+(IF(R452="",0,INDEX('Appendix 1 Rules'!$F$2:$F$16,MATCH(G452,'Appendix 1 Rules'!$A$2:$A$16))))+(IF(T452="",0,INDEX('Appendix 1 Rules'!$G$2:$G$16,MATCH(G452,'Appendix 1 Rules'!$A$2:$A$16))))+(IF(V452="",0,INDEX('Appendix 1 Rules'!$H$2:$H$16,MATCH(G452,'Appendix 1 Rules'!$A$2:$A$16))))+(IF(X452="",0,INDEX('Appendix 1 Rules'!$I$2:$I$16,MATCH(G452,'Appendix 1 Rules'!$A$2:$A$16))))+(IF(Z452="",0,INDEX('Appendix 1 Rules'!$J$2:$J$16,MATCH(G452,'Appendix 1 Rules'!$A$2:$A$16))))+(IF(AB452="",0,INDEX('Appendix 1 Rules'!$K$2:$K$16,MATCH(G452,'Appendix 1 Rules'!$A$2:$A$16))))+(IF(AD452="",0,INDEX('Appendix 1 Rules'!$L$2:$L$16,MATCH(G452,'Appendix 1 Rules'!$A$2:$A$16))))+(IF(AF452="",0,INDEX('Appendix 1 Rules'!$M$2:$M$16,MATCH(G452,'Appendix 1 Rules'!$A$2:$A$16))))+IF(G452="b1",VLOOKUP(G452,'Appendix 1 Rules'!$A$1:$N$16,14))+IF(G452="b2",VLOOKUP(G452,'Appendix 1 Rules'!$A$1:$N$16,14))+IF(G452="d",VLOOKUP(G452,'Appendix 1 Rules'!$A$1:$N$16,14))+IF(G452="f1",VLOOKUP(G452,'Appendix 1 Rules'!$A$1:$N$16,14))+IF(G452="f2",VLOOKUP(G452,'Appendix 1 Rules'!$A$1:$N$16,14))+IF(G452="g",VLOOKUP(G452,'Appendix 1 Rules'!$A$1:$N$16,14))+IF(G452="h",VLOOKUP(G452,'Appendix 1 Rules'!$A$1:$N$16,14))+IF(G452="i1",VLOOKUP(G452,'Appendix 1 Rules'!$A$1:$N$16,14))+IF(G452="i2",VLOOKUP(G452,'Appendix 1 Rules'!$A$1:$N$16,14))+IF(G452="j",VLOOKUP(G452,'Appendix 1 Rules'!$A$1:$N$16,14))+IF(G452="k",VLOOKUP(G452,'Appendix 1 Rules'!$A$1:$N$16,14)))))</f>
        <v/>
      </c>
      <c r="J452" s="11"/>
      <c r="K452" s="14"/>
      <c r="L452" s="11"/>
      <c r="M452" s="14"/>
      <c r="N452" s="11"/>
      <c r="O452" s="14"/>
      <c r="P452" s="11"/>
      <c r="Q452" s="14"/>
      <c r="R452" s="63"/>
      <c r="S452" s="14"/>
      <c r="T452" s="11"/>
      <c r="U452" s="14"/>
      <c r="V452" s="11"/>
      <c r="W452" s="14"/>
      <c r="X452" s="64"/>
      <c r="Y452" s="14"/>
      <c r="Z452" s="64"/>
      <c r="AA452" s="14"/>
      <c r="AB452" s="9"/>
      <c r="AC452" s="13"/>
      <c r="AD452" s="9"/>
      <c r="AE452" s="13"/>
      <c r="AF452" s="9"/>
      <c r="AG452" s="13"/>
    </row>
    <row r="453" spans="1:33" ht="18" customHeight="1" x14ac:dyDescent="0.25">
      <c r="B453" s="84"/>
      <c r="C453" s="69"/>
      <c r="D453" s="10"/>
      <c r="E453" s="10"/>
      <c r="F453" s="10"/>
      <c r="G453" s="9"/>
      <c r="H453" s="17" t="str">
        <f>IF(G453="","",SUMPRODUCT(IF(J453="",0,INDEX('Appendix 1 Rules'!$B$2:$B$16,MATCH(G453,'Appendix 1 Rules'!$A$2:$A$16))))+(IF(L453="",0,INDEX('Appendix 1 Rules'!$C$2:$C$16,MATCH(G453,'Appendix 1 Rules'!$A$2:$A$16))))+(IF(N453="",0,INDEX('Appendix 1 Rules'!$D$2:$D$16,MATCH(G453,'Appendix 1 Rules'!$A$2:$A$16))))+(IF(P453="",0,INDEX('Appendix 1 Rules'!$E$2:$E$16,MATCH(G453,'Appendix 1 Rules'!$A$2:$A$16))))+(IF(R453="",0,INDEX('Appendix 1 Rules'!$F$2:$F$16,MATCH(G453,'Appendix 1 Rules'!$A$2:$A$16))))+(IF(T453="",0,INDEX('Appendix 1 Rules'!$G$2:$G$16,MATCH(G453,'Appendix 1 Rules'!$A$2:$A$16))))+(IF(V453="",0,INDEX('Appendix 1 Rules'!$H$2:$H$16,MATCH(G453,'Appendix 1 Rules'!$A$2:$A$16))))+(IF(X453="",0,INDEX('Appendix 1 Rules'!$I$2:$I$16,MATCH(G453,'Appendix 1 Rules'!$A$2:$A$16))))+(IF(Z453="",0,INDEX('Appendix 1 Rules'!$J$2:$J$16,MATCH(G453,'Appendix 1 Rules'!$A$2:$A$16))))+(IF(AB453="",0,INDEX('Appendix 1 Rules'!$K$2:$K$16,MATCH(G453,'Appendix 1 Rules'!$A$2:$A$16))))+(IF(AD453="",0,INDEX('Appendix 1 Rules'!$L$2:$L$16,MATCH(G453,'Appendix 1 Rules'!$A$2:$A$16))))+(IF(AF453="",0,INDEX('Appendix 1 Rules'!$M$2:$M$16,MATCH(G453,'Appendix 1 Rules'!$A$2:$A$16))))+IF(G453="b1",VLOOKUP(G453,'Appendix 1 Rules'!$A$1:$N$16,14))+IF(G453="b2",VLOOKUP(G453,'Appendix 1 Rules'!$A$1:$N$16,14))+IF(G453="d",VLOOKUP(G453,'Appendix 1 Rules'!$A$1:$N$16,14))+IF(G453="f1",VLOOKUP(G453,'Appendix 1 Rules'!$A$1:$N$16,14))+IF(G453="f2",VLOOKUP(G453,'Appendix 1 Rules'!$A$1:$N$16,14))+IF(G453="g",VLOOKUP(G453,'Appendix 1 Rules'!$A$1:$N$16,14))+IF(G453="h",VLOOKUP(G453,'Appendix 1 Rules'!$A$1:$N$16,14))+IF(G453="i1",VLOOKUP(G453,'Appendix 1 Rules'!$A$1:$N$16,14))+IF(G453="i2",VLOOKUP(G453,'Appendix 1 Rules'!$A$1:$N$16,14))+IF(G453="j",VLOOKUP(G453,'Appendix 1 Rules'!$A$1:$N$16,14))+IF(G453="k",VLOOKUP(G453,'Appendix 1 Rules'!$A$1:$N$16,14)))</f>
        <v/>
      </c>
      <c r="I453" s="72" t="str">
        <f>IF(G453="","",IF(OR(G453="b1",G453="b2",G453="d",G453="f1",G453="f2",G453="h",G453="i1",G453="i2",G453="j",G453="k"),MIN(H453,VLOOKUP(G453,'Appx 1 (Res) Rules'!$A:$D,4,0)),MIN(H453,VLOOKUP(G453,'Appx 1 (Res) Rules'!$A:$D,4,0),SUMPRODUCT(IF(J453="",0,INDEX('Appendix 1 Rules'!$B$2:$B$16,MATCH(G453,'Appendix 1 Rules'!$A$2:$A$16))))+(IF(L453="",0,INDEX('Appendix 1 Rules'!$C$2:$C$16,MATCH(G453,'Appendix 1 Rules'!$A$2:$A$16))))+(IF(N453="",0,INDEX('Appendix 1 Rules'!$D$2:$D$16,MATCH(G453,'Appendix 1 Rules'!$A$2:$A$16))))+(IF(P453="",0,INDEX('Appendix 1 Rules'!$E$2:$E$16,MATCH(G453,'Appendix 1 Rules'!$A$2:$A$16))))+(IF(R453="",0,INDEX('Appendix 1 Rules'!$F$2:$F$16,MATCH(G453,'Appendix 1 Rules'!$A$2:$A$16))))+(IF(T453="",0,INDEX('Appendix 1 Rules'!$G$2:$G$16,MATCH(G453,'Appendix 1 Rules'!$A$2:$A$16))))+(IF(V453="",0,INDEX('Appendix 1 Rules'!$H$2:$H$16,MATCH(G453,'Appendix 1 Rules'!$A$2:$A$16))))+(IF(X453="",0,INDEX('Appendix 1 Rules'!$I$2:$I$16,MATCH(G453,'Appendix 1 Rules'!$A$2:$A$16))))+(IF(Z453="",0,INDEX('Appendix 1 Rules'!$J$2:$J$16,MATCH(G453,'Appendix 1 Rules'!$A$2:$A$16))))+(IF(AB453="",0,INDEX('Appendix 1 Rules'!$K$2:$K$16,MATCH(G453,'Appendix 1 Rules'!$A$2:$A$16))))+(IF(AD453="",0,INDEX('Appendix 1 Rules'!$L$2:$L$16,MATCH(G453,'Appendix 1 Rules'!$A$2:$A$16))))+(IF(AF453="",0,INDEX('Appendix 1 Rules'!$M$2:$M$16,MATCH(G453,'Appendix 1 Rules'!$A$2:$A$16))))+IF(G453="b1",VLOOKUP(G453,'Appendix 1 Rules'!$A$1:$N$16,14))+IF(G453="b2",VLOOKUP(G453,'Appendix 1 Rules'!$A$1:$N$16,14))+IF(G453="d",VLOOKUP(G453,'Appendix 1 Rules'!$A$1:$N$16,14))+IF(G453="f1",VLOOKUP(G453,'Appendix 1 Rules'!$A$1:$N$16,14))+IF(G453="f2",VLOOKUP(G453,'Appendix 1 Rules'!$A$1:$N$16,14))+IF(G453="g",VLOOKUP(G453,'Appendix 1 Rules'!$A$1:$N$16,14))+IF(G453="h",VLOOKUP(G453,'Appendix 1 Rules'!$A$1:$N$16,14))+IF(G453="i1",VLOOKUP(G453,'Appendix 1 Rules'!$A$1:$N$16,14))+IF(G453="i2",VLOOKUP(G453,'Appendix 1 Rules'!$A$1:$N$16,14))+IF(G453="j",VLOOKUP(G453,'Appendix 1 Rules'!$A$1:$N$16,14))+IF(G453="k",VLOOKUP(G453,'Appendix 1 Rules'!$A$1:$N$16,14)))))</f>
        <v/>
      </c>
      <c r="J453" s="12"/>
      <c r="K453" s="13"/>
      <c r="L453" s="12"/>
      <c r="M453" s="13"/>
      <c r="N453" s="12"/>
      <c r="O453" s="13"/>
      <c r="P453" s="12"/>
      <c r="Q453" s="13"/>
      <c r="R453" s="12"/>
      <c r="S453" s="13"/>
      <c r="T453" s="12"/>
      <c r="U453" s="13"/>
      <c r="V453" s="12"/>
      <c r="W453" s="13"/>
      <c r="X453" s="12"/>
      <c r="Y453" s="13"/>
      <c r="Z453" s="12"/>
      <c r="AA453" s="13"/>
      <c r="AB453" s="9"/>
      <c r="AC453" s="13"/>
      <c r="AD453" s="9"/>
      <c r="AE453" s="13"/>
      <c r="AF453" s="9"/>
      <c r="AG453" s="13"/>
    </row>
    <row r="454" spans="1:33" ht="18" customHeight="1" x14ac:dyDescent="0.25">
      <c r="B454" s="84"/>
      <c r="C454" s="69"/>
      <c r="D454" s="10"/>
      <c r="E454" s="10"/>
      <c r="F454" s="10"/>
      <c r="G454" s="9"/>
      <c r="H454" s="17" t="str">
        <f>IF(G454="","",SUMPRODUCT(IF(J454="",0,INDEX('Appendix 1 Rules'!$B$2:$B$16,MATCH(G454,'Appendix 1 Rules'!$A$2:$A$16))))+(IF(L454="",0,INDEX('Appendix 1 Rules'!$C$2:$C$16,MATCH(G454,'Appendix 1 Rules'!$A$2:$A$16))))+(IF(N454="",0,INDEX('Appendix 1 Rules'!$D$2:$D$16,MATCH(G454,'Appendix 1 Rules'!$A$2:$A$16))))+(IF(P454="",0,INDEX('Appendix 1 Rules'!$E$2:$E$16,MATCH(G454,'Appendix 1 Rules'!$A$2:$A$16))))+(IF(R454="",0,INDEX('Appendix 1 Rules'!$F$2:$F$16,MATCH(G454,'Appendix 1 Rules'!$A$2:$A$16))))+(IF(T454="",0,INDEX('Appendix 1 Rules'!$G$2:$G$16,MATCH(G454,'Appendix 1 Rules'!$A$2:$A$16))))+(IF(V454="",0,INDEX('Appendix 1 Rules'!$H$2:$H$16,MATCH(G454,'Appendix 1 Rules'!$A$2:$A$16))))+(IF(X454="",0,INDEX('Appendix 1 Rules'!$I$2:$I$16,MATCH(G454,'Appendix 1 Rules'!$A$2:$A$16))))+(IF(Z454="",0,INDEX('Appendix 1 Rules'!$J$2:$J$16,MATCH(G454,'Appendix 1 Rules'!$A$2:$A$16))))+(IF(AB454="",0,INDEX('Appendix 1 Rules'!$K$2:$K$16,MATCH(G454,'Appendix 1 Rules'!$A$2:$A$16))))+(IF(AD454="",0,INDEX('Appendix 1 Rules'!$L$2:$L$16,MATCH(G454,'Appendix 1 Rules'!$A$2:$A$16))))+(IF(AF454="",0,INDEX('Appendix 1 Rules'!$M$2:$M$16,MATCH(G454,'Appendix 1 Rules'!$A$2:$A$16))))+IF(G454="b1",VLOOKUP(G454,'Appendix 1 Rules'!$A$1:$N$16,14))+IF(G454="b2",VLOOKUP(G454,'Appendix 1 Rules'!$A$1:$N$16,14))+IF(G454="d",VLOOKUP(G454,'Appendix 1 Rules'!$A$1:$N$16,14))+IF(G454="f1",VLOOKUP(G454,'Appendix 1 Rules'!$A$1:$N$16,14))+IF(G454="f2",VLOOKUP(G454,'Appendix 1 Rules'!$A$1:$N$16,14))+IF(G454="g",VLOOKUP(G454,'Appendix 1 Rules'!$A$1:$N$16,14))+IF(G454="h",VLOOKUP(G454,'Appendix 1 Rules'!$A$1:$N$16,14))+IF(G454="i1",VLOOKUP(G454,'Appendix 1 Rules'!$A$1:$N$16,14))+IF(G454="i2",VLOOKUP(G454,'Appendix 1 Rules'!$A$1:$N$16,14))+IF(G454="j",VLOOKUP(G454,'Appendix 1 Rules'!$A$1:$N$16,14))+IF(G454="k",VLOOKUP(G454,'Appendix 1 Rules'!$A$1:$N$16,14)))</f>
        <v/>
      </c>
      <c r="I454" s="72" t="str">
        <f>IF(G454="","",IF(OR(G454="b1",G454="b2",G454="d",G454="f1",G454="f2",G454="h",G454="i1",G454="i2",G454="j",G454="k"),MIN(H454,VLOOKUP(G454,'Appx 1 (Res) Rules'!$A:$D,4,0)),MIN(H454,VLOOKUP(G454,'Appx 1 (Res) Rules'!$A:$D,4,0),SUMPRODUCT(IF(J454="",0,INDEX('Appendix 1 Rules'!$B$2:$B$16,MATCH(G454,'Appendix 1 Rules'!$A$2:$A$16))))+(IF(L454="",0,INDEX('Appendix 1 Rules'!$C$2:$C$16,MATCH(G454,'Appendix 1 Rules'!$A$2:$A$16))))+(IF(N454="",0,INDEX('Appendix 1 Rules'!$D$2:$D$16,MATCH(G454,'Appendix 1 Rules'!$A$2:$A$16))))+(IF(P454="",0,INDEX('Appendix 1 Rules'!$E$2:$E$16,MATCH(G454,'Appendix 1 Rules'!$A$2:$A$16))))+(IF(R454="",0,INDEX('Appendix 1 Rules'!$F$2:$F$16,MATCH(G454,'Appendix 1 Rules'!$A$2:$A$16))))+(IF(T454="",0,INDEX('Appendix 1 Rules'!$G$2:$G$16,MATCH(G454,'Appendix 1 Rules'!$A$2:$A$16))))+(IF(V454="",0,INDEX('Appendix 1 Rules'!$H$2:$H$16,MATCH(G454,'Appendix 1 Rules'!$A$2:$A$16))))+(IF(X454="",0,INDEX('Appendix 1 Rules'!$I$2:$I$16,MATCH(G454,'Appendix 1 Rules'!$A$2:$A$16))))+(IF(Z454="",0,INDEX('Appendix 1 Rules'!$J$2:$J$16,MATCH(G454,'Appendix 1 Rules'!$A$2:$A$16))))+(IF(AB454="",0,INDEX('Appendix 1 Rules'!$K$2:$K$16,MATCH(G454,'Appendix 1 Rules'!$A$2:$A$16))))+(IF(AD454="",0,INDEX('Appendix 1 Rules'!$L$2:$L$16,MATCH(G454,'Appendix 1 Rules'!$A$2:$A$16))))+(IF(AF454="",0,INDEX('Appendix 1 Rules'!$M$2:$M$16,MATCH(G454,'Appendix 1 Rules'!$A$2:$A$16))))+IF(G454="b1",VLOOKUP(G454,'Appendix 1 Rules'!$A$1:$N$16,14))+IF(G454="b2",VLOOKUP(G454,'Appendix 1 Rules'!$A$1:$N$16,14))+IF(G454="d",VLOOKUP(G454,'Appendix 1 Rules'!$A$1:$N$16,14))+IF(G454="f1",VLOOKUP(G454,'Appendix 1 Rules'!$A$1:$N$16,14))+IF(G454="f2",VLOOKUP(G454,'Appendix 1 Rules'!$A$1:$N$16,14))+IF(G454="g",VLOOKUP(G454,'Appendix 1 Rules'!$A$1:$N$16,14))+IF(G454="h",VLOOKUP(G454,'Appendix 1 Rules'!$A$1:$N$16,14))+IF(G454="i1",VLOOKUP(G454,'Appendix 1 Rules'!$A$1:$N$16,14))+IF(G454="i2",VLOOKUP(G454,'Appendix 1 Rules'!$A$1:$N$16,14))+IF(G454="j",VLOOKUP(G454,'Appendix 1 Rules'!$A$1:$N$16,14))+IF(G454="k",VLOOKUP(G454,'Appendix 1 Rules'!$A$1:$N$16,14)))))</f>
        <v/>
      </c>
      <c r="J454" s="11"/>
      <c r="K454" s="14"/>
      <c r="L454" s="11"/>
      <c r="M454" s="14"/>
      <c r="N454" s="11"/>
      <c r="O454" s="14"/>
      <c r="P454" s="11"/>
      <c r="Q454" s="14"/>
      <c r="R454" s="63"/>
      <c r="S454" s="14"/>
      <c r="T454" s="11"/>
      <c r="U454" s="14"/>
      <c r="V454" s="11"/>
      <c r="W454" s="14"/>
      <c r="X454" s="64"/>
      <c r="Y454" s="14"/>
      <c r="Z454" s="64"/>
      <c r="AA454" s="14"/>
      <c r="AB454" s="9"/>
      <c r="AC454" s="13"/>
      <c r="AD454" s="9"/>
      <c r="AE454" s="13"/>
      <c r="AF454" s="9"/>
      <c r="AG454" s="13"/>
    </row>
    <row r="455" spans="1:33" ht="18" customHeight="1" x14ac:dyDescent="0.25">
      <c r="B455" s="84"/>
      <c r="C455" s="69"/>
      <c r="D455" s="10"/>
      <c r="E455" s="10"/>
      <c r="F455" s="10"/>
      <c r="G455" s="9"/>
      <c r="H455" s="17" t="str">
        <f>IF(G455="","",SUMPRODUCT(IF(J455="",0,INDEX('Appendix 1 Rules'!$B$2:$B$16,MATCH(G455,'Appendix 1 Rules'!$A$2:$A$16))))+(IF(L455="",0,INDEX('Appendix 1 Rules'!$C$2:$C$16,MATCH(G455,'Appendix 1 Rules'!$A$2:$A$16))))+(IF(N455="",0,INDEX('Appendix 1 Rules'!$D$2:$D$16,MATCH(G455,'Appendix 1 Rules'!$A$2:$A$16))))+(IF(P455="",0,INDEX('Appendix 1 Rules'!$E$2:$E$16,MATCH(G455,'Appendix 1 Rules'!$A$2:$A$16))))+(IF(R455="",0,INDEX('Appendix 1 Rules'!$F$2:$F$16,MATCH(G455,'Appendix 1 Rules'!$A$2:$A$16))))+(IF(T455="",0,INDEX('Appendix 1 Rules'!$G$2:$G$16,MATCH(G455,'Appendix 1 Rules'!$A$2:$A$16))))+(IF(V455="",0,INDEX('Appendix 1 Rules'!$H$2:$H$16,MATCH(G455,'Appendix 1 Rules'!$A$2:$A$16))))+(IF(X455="",0,INDEX('Appendix 1 Rules'!$I$2:$I$16,MATCH(G455,'Appendix 1 Rules'!$A$2:$A$16))))+(IF(Z455="",0,INDEX('Appendix 1 Rules'!$J$2:$J$16,MATCH(G455,'Appendix 1 Rules'!$A$2:$A$16))))+(IF(AB455="",0,INDEX('Appendix 1 Rules'!$K$2:$K$16,MATCH(G455,'Appendix 1 Rules'!$A$2:$A$16))))+(IF(AD455="",0,INDEX('Appendix 1 Rules'!$L$2:$L$16,MATCH(G455,'Appendix 1 Rules'!$A$2:$A$16))))+(IF(AF455="",0,INDEX('Appendix 1 Rules'!$M$2:$M$16,MATCH(G455,'Appendix 1 Rules'!$A$2:$A$16))))+IF(G455="b1",VLOOKUP(G455,'Appendix 1 Rules'!$A$1:$N$16,14))+IF(G455="b2",VLOOKUP(G455,'Appendix 1 Rules'!$A$1:$N$16,14))+IF(G455="d",VLOOKUP(G455,'Appendix 1 Rules'!$A$1:$N$16,14))+IF(G455="f1",VLOOKUP(G455,'Appendix 1 Rules'!$A$1:$N$16,14))+IF(G455="f2",VLOOKUP(G455,'Appendix 1 Rules'!$A$1:$N$16,14))+IF(G455="g",VLOOKUP(G455,'Appendix 1 Rules'!$A$1:$N$16,14))+IF(G455="h",VLOOKUP(G455,'Appendix 1 Rules'!$A$1:$N$16,14))+IF(G455="i1",VLOOKUP(G455,'Appendix 1 Rules'!$A$1:$N$16,14))+IF(G455="i2",VLOOKUP(G455,'Appendix 1 Rules'!$A$1:$N$16,14))+IF(G455="j",VLOOKUP(G455,'Appendix 1 Rules'!$A$1:$N$16,14))+IF(G455="k",VLOOKUP(G455,'Appendix 1 Rules'!$A$1:$N$16,14)))</f>
        <v/>
      </c>
      <c r="I455" s="72" t="str">
        <f>IF(G455="","",IF(OR(G455="b1",G455="b2",G455="d",G455="f1",G455="f2",G455="h",G455="i1",G455="i2",G455="j",G455="k"),MIN(H455,VLOOKUP(G455,'Appx 1 (Res) Rules'!$A:$D,4,0)),MIN(H455,VLOOKUP(G455,'Appx 1 (Res) Rules'!$A:$D,4,0),SUMPRODUCT(IF(J455="",0,INDEX('Appendix 1 Rules'!$B$2:$B$16,MATCH(G455,'Appendix 1 Rules'!$A$2:$A$16))))+(IF(L455="",0,INDEX('Appendix 1 Rules'!$C$2:$C$16,MATCH(G455,'Appendix 1 Rules'!$A$2:$A$16))))+(IF(N455="",0,INDEX('Appendix 1 Rules'!$D$2:$D$16,MATCH(G455,'Appendix 1 Rules'!$A$2:$A$16))))+(IF(P455="",0,INDEX('Appendix 1 Rules'!$E$2:$E$16,MATCH(G455,'Appendix 1 Rules'!$A$2:$A$16))))+(IF(R455="",0,INDEX('Appendix 1 Rules'!$F$2:$F$16,MATCH(G455,'Appendix 1 Rules'!$A$2:$A$16))))+(IF(T455="",0,INDEX('Appendix 1 Rules'!$G$2:$G$16,MATCH(G455,'Appendix 1 Rules'!$A$2:$A$16))))+(IF(V455="",0,INDEX('Appendix 1 Rules'!$H$2:$H$16,MATCH(G455,'Appendix 1 Rules'!$A$2:$A$16))))+(IF(X455="",0,INDEX('Appendix 1 Rules'!$I$2:$I$16,MATCH(G455,'Appendix 1 Rules'!$A$2:$A$16))))+(IF(Z455="",0,INDEX('Appendix 1 Rules'!$J$2:$J$16,MATCH(G455,'Appendix 1 Rules'!$A$2:$A$16))))+(IF(AB455="",0,INDEX('Appendix 1 Rules'!$K$2:$K$16,MATCH(G455,'Appendix 1 Rules'!$A$2:$A$16))))+(IF(AD455="",0,INDEX('Appendix 1 Rules'!$L$2:$L$16,MATCH(G455,'Appendix 1 Rules'!$A$2:$A$16))))+(IF(AF455="",0,INDEX('Appendix 1 Rules'!$M$2:$M$16,MATCH(G455,'Appendix 1 Rules'!$A$2:$A$16))))+IF(G455="b1",VLOOKUP(G455,'Appendix 1 Rules'!$A$1:$N$16,14))+IF(G455="b2",VLOOKUP(G455,'Appendix 1 Rules'!$A$1:$N$16,14))+IF(G455="d",VLOOKUP(G455,'Appendix 1 Rules'!$A$1:$N$16,14))+IF(G455="f1",VLOOKUP(G455,'Appendix 1 Rules'!$A$1:$N$16,14))+IF(G455="f2",VLOOKUP(G455,'Appendix 1 Rules'!$A$1:$N$16,14))+IF(G455="g",VLOOKUP(G455,'Appendix 1 Rules'!$A$1:$N$16,14))+IF(G455="h",VLOOKUP(G455,'Appendix 1 Rules'!$A$1:$N$16,14))+IF(G455="i1",VLOOKUP(G455,'Appendix 1 Rules'!$A$1:$N$16,14))+IF(G455="i2",VLOOKUP(G455,'Appendix 1 Rules'!$A$1:$N$16,14))+IF(G455="j",VLOOKUP(G455,'Appendix 1 Rules'!$A$1:$N$16,14))+IF(G455="k",VLOOKUP(G455,'Appendix 1 Rules'!$A$1:$N$16,14)))))</f>
        <v/>
      </c>
      <c r="J455" s="12"/>
      <c r="K455" s="13"/>
      <c r="L455" s="12"/>
      <c r="M455" s="13"/>
      <c r="N455" s="12"/>
      <c r="O455" s="13"/>
      <c r="P455" s="12"/>
      <c r="Q455" s="13"/>
      <c r="R455" s="12"/>
      <c r="S455" s="13"/>
      <c r="T455" s="12"/>
      <c r="U455" s="13"/>
      <c r="V455" s="12"/>
      <c r="W455" s="13"/>
      <c r="X455" s="12"/>
      <c r="Y455" s="13"/>
      <c r="Z455" s="12"/>
      <c r="AA455" s="13"/>
      <c r="AB455" s="9"/>
      <c r="AC455" s="13"/>
      <c r="AD455" s="9"/>
      <c r="AE455" s="13"/>
      <c r="AF455" s="9"/>
      <c r="AG455" s="13"/>
    </row>
    <row r="456" spans="1:33" ht="18" customHeight="1" x14ac:dyDescent="0.25">
      <c r="B456" s="84"/>
      <c r="C456" s="69"/>
      <c r="D456" s="10"/>
      <c r="E456" s="10"/>
      <c r="F456" s="10"/>
      <c r="G456" s="9"/>
      <c r="H456" s="17" t="str">
        <f>IF(G456="","",SUMPRODUCT(IF(J456="",0,INDEX('Appendix 1 Rules'!$B$2:$B$16,MATCH(G456,'Appendix 1 Rules'!$A$2:$A$16))))+(IF(L456="",0,INDEX('Appendix 1 Rules'!$C$2:$C$16,MATCH(G456,'Appendix 1 Rules'!$A$2:$A$16))))+(IF(N456="",0,INDEX('Appendix 1 Rules'!$D$2:$D$16,MATCH(G456,'Appendix 1 Rules'!$A$2:$A$16))))+(IF(P456="",0,INDEX('Appendix 1 Rules'!$E$2:$E$16,MATCH(G456,'Appendix 1 Rules'!$A$2:$A$16))))+(IF(R456="",0,INDEX('Appendix 1 Rules'!$F$2:$F$16,MATCH(G456,'Appendix 1 Rules'!$A$2:$A$16))))+(IF(T456="",0,INDEX('Appendix 1 Rules'!$G$2:$G$16,MATCH(G456,'Appendix 1 Rules'!$A$2:$A$16))))+(IF(V456="",0,INDEX('Appendix 1 Rules'!$H$2:$H$16,MATCH(G456,'Appendix 1 Rules'!$A$2:$A$16))))+(IF(X456="",0,INDEX('Appendix 1 Rules'!$I$2:$I$16,MATCH(G456,'Appendix 1 Rules'!$A$2:$A$16))))+(IF(Z456="",0,INDEX('Appendix 1 Rules'!$J$2:$J$16,MATCH(G456,'Appendix 1 Rules'!$A$2:$A$16))))+(IF(AB456="",0,INDEX('Appendix 1 Rules'!$K$2:$K$16,MATCH(G456,'Appendix 1 Rules'!$A$2:$A$16))))+(IF(AD456="",0,INDEX('Appendix 1 Rules'!$L$2:$L$16,MATCH(G456,'Appendix 1 Rules'!$A$2:$A$16))))+(IF(AF456="",0,INDEX('Appendix 1 Rules'!$M$2:$M$16,MATCH(G456,'Appendix 1 Rules'!$A$2:$A$16))))+IF(G456="b1",VLOOKUP(G456,'Appendix 1 Rules'!$A$1:$N$16,14))+IF(G456="b2",VLOOKUP(G456,'Appendix 1 Rules'!$A$1:$N$16,14))+IF(G456="d",VLOOKUP(G456,'Appendix 1 Rules'!$A$1:$N$16,14))+IF(G456="f1",VLOOKUP(G456,'Appendix 1 Rules'!$A$1:$N$16,14))+IF(G456="f2",VLOOKUP(G456,'Appendix 1 Rules'!$A$1:$N$16,14))+IF(G456="g",VLOOKUP(G456,'Appendix 1 Rules'!$A$1:$N$16,14))+IF(G456="h",VLOOKUP(G456,'Appendix 1 Rules'!$A$1:$N$16,14))+IF(G456="i1",VLOOKUP(G456,'Appendix 1 Rules'!$A$1:$N$16,14))+IF(G456="i2",VLOOKUP(G456,'Appendix 1 Rules'!$A$1:$N$16,14))+IF(G456="j",VLOOKUP(G456,'Appendix 1 Rules'!$A$1:$N$16,14))+IF(G456="k",VLOOKUP(G456,'Appendix 1 Rules'!$A$1:$N$16,14)))</f>
        <v/>
      </c>
      <c r="I456" s="72" t="str">
        <f>IF(G456="","",IF(OR(G456="b1",G456="b2",G456="d",G456="f1",G456="f2",G456="h",G456="i1",G456="i2",G456="j",G456="k"),MIN(H456,VLOOKUP(G456,'Appx 1 (Res) Rules'!$A:$D,4,0)),MIN(H456,VLOOKUP(G456,'Appx 1 (Res) Rules'!$A:$D,4,0),SUMPRODUCT(IF(J456="",0,INDEX('Appendix 1 Rules'!$B$2:$B$16,MATCH(G456,'Appendix 1 Rules'!$A$2:$A$16))))+(IF(L456="",0,INDEX('Appendix 1 Rules'!$C$2:$C$16,MATCH(G456,'Appendix 1 Rules'!$A$2:$A$16))))+(IF(N456="",0,INDEX('Appendix 1 Rules'!$D$2:$D$16,MATCH(G456,'Appendix 1 Rules'!$A$2:$A$16))))+(IF(P456="",0,INDEX('Appendix 1 Rules'!$E$2:$E$16,MATCH(G456,'Appendix 1 Rules'!$A$2:$A$16))))+(IF(R456="",0,INDEX('Appendix 1 Rules'!$F$2:$F$16,MATCH(G456,'Appendix 1 Rules'!$A$2:$A$16))))+(IF(T456="",0,INDEX('Appendix 1 Rules'!$G$2:$G$16,MATCH(G456,'Appendix 1 Rules'!$A$2:$A$16))))+(IF(V456="",0,INDEX('Appendix 1 Rules'!$H$2:$H$16,MATCH(G456,'Appendix 1 Rules'!$A$2:$A$16))))+(IF(X456="",0,INDEX('Appendix 1 Rules'!$I$2:$I$16,MATCH(G456,'Appendix 1 Rules'!$A$2:$A$16))))+(IF(Z456="",0,INDEX('Appendix 1 Rules'!$J$2:$J$16,MATCH(G456,'Appendix 1 Rules'!$A$2:$A$16))))+(IF(AB456="",0,INDEX('Appendix 1 Rules'!$K$2:$K$16,MATCH(G456,'Appendix 1 Rules'!$A$2:$A$16))))+(IF(AD456="",0,INDEX('Appendix 1 Rules'!$L$2:$L$16,MATCH(G456,'Appendix 1 Rules'!$A$2:$A$16))))+(IF(AF456="",0,INDEX('Appendix 1 Rules'!$M$2:$M$16,MATCH(G456,'Appendix 1 Rules'!$A$2:$A$16))))+IF(G456="b1",VLOOKUP(G456,'Appendix 1 Rules'!$A$1:$N$16,14))+IF(G456="b2",VLOOKUP(G456,'Appendix 1 Rules'!$A$1:$N$16,14))+IF(G456="d",VLOOKUP(G456,'Appendix 1 Rules'!$A$1:$N$16,14))+IF(G456="f1",VLOOKUP(G456,'Appendix 1 Rules'!$A$1:$N$16,14))+IF(G456="f2",VLOOKUP(G456,'Appendix 1 Rules'!$A$1:$N$16,14))+IF(G456="g",VLOOKUP(G456,'Appendix 1 Rules'!$A$1:$N$16,14))+IF(G456="h",VLOOKUP(G456,'Appendix 1 Rules'!$A$1:$N$16,14))+IF(G456="i1",VLOOKUP(G456,'Appendix 1 Rules'!$A$1:$N$16,14))+IF(G456="i2",VLOOKUP(G456,'Appendix 1 Rules'!$A$1:$N$16,14))+IF(G456="j",VLOOKUP(G456,'Appendix 1 Rules'!$A$1:$N$16,14))+IF(G456="k",VLOOKUP(G456,'Appendix 1 Rules'!$A$1:$N$16,14)))))</f>
        <v/>
      </c>
      <c r="J456" s="11"/>
      <c r="K456" s="14"/>
      <c r="L456" s="11"/>
      <c r="M456" s="14"/>
      <c r="N456" s="11"/>
      <c r="O456" s="14"/>
      <c r="P456" s="11"/>
      <c r="Q456" s="14"/>
      <c r="R456" s="63"/>
      <c r="S456" s="14"/>
      <c r="T456" s="11"/>
      <c r="U456" s="14"/>
      <c r="V456" s="11"/>
      <c r="W456" s="14"/>
      <c r="X456" s="64"/>
      <c r="Y456" s="14"/>
      <c r="Z456" s="64"/>
      <c r="AA456" s="14"/>
      <c r="AB456" s="9"/>
      <c r="AC456" s="13"/>
      <c r="AD456" s="9"/>
      <c r="AE456" s="13"/>
      <c r="AF456" s="9"/>
      <c r="AG456" s="13"/>
    </row>
    <row r="457" spans="1:33" ht="18" customHeight="1" x14ac:dyDescent="0.25">
      <c r="B457" s="84"/>
      <c r="C457" s="69"/>
      <c r="D457" s="10"/>
      <c r="E457" s="10"/>
      <c r="F457" s="10"/>
      <c r="G457" s="9"/>
      <c r="H457" s="17" t="str">
        <f>IF(G457="","",SUMPRODUCT(IF(J457="",0,INDEX('Appendix 1 Rules'!$B$2:$B$16,MATCH(G457,'Appendix 1 Rules'!$A$2:$A$16))))+(IF(L457="",0,INDEX('Appendix 1 Rules'!$C$2:$C$16,MATCH(G457,'Appendix 1 Rules'!$A$2:$A$16))))+(IF(N457="",0,INDEX('Appendix 1 Rules'!$D$2:$D$16,MATCH(G457,'Appendix 1 Rules'!$A$2:$A$16))))+(IF(P457="",0,INDEX('Appendix 1 Rules'!$E$2:$E$16,MATCH(G457,'Appendix 1 Rules'!$A$2:$A$16))))+(IF(R457="",0,INDEX('Appendix 1 Rules'!$F$2:$F$16,MATCH(G457,'Appendix 1 Rules'!$A$2:$A$16))))+(IF(T457="",0,INDEX('Appendix 1 Rules'!$G$2:$G$16,MATCH(G457,'Appendix 1 Rules'!$A$2:$A$16))))+(IF(V457="",0,INDEX('Appendix 1 Rules'!$H$2:$H$16,MATCH(G457,'Appendix 1 Rules'!$A$2:$A$16))))+(IF(X457="",0,INDEX('Appendix 1 Rules'!$I$2:$I$16,MATCH(G457,'Appendix 1 Rules'!$A$2:$A$16))))+(IF(Z457="",0,INDEX('Appendix 1 Rules'!$J$2:$J$16,MATCH(G457,'Appendix 1 Rules'!$A$2:$A$16))))+(IF(AB457="",0,INDEX('Appendix 1 Rules'!$K$2:$K$16,MATCH(G457,'Appendix 1 Rules'!$A$2:$A$16))))+(IF(AD457="",0,INDEX('Appendix 1 Rules'!$L$2:$L$16,MATCH(G457,'Appendix 1 Rules'!$A$2:$A$16))))+(IF(AF457="",0,INDEX('Appendix 1 Rules'!$M$2:$M$16,MATCH(G457,'Appendix 1 Rules'!$A$2:$A$16))))+IF(G457="b1",VLOOKUP(G457,'Appendix 1 Rules'!$A$1:$N$16,14))+IF(G457="b2",VLOOKUP(G457,'Appendix 1 Rules'!$A$1:$N$16,14))+IF(G457="d",VLOOKUP(G457,'Appendix 1 Rules'!$A$1:$N$16,14))+IF(G457="f1",VLOOKUP(G457,'Appendix 1 Rules'!$A$1:$N$16,14))+IF(G457="f2",VLOOKUP(G457,'Appendix 1 Rules'!$A$1:$N$16,14))+IF(G457="g",VLOOKUP(G457,'Appendix 1 Rules'!$A$1:$N$16,14))+IF(G457="h",VLOOKUP(G457,'Appendix 1 Rules'!$A$1:$N$16,14))+IF(G457="i1",VLOOKUP(G457,'Appendix 1 Rules'!$A$1:$N$16,14))+IF(G457="i2",VLOOKUP(G457,'Appendix 1 Rules'!$A$1:$N$16,14))+IF(G457="j",VLOOKUP(G457,'Appendix 1 Rules'!$A$1:$N$16,14))+IF(G457="k",VLOOKUP(G457,'Appendix 1 Rules'!$A$1:$N$16,14)))</f>
        <v/>
      </c>
      <c r="I457" s="72" t="str">
        <f>IF(G457="","",IF(OR(G457="b1",G457="b2",G457="d",G457="f1",G457="f2",G457="h",G457="i1",G457="i2",G457="j",G457="k"),MIN(H457,VLOOKUP(G457,'Appx 1 (Res) Rules'!$A:$D,4,0)),MIN(H457,VLOOKUP(G457,'Appx 1 (Res) Rules'!$A:$D,4,0),SUMPRODUCT(IF(J457="",0,INDEX('Appendix 1 Rules'!$B$2:$B$16,MATCH(G457,'Appendix 1 Rules'!$A$2:$A$16))))+(IF(L457="",0,INDEX('Appendix 1 Rules'!$C$2:$C$16,MATCH(G457,'Appendix 1 Rules'!$A$2:$A$16))))+(IF(N457="",0,INDEX('Appendix 1 Rules'!$D$2:$D$16,MATCH(G457,'Appendix 1 Rules'!$A$2:$A$16))))+(IF(P457="",0,INDEX('Appendix 1 Rules'!$E$2:$E$16,MATCH(G457,'Appendix 1 Rules'!$A$2:$A$16))))+(IF(R457="",0,INDEX('Appendix 1 Rules'!$F$2:$F$16,MATCH(G457,'Appendix 1 Rules'!$A$2:$A$16))))+(IF(T457="",0,INDEX('Appendix 1 Rules'!$G$2:$G$16,MATCH(G457,'Appendix 1 Rules'!$A$2:$A$16))))+(IF(V457="",0,INDEX('Appendix 1 Rules'!$H$2:$H$16,MATCH(G457,'Appendix 1 Rules'!$A$2:$A$16))))+(IF(X457="",0,INDEX('Appendix 1 Rules'!$I$2:$I$16,MATCH(G457,'Appendix 1 Rules'!$A$2:$A$16))))+(IF(Z457="",0,INDEX('Appendix 1 Rules'!$J$2:$J$16,MATCH(G457,'Appendix 1 Rules'!$A$2:$A$16))))+(IF(AB457="",0,INDEX('Appendix 1 Rules'!$K$2:$K$16,MATCH(G457,'Appendix 1 Rules'!$A$2:$A$16))))+(IF(AD457="",0,INDEX('Appendix 1 Rules'!$L$2:$L$16,MATCH(G457,'Appendix 1 Rules'!$A$2:$A$16))))+(IF(AF457="",0,INDEX('Appendix 1 Rules'!$M$2:$M$16,MATCH(G457,'Appendix 1 Rules'!$A$2:$A$16))))+IF(G457="b1",VLOOKUP(G457,'Appendix 1 Rules'!$A$1:$N$16,14))+IF(G457="b2",VLOOKUP(G457,'Appendix 1 Rules'!$A$1:$N$16,14))+IF(G457="d",VLOOKUP(G457,'Appendix 1 Rules'!$A$1:$N$16,14))+IF(G457="f1",VLOOKUP(G457,'Appendix 1 Rules'!$A$1:$N$16,14))+IF(G457="f2",VLOOKUP(G457,'Appendix 1 Rules'!$A$1:$N$16,14))+IF(G457="g",VLOOKUP(G457,'Appendix 1 Rules'!$A$1:$N$16,14))+IF(G457="h",VLOOKUP(G457,'Appendix 1 Rules'!$A$1:$N$16,14))+IF(G457="i1",VLOOKUP(G457,'Appendix 1 Rules'!$A$1:$N$16,14))+IF(G457="i2",VLOOKUP(G457,'Appendix 1 Rules'!$A$1:$N$16,14))+IF(G457="j",VLOOKUP(G457,'Appendix 1 Rules'!$A$1:$N$16,14))+IF(G457="k",VLOOKUP(G457,'Appendix 1 Rules'!$A$1:$N$16,14)))))</f>
        <v/>
      </c>
      <c r="J457" s="12"/>
      <c r="K457" s="13"/>
      <c r="L457" s="12"/>
      <c r="M457" s="13"/>
      <c r="N457" s="12"/>
      <c r="O457" s="13"/>
      <c r="P457" s="12"/>
      <c r="Q457" s="13"/>
      <c r="R457" s="12"/>
      <c r="S457" s="13"/>
      <c r="T457" s="12"/>
      <c r="U457" s="13"/>
      <c r="V457" s="12"/>
      <c r="W457" s="13"/>
      <c r="X457" s="12"/>
      <c r="Y457" s="13"/>
      <c r="Z457" s="12"/>
      <c r="AA457" s="13"/>
      <c r="AB457" s="9"/>
      <c r="AC457" s="13"/>
      <c r="AD457" s="9"/>
      <c r="AE457" s="13"/>
      <c r="AF457" s="9"/>
      <c r="AG457" s="13"/>
    </row>
    <row r="458" spans="1:33" ht="18" customHeight="1" x14ac:dyDescent="0.25">
      <c r="B458" s="84"/>
      <c r="C458" s="69"/>
      <c r="D458" s="10"/>
      <c r="E458" s="10"/>
      <c r="F458" s="10"/>
      <c r="G458" s="9"/>
      <c r="H458" s="17" t="str">
        <f>IF(G458="","",SUMPRODUCT(IF(J458="",0,INDEX('Appendix 1 Rules'!$B$2:$B$16,MATCH(G458,'Appendix 1 Rules'!$A$2:$A$16))))+(IF(L458="",0,INDEX('Appendix 1 Rules'!$C$2:$C$16,MATCH(G458,'Appendix 1 Rules'!$A$2:$A$16))))+(IF(N458="",0,INDEX('Appendix 1 Rules'!$D$2:$D$16,MATCH(G458,'Appendix 1 Rules'!$A$2:$A$16))))+(IF(P458="",0,INDEX('Appendix 1 Rules'!$E$2:$E$16,MATCH(G458,'Appendix 1 Rules'!$A$2:$A$16))))+(IF(R458="",0,INDEX('Appendix 1 Rules'!$F$2:$F$16,MATCH(G458,'Appendix 1 Rules'!$A$2:$A$16))))+(IF(T458="",0,INDEX('Appendix 1 Rules'!$G$2:$G$16,MATCH(G458,'Appendix 1 Rules'!$A$2:$A$16))))+(IF(V458="",0,INDEX('Appendix 1 Rules'!$H$2:$H$16,MATCH(G458,'Appendix 1 Rules'!$A$2:$A$16))))+(IF(X458="",0,INDEX('Appendix 1 Rules'!$I$2:$I$16,MATCH(G458,'Appendix 1 Rules'!$A$2:$A$16))))+(IF(Z458="",0,INDEX('Appendix 1 Rules'!$J$2:$J$16,MATCH(G458,'Appendix 1 Rules'!$A$2:$A$16))))+(IF(AB458="",0,INDEX('Appendix 1 Rules'!$K$2:$K$16,MATCH(G458,'Appendix 1 Rules'!$A$2:$A$16))))+(IF(AD458="",0,INDEX('Appendix 1 Rules'!$L$2:$L$16,MATCH(G458,'Appendix 1 Rules'!$A$2:$A$16))))+(IF(AF458="",0,INDEX('Appendix 1 Rules'!$M$2:$M$16,MATCH(G458,'Appendix 1 Rules'!$A$2:$A$16))))+IF(G458="b1",VLOOKUP(G458,'Appendix 1 Rules'!$A$1:$N$16,14))+IF(G458="b2",VLOOKUP(G458,'Appendix 1 Rules'!$A$1:$N$16,14))+IF(G458="d",VLOOKUP(G458,'Appendix 1 Rules'!$A$1:$N$16,14))+IF(G458="f1",VLOOKUP(G458,'Appendix 1 Rules'!$A$1:$N$16,14))+IF(G458="f2",VLOOKUP(G458,'Appendix 1 Rules'!$A$1:$N$16,14))+IF(G458="g",VLOOKUP(G458,'Appendix 1 Rules'!$A$1:$N$16,14))+IF(G458="h",VLOOKUP(G458,'Appendix 1 Rules'!$A$1:$N$16,14))+IF(G458="i1",VLOOKUP(G458,'Appendix 1 Rules'!$A$1:$N$16,14))+IF(G458="i2",VLOOKUP(G458,'Appendix 1 Rules'!$A$1:$N$16,14))+IF(G458="j",VLOOKUP(G458,'Appendix 1 Rules'!$A$1:$N$16,14))+IF(G458="k",VLOOKUP(G458,'Appendix 1 Rules'!$A$1:$N$16,14)))</f>
        <v/>
      </c>
      <c r="I458" s="72" t="str">
        <f>IF(G458="","",IF(OR(G458="b1",G458="b2",G458="d",G458="f1",G458="f2",G458="h",G458="i1",G458="i2",G458="j",G458="k"),MIN(H458,VLOOKUP(G458,'Appx 1 (Res) Rules'!$A:$D,4,0)),MIN(H458,VLOOKUP(G458,'Appx 1 (Res) Rules'!$A:$D,4,0),SUMPRODUCT(IF(J458="",0,INDEX('Appendix 1 Rules'!$B$2:$B$16,MATCH(G458,'Appendix 1 Rules'!$A$2:$A$16))))+(IF(L458="",0,INDEX('Appendix 1 Rules'!$C$2:$C$16,MATCH(G458,'Appendix 1 Rules'!$A$2:$A$16))))+(IF(N458="",0,INDEX('Appendix 1 Rules'!$D$2:$D$16,MATCH(G458,'Appendix 1 Rules'!$A$2:$A$16))))+(IF(P458="",0,INDEX('Appendix 1 Rules'!$E$2:$E$16,MATCH(G458,'Appendix 1 Rules'!$A$2:$A$16))))+(IF(R458="",0,INDEX('Appendix 1 Rules'!$F$2:$F$16,MATCH(G458,'Appendix 1 Rules'!$A$2:$A$16))))+(IF(T458="",0,INDEX('Appendix 1 Rules'!$G$2:$G$16,MATCH(G458,'Appendix 1 Rules'!$A$2:$A$16))))+(IF(V458="",0,INDEX('Appendix 1 Rules'!$H$2:$H$16,MATCH(G458,'Appendix 1 Rules'!$A$2:$A$16))))+(IF(X458="",0,INDEX('Appendix 1 Rules'!$I$2:$I$16,MATCH(G458,'Appendix 1 Rules'!$A$2:$A$16))))+(IF(Z458="",0,INDEX('Appendix 1 Rules'!$J$2:$J$16,MATCH(G458,'Appendix 1 Rules'!$A$2:$A$16))))+(IF(AB458="",0,INDEX('Appendix 1 Rules'!$K$2:$K$16,MATCH(G458,'Appendix 1 Rules'!$A$2:$A$16))))+(IF(AD458="",0,INDEX('Appendix 1 Rules'!$L$2:$L$16,MATCH(G458,'Appendix 1 Rules'!$A$2:$A$16))))+(IF(AF458="",0,INDEX('Appendix 1 Rules'!$M$2:$M$16,MATCH(G458,'Appendix 1 Rules'!$A$2:$A$16))))+IF(G458="b1",VLOOKUP(G458,'Appendix 1 Rules'!$A$1:$N$16,14))+IF(G458="b2",VLOOKUP(G458,'Appendix 1 Rules'!$A$1:$N$16,14))+IF(G458="d",VLOOKUP(G458,'Appendix 1 Rules'!$A$1:$N$16,14))+IF(G458="f1",VLOOKUP(G458,'Appendix 1 Rules'!$A$1:$N$16,14))+IF(G458="f2",VLOOKUP(G458,'Appendix 1 Rules'!$A$1:$N$16,14))+IF(G458="g",VLOOKUP(G458,'Appendix 1 Rules'!$A$1:$N$16,14))+IF(G458="h",VLOOKUP(G458,'Appendix 1 Rules'!$A$1:$N$16,14))+IF(G458="i1",VLOOKUP(G458,'Appendix 1 Rules'!$A$1:$N$16,14))+IF(G458="i2",VLOOKUP(G458,'Appendix 1 Rules'!$A$1:$N$16,14))+IF(G458="j",VLOOKUP(G458,'Appendix 1 Rules'!$A$1:$N$16,14))+IF(G458="k",VLOOKUP(G458,'Appendix 1 Rules'!$A$1:$N$16,14)))))</f>
        <v/>
      </c>
      <c r="J458" s="11"/>
      <c r="K458" s="14"/>
      <c r="L458" s="11"/>
      <c r="M458" s="14"/>
      <c r="N458" s="11"/>
      <c r="O458" s="14"/>
      <c r="P458" s="11"/>
      <c r="Q458" s="14"/>
      <c r="R458" s="63"/>
      <c r="S458" s="14"/>
      <c r="T458" s="11"/>
      <c r="U458" s="14"/>
      <c r="V458" s="11"/>
      <c r="W458" s="14"/>
      <c r="X458" s="64"/>
      <c r="Y458" s="14"/>
      <c r="Z458" s="64"/>
      <c r="AA458" s="14"/>
      <c r="AB458" s="9"/>
      <c r="AC458" s="13"/>
      <c r="AD458" s="9"/>
      <c r="AE458" s="13"/>
      <c r="AF458" s="9"/>
      <c r="AG458" s="13"/>
    </row>
    <row r="459" spans="1:33" ht="18" customHeight="1" x14ac:dyDescent="0.25">
      <c r="B459" s="84"/>
      <c r="C459" s="69"/>
      <c r="D459" s="10"/>
      <c r="E459" s="10"/>
      <c r="F459" s="10"/>
      <c r="G459" s="9"/>
      <c r="H459" s="17" t="str">
        <f>IF(G459="","",SUMPRODUCT(IF(J459="",0,INDEX('Appendix 1 Rules'!$B$2:$B$16,MATCH(G459,'Appendix 1 Rules'!$A$2:$A$16))))+(IF(L459="",0,INDEX('Appendix 1 Rules'!$C$2:$C$16,MATCH(G459,'Appendix 1 Rules'!$A$2:$A$16))))+(IF(N459="",0,INDEX('Appendix 1 Rules'!$D$2:$D$16,MATCH(G459,'Appendix 1 Rules'!$A$2:$A$16))))+(IF(P459="",0,INDEX('Appendix 1 Rules'!$E$2:$E$16,MATCH(G459,'Appendix 1 Rules'!$A$2:$A$16))))+(IF(R459="",0,INDEX('Appendix 1 Rules'!$F$2:$F$16,MATCH(G459,'Appendix 1 Rules'!$A$2:$A$16))))+(IF(T459="",0,INDEX('Appendix 1 Rules'!$G$2:$G$16,MATCH(G459,'Appendix 1 Rules'!$A$2:$A$16))))+(IF(V459="",0,INDEX('Appendix 1 Rules'!$H$2:$H$16,MATCH(G459,'Appendix 1 Rules'!$A$2:$A$16))))+(IF(X459="",0,INDEX('Appendix 1 Rules'!$I$2:$I$16,MATCH(G459,'Appendix 1 Rules'!$A$2:$A$16))))+(IF(Z459="",0,INDEX('Appendix 1 Rules'!$J$2:$J$16,MATCH(G459,'Appendix 1 Rules'!$A$2:$A$16))))+(IF(AB459="",0,INDEX('Appendix 1 Rules'!$K$2:$K$16,MATCH(G459,'Appendix 1 Rules'!$A$2:$A$16))))+(IF(AD459="",0,INDEX('Appendix 1 Rules'!$L$2:$L$16,MATCH(G459,'Appendix 1 Rules'!$A$2:$A$16))))+(IF(AF459="",0,INDEX('Appendix 1 Rules'!$M$2:$M$16,MATCH(G459,'Appendix 1 Rules'!$A$2:$A$16))))+IF(G459="b1",VLOOKUP(G459,'Appendix 1 Rules'!$A$1:$N$16,14))+IF(G459="b2",VLOOKUP(G459,'Appendix 1 Rules'!$A$1:$N$16,14))+IF(G459="d",VLOOKUP(G459,'Appendix 1 Rules'!$A$1:$N$16,14))+IF(G459="f1",VLOOKUP(G459,'Appendix 1 Rules'!$A$1:$N$16,14))+IF(G459="f2",VLOOKUP(G459,'Appendix 1 Rules'!$A$1:$N$16,14))+IF(G459="g",VLOOKUP(G459,'Appendix 1 Rules'!$A$1:$N$16,14))+IF(G459="h",VLOOKUP(G459,'Appendix 1 Rules'!$A$1:$N$16,14))+IF(G459="i1",VLOOKUP(G459,'Appendix 1 Rules'!$A$1:$N$16,14))+IF(G459="i2",VLOOKUP(G459,'Appendix 1 Rules'!$A$1:$N$16,14))+IF(G459="j",VLOOKUP(G459,'Appendix 1 Rules'!$A$1:$N$16,14))+IF(G459="k",VLOOKUP(G459,'Appendix 1 Rules'!$A$1:$N$16,14)))</f>
        <v/>
      </c>
      <c r="I459" s="72" t="str">
        <f>IF(G459="","",IF(OR(G459="b1",G459="b2",G459="d",G459="f1",G459="f2",G459="h",G459="i1",G459="i2",G459="j",G459="k"),MIN(H459,VLOOKUP(G459,'Appx 1 (Res) Rules'!$A:$D,4,0)),MIN(H459,VLOOKUP(G459,'Appx 1 (Res) Rules'!$A:$D,4,0),SUMPRODUCT(IF(J459="",0,INDEX('Appendix 1 Rules'!$B$2:$B$16,MATCH(G459,'Appendix 1 Rules'!$A$2:$A$16))))+(IF(L459="",0,INDEX('Appendix 1 Rules'!$C$2:$C$16,MATCH(G459,'Appendix 1 Rules'!$A$2:$A$16))))+(IF(N459="",0,INDEX('Appendix 1 Rules'!$D$2:$D$16,MATCH(G459,'Appendix 1 Rules'!$A$2:$A$16))))+(IF(P459="",0,INDEX('Appendix 1 Rules'!$E$2:$E$16,MATCH(G459,'Appendix 1 Rules'!$A$2:$A$16))))+(IF(R459="",0,INDEX('Appendix 1 Rules'!$F$2:$F$16,MATCH(G459,'Appendix 1 Rules'!$A$2:$A$16))))+(IF(T459="",0,INDEX('Appendix 1 Rules'!$G$2:$G$16,MATCH(G459,'Appendix 1 Rules'!$A$2:$A$16))))+(IF(V459="",0,INDEX('Appendix 1 Rules'!$H$2:$H$16,MATCH(G459,'Appendix 1 Rules'!$A$2:$A$16))))+(IF(X459="",0,INDEX('Appendix 1 Rules'!$I$2:$I$16,MATCH(G459,'Appendix 1 Rules'!$A$2:$A$16))))+(IF(Z459="",0,INDEX('Appendix 1 Rules'!$J$2:$J$16,MATCH(G459,'Appendix 1 Rules'!$A$2:$A$16))))+(IF(AB459="",0,INDEX('Appendix 1 Rules'!$K$2:$K$16,MATCH(G459,'Appendix 1 Rules'!$A$2:$A$16))))+(IF(AD459="",0,INDEX('Appendix 1 Rules'!$L$2:$L$16,MATCH(G459,'Appendix 1 Rules'!$A$2:$A$16))))+(IF(AF459="",0,INDEX('Appendix 1 Rules'!$M$2:$M$16,MATCH(G459,'Appendix 1 Rules'!$A$2:$A$16))))+IF(G459="b1",VLOOKUP(G459,'Appendix 1 Rules'!$A$1:$N$16,14))+IF(G459="b2",VLOOKUP(G459,'Appendix 1 Rules'!$A$1:$N$16,14))+IF(G459="d",VLOOKUP(G459,'Appendix 1 Rules'!$A$1:$N$16,14))+IF(G459="f1",VLOOKUP(G459,'Appendix 1 Rules'!$A$1:$N$16,14))+IF(G459="f2",VLOOKUP(G459,'Appendix 1 Rules'!$A$1:$N$16,14))+IF(G459="g",VLOOKUP(G459,'Appendix 1 Rules'!$A$1:$N$16,14))+IF(G459="h",VLOOKUP(G459,'Appendix 1 Rules'!$A$1:$N$16,14))+IF(G459="i1",VLOOKUP(G459,'Appendix 1 Rules'!$A$1:$N$16,14))+IF(G459="i2",VLOOKUP(G459,'Appendix 1 Rules'!$A$1:$N$16,14))+IF(G459="j",VLOOKUP(G459,'Appendix 1 Rules'!$A$1:$N$16,14))+IF(G459="k",VLOOKUP(G459,'Appendix 1 Rules'!$A$1:$N$16,14)))))</f>
        <v/>
      </c>
      <c r="J459" s="12"/>
      <c r="K459" s="13"/>
      <c r="L459" s="12"/>
      <c r="M459" s="13"/>
      <c r="N459" s="12"/>
      <c r="O459" s="13"/>
      <c r="P459" s="12"/>
      <c r="Q459" s="13"/>
      <c r="R459" s="12"/>
      <c r="S459" s="13"/>
      <c r="T459" s="12"/>
      <c r="U459" s="13"/>
      <c r="V459" s="12"/>
      <c r="W459" s="13"/>
      <c r="X459" s="12"/>
      <c r="Y459" s="13"/>
      <c r="Z459" s="12"/>
      <c r="AA459" s="13"/>
      <c r="AB459" s="9"/>
      <c r="AC459" s="13"/>
      <c r="AD459" s="9"/>
      <c r="AE459" s="13"/>
      <c r="AF459" s="9"/>
      <c r="AG459" s="13"/>
    </row>
    <row r="460" spans="1:33" ht="18" customHeight="1" x14ac:dyDescent="0.25">
      <c r="A460" s="76"/>
      <c r="B460" s="84"/>
      <c r="C460" s="66"/>
      <c r="D460" s="50"/>
      <c r="E460" s="50"/>
      <c r="F460" s="50"/>
      <c r="G460" s="44"/>
      <c r="H460" s="45" t="str">
        <f>IF(G460="","",SUMPRODUCT(IF(J460="",0,INDEX('Appendix 1 Rules'!$B$2:$B$16,MATCH(G460,'Appendix 1 Rules'!$A$2:$A$16))))+(IF(L460="",0,INDEX('Appendix 1 Rules'!$C$2:$C$16,MATCH(G460,'Appendix 1 Rules'!$A$2:$A$16))))+(IF(N460="",0,INDEX('Appendix 1 Rules'!$D$2:$D$16,MATCH(G460,'Appendix 1 Rules'!$A$2:$A$16))))+(IF(P460="",0,INDEX('Appendix 1 Rules'!$E$2:$E$16,MATCH(G460,'Appendix 1 Rules'!$A$2:$A$16))))+(IF(R460="",0,INDEX('Appendix 1 Rules'!$F$2:$F$16,MATCH(G460,'Appendix 1 Rules'!$A$2:$A$16))))+(IF(T460="",0,INDEX('Appendix 1 Rules'!$G$2:$G$16,MATCH(G460,'Appendix 1 Rules'!$A$2:$A$16))))+(IF(V460="",0,INDEX('Appendix 1 Rules'!$H$2:$H$16,MATCH(G460,'Appendix 1 Rules'!$A$2:$A$16))))+(IF(X460="",0,INDEX('Appendix 1 Rules'!$I$2:$I$16,MATCH(G460,'Appendix 1 Rules'!$A$2:$A$16))))+(IF(Z460="",0,INDEX('Appendix 1 Rules'!$J$2:$J$16,MATCH(G460,'Appendix 1 Rules'!$A$2:$A$16))))+(IF(AB460="",0,INDEX('Appendix 1 Rules'!$K$2:$K$16,MATCH(G460,'Appendix 1 Rules'!$A$2:$A$16))))+(IF(AD460="",0,INDEX('Appendix 1 Rules'!$L$2:$L$16,MATCH(G460,'Appendix 1 Rules'!$A$2:$A$16))))+(IF(AF460="",0,INDEX('Appendix 1 Rules'!$M$2:$M$16,MATCH(G460,'Appendix 1 Rules'!$A$2:$A$16))))+IF(G460="b1",VLOOKUP(G460,'Appendix 1 Rules'!$A$1:$N$16,14))+IF(G460="b2",VLOOKUP(G460,'Appendix 1 Rules'!$A$1:$N$16,14))+IF(G460="d",VLOOKUP(G460,'Appendix 1 Rules'!$A$1:$N$16,14))+IF(G460="f1",VLOOKUP(G460,'Appendix 1 Rules'!$A$1:$N$16,14))+IF(G460="f2",VLOOKUP(G460,'Appendix 1 Rules'!$A$1:$N$16,14))+IF(G460="g",VLOOKUP(G460,'Appendix 1 Rules'!$A$1:$N$16,14))+IF(G460="h",VLOOKUP(G460,'Appendix 1 Rules'!$A$1:$N$16,14))+IF(G460="i1",VLOOKUP(G460,'Appendix 1 Rules'!$A$1:$N$16,14))+IF(G460="i2",VLOOKUP(G460,'Appendix 1 Rules'!$A$1:$N$16,14))+IF(G460="j",VLOOKUP(G460,'Appendix 1 Rules'!$A$1:$N$16,14))+IF(G460="k",VLOOKUP(G460,'Appendix 1 Rules'!$A$1:$N$16,14)))</f>
        <v/>
      </c>
      <c r="I460" s="72" t="str">
        <f>IF(G460="","",IF(OR(G460="b1",G460="b2",G460="d",G460="f1",G460="f2",G460="h",G460="i1",G460="i2",G460="j",G460="k"),MIN(H460,VLOOKUP(G460,'Appx 1 (Res) Rules'!$A:$D,4,0)),MIN(H460,VLOOKUP(G460,'Appx 1 (Res) Rules'!$A:$D,4,0),SUMPRODUCT(IF(J460="",0,INDEX('Appendix 1 Rules'!$B$2:$B$16,MATCH(G460,'Appendix 1 Rules'!$A$2:$A$16))))+(IF(L460="",0,INDEX('Appendix 1 Rules'!$C$2:$C$16,MATCH(G460,'Appendix 1 Rules'!$A$2:$A$16))))+(IF(N460="",0,INDEX('Appendix 1 Rules'!$D$2:$D$16,MATCH(G460,'Appendix 1 Rules'!$A$2:$A$16))))+(IF(P460="",0,INDEX('Appendix 1 Rules'!$E$2:$E$16,MATCH(G460,'Appendix 1 Rules'!$A$2:$A$16))))+(IF(R460="",0,INDEX('Appendix 1 Rules'!$F$2:$F$16,MATCH(G460,'Appendix 1 Rules'!$A$2:$A$16))))+(IF(T460="",0,INDEX('Appendix 1 Rules'!$G$2:$G$16,MATCH(G460,'Appendix 1 Rules'!$A$2:$A$16))))+(IF(V460="",0,INDEX('Appendix 1 Rules'!$H$2:$H$16,MATCH(G460,'Appendix 1 Rules'!$A$2:$A$16))))+(IF(X460="",0,INDEX('Appendix 1 Rules'!$I$2:$I$16,MATCH(G460,'Appendix 1 Rules'!$A$2:$A$16))))+(IF(Z460="",0,INDEX('Appendix 1 Rules'!$J$2:$J$16,MATCH(G460,'Appendix 1 Rules'!$A$2:$A$16))))+(IF(AB460="",0,INDEX('Appendix 1 Rules'!$K$2:$K$16,MATCH(G460,'Appendix 1 Rules'!$A$2:$A$16))))+(IF(AD460="",0,INDEX('Appendix 1 Rules'!$L$2:$L$16,MATCH(G460,'Appendix 1 Rules'!$A$2:$A$16))))+(IF(AF460="",0,INDEX('Appendix 1 Rules'!$M$2:$M$16,MATCH(G460,'Appendix 1 Rules'!$A$2:$A$16))))+IF(G460="b1",VLOOKUP(G460,'Appendix 1 Rules'!$A$1:$N$16,14))+IF(G460="b2",VLOOKUP(G460,'Appendix 1 Rules'!$A$1:$N$16,14))+IF(G460="d",VLOOKUP(G460,'Appendix 1 Rules'!$A$1:$N$16,14))+IF(G460="f1",VLOOKUP(G460,'Appendix 1 Rules'!$A$1:$N$16,14))+IF(G460="f2",VLOOKUP(G460,'Appendix 1 Rules'!$A$1:$N$16,14))+IF(G460="g",VLOOKUP(G460,'Appendix 1 Rules'!$A$1:$N$16,14))+IF(G460="h",VLOOKUP(G460,'Appendix 1 Rules'!$A$1:$N$16,14))+IF(G460="i1",VLOOKUP(G460,'Appendix 1 Rules'!$A$1:$N$16,14))+IF(G460="i2",VLOOKUP(G460,'Appendix 1 Rules'!$A$1:$N$16,14))+IF(G460="j",VLOOKUP(G460,'Appendix 1 Rules'!$A$1:$N$16,14))+IF(G460="k",VLOOKUP(G460,'Appendix 1 Rules'!$A$1:$N$16,14)))))</f>
        <v/>
      </c>
      <c r="J460" s="55"/>
      <c r="K460" s="46"/>
      <c r="L460" s="55"/>
      <c r="M460" s="46"/>
      <c r="N460" s="55"/>
      <c r="O460" s="46"/>
      <c r="P460" s="55"/>
      <c r="Q460" s="46"/>
      <c r="R460" s="55"/>
      <c r="S460" s="46"/>
      <c r="T460" s="55"/>
      <c r="U460" s="46"/>
      <c r="V460" s="55"/>
      <c r="W460" s="46"/>
      <c r="X460" s="55"/>
      <c r="Y460" s="46"/>
      <c r="Z460" s="55"/>
      <c r="AA460" s="46"/>
      <c r="AB460" s="44"/>
      <c r="AC460" s="46"/>
      <c r="AD460" s="44"/>
      <c r="AE460" s="46"/>
      <c r="AF460" s="44"/>
      <c r="AG460" s="46"/>
    </row>
    <row r="461" spans="1:33" ht="18" customHeight="1" x14ac:dyDescent="0.25">
      <c r="B461" s="84"/>
      <c r="C461" s="69"/>
      <c r="D461" s="10"/>
      <c r="E461" s="10"/>
      <c r="F461" s="10"/>
      <c r="G461" s="9"/>
      <c r="H461" s="17" t="str">
        <f>IF(G461="","",SUMPRODUCT(IF(J461="",0,INDEX('Appendix 1 Rules'!$B$2:$B$16,MATCH(G461,'Appendix 1 Rules'!$A$2:$A$16))))+(IF(L461="",0,INDEX('Appendix 1 Rules'!$C$2:$C$16,MATCH(G461,'Appendix 1 Rules'!$A$2:$A$16))))+(IF(N461="",0,INDEX('Appendix 1 Rules'!$D$2:$D$16,MATCH(G461,'Appendix 1 Rules'!$A$2:$A$16))))+(IF(P461="",0,INDEX('Appendix 1 Rules'!$E$2:$E$16,MATCH(G461,'Appendix 1 Rules'!$A$2:$A$16))))+(IF(R461="",0,INDEX('Appendix 1 Rules'!$F$2:$F$16,MATCH(G461,'Appendix 1 Rules'!$A$2:$A$16))))+(IF(T461="",0,INDEX('Appendix 1 Rules'!$G$2:$G$16,MATCH(G461,'Appendix 1 Rules'!$A$2:$A$16))))+(IF(V461="",0,INDEX('Appendix 1 Rules'!$H$2:$H$16,MATCH(G461,'Appendix 1 Rules'!$A$2:$A$16))))+(IF(X461="",0,INDEX('Appendix 1 Rules'!$I$2:$I$16,MATCH(G461,'Appendix 1 Rules'!$A$2:$A$16))))+(IF(Z461="",0,INDEX('Appendix 1 Rules'!$J$2:$J$16,MATCH(G461,'Appendix 1 Rules'!$A$2:$A$16))))+(IF(AB461="",0,INDEX('Appendix 1 Rules'!$K$2:$K$16,MATCH(G461,'Appendix 1 Rules'!$A$2:$A$16))))+(IF(AD461="",0,INDEX('Appendix 1 Rules'!$L$2:$L$16,MATCH(G461,'Appendix 1 Rules'!$A$2:$A$16))))+(IF(AF461="",0,INDEX('Appendix 1 Rules'!$M$2:$M$16,MATCH(G461,'Appendix 1 Rules'!$A$2:$A$16))))+IF(G461="b1",VLOOKUP(G461,'Appendix 1 Rules'!$A$1:$N$16,14))+IF(G461="b2",VLOOKUP(G461,'Appendix 1 Rules'!$A$1:$N$16,14))+IF(G461="d",VLOOKUP(G461,'Appendix 1 Rules'!$A$1:$N$16,14))+IF(G461="f1",VLOOKUP(G461,'Appendix 1 Rules'!$A$1:$N$16,14))+IF(G461="f2",VLOOKUP(G461,'Appendix 1 Rules'!$A$1:$N$16,14))+IF(G461="g",VLOOKUP(G461,'Appendix 1 Rules'!$A$1:$N$16,14))+IF(G461="h",VLOOKUP(G461,'Appendix 1 Rules'!$A$1:$N$16,14))+IF(G461="i1",VLOOKUP(G461,'Appendix 1 Rules'!$A$1:$N$16,14))+IF(G461="i2",VLOOKUP(G461,'Appendix 1 Rules'!$A$1:$N$16,14))+IF(G461="j",VLOOKUP(G461,'Appendix 1 Rules'!$A$1:$N$16,14))+IF(G461="k",VLOOKUP(G461,'Appendix 1 Rules'!$A$1:$N$16,14)))</f>
        <v/>
      </c>
      <c r="I461" s="72" t="str">
        <f>IF(G461="","",IF(OR(G461="b1",G461="b2",G461="d",G461="f1",G461="f2",G461="h",G461="i1",G461="i2",G461="j",G461="k"),MIN(H461,VLOOKUP(G461,'Appx 1 (Res) Rules'!$A:$D,4,0)),MIN(H461,VLOOKUP(G461,'Appx 1 (Res) Rules'!$A:$D,4,0),SUMPRODUCT(IF(J461="",0,INDEX('Appendix 1 Rules'!$B$2:$B$16,MATCH(G461,'Appendix 1 Rules'!$A$2:$A$16))))+(IF(L461="",0,INDEX('Appendix 1 Rules'!$C$2:$C$16,MATCH(G461,'Appendix 1 Rules'!$A$2:$A$16))))+(IF(N461="",0,INDEX('Appendix 1 Rules'!$D$2:$D$16,MATCH(G461,'Appendix 1 Rules'!$A$2:$A$16))))+(IF(P461="",0,INDEX('Appendix 1 Rules'!$E$2:$E$16,MATCH(G461,'Appendix 1 Rules'!$A$2:$A$16))))+(IF(R461="",0,INDEX('Appendix 1 Rules'!$F$2:$F$16,MATCH(G461,'Appendix 1 Rules'!$A$2:$A$16))))+(IF(T461="",0,INDEX('Appendix 1 Rules'!$G$2:$G$16,MATCH(G461,'Appendix 1 Rules'!$A$2:$A$16))))+(IF(V461="",0,INDEX('Appendix 1 Rules'!$H$2:$H$16,MATCH(G461,'Appendix 1 Rules'!$A$2:$A$16))))+(IF(X461="",0,INDEX('Appendix 1 Rules'!$I$2:$I$16,MATCH(G461,'Appendix 1 Rules'!$A$2:$A$16))))+(IF(Z461="",0,INDEX('Appendix 1 Rules'!$J$2:$J$16,MATCH(G461,'Appendix 1 Rules'!$A$2:$A$16))))+(IF(AB461="",0,INDEX('Appendix 1 Rules'!$K$2:$K$16,MATCH(G461,'Appendix 1 Rules'!$A$2:$A$16))))+(IF(AD461="",0,INDEX('Appendix 1 Rules'!$L$2:$L$16,MATCH(G461,'Appendix 1 Rules'!$A$2:$A$16))))+(IF(AF461="",0,INDEX('Appendix 1 Rules'!$M$2:$M$16,MATCH(G461,'Appendix 1 Rules'!$A$2:$A$16))))+IF(G461="b1",VLOOKUP(G461,'Appendix 1 Rules'!$A$1:$N$16,14))+IF(G461="b2",VLOOKUP(G461,'Appendix 1 Rules'!$A$1:$N$16,14))+IF(G461="d",VLOOKUP(G461,'Appendix 1 Rules'!$A$1:$N$16,14))+IF(G461="f1",VLOOKUP(G461,'Appendix 1 Rules'!$A$1:$N$16,14))+IF(G461="f2",VLOOKUP(G461,'Appendix 1 Rules'!$A$1:$N$16,14))+IF(G461="g",VLOOKUP(G461,'Appendix 1 Rules'!$A$1:$N$16,14))+IF(G461="h",VLOOKUP(G461,'Appendix 1 Rules'!$A$1:$N$16,14))+IF(G461="i1",VLOOKUP(G461,'Appendix 1 Rules'!$A$1:$N$16,14))+IF(G461="i2",VLOOKUP(G461,'Appendix 1 Rules'!$A$1:$N$16,14))+IF(G461="j",VLOOKUP(G461,'Appendix 1 Rules'!$A$1:$N$16,14))+IF(G461="k",VLOOKUP(G461,'Appendix 1 Rules'!$A$1:$N$16,14)))))</f>
        <v/>
      </c>
      <c r="J461" s="11"/>
      <c r="K461" s="14"/>
      <c r="L461" s="11"/>
      <c r="M461" s="14"/>
      <c r="N461" s="11"/>
      <c r="O461" s="14"/>
      <c r="P461" s="11"/>
      <c r="Q461" s="14"/>
      <c r="R461" s="63"/>
      <c r="S461" s="14"/>
      <c r="T461" s="11"/>
      <c r="U461" s="14"/>
      <c r="V461" s="11"/>
      <c r="W461" s="14"/>
      <c r="X461" s="64"/>
      <c r="Y461" s="14"/>
      <c r="Z461" s="64"/>
      <c r="AA461" s="14"/>
      <c r="AB461" s="9"/>
      <c r="AC461" s="13"/>
      <c r="AD461" s="9"/>
      <c r="AE461" s="13"/>
      <c r="AF461" s="9"/>
      <c r="AG461" s="13"/>
    </row>
    <row r="462" spans="1:33" ht="18" customHeight="1" x14ac:dyDescent="0.25">
      <c r="B462" s="84"/>
      <c r="C462" s="69"/>
      <c r="D462" s="10"/>
      <c r="E462" s="10"/>
      <c r="F462" s="10"/>
      <c r="G462" s="9"/>
      <c r="H462" s="17" t="str">
        <f>IF(G462="","",SUMPRODUCT(IF(J462="",0,INDEX('Appendix 1 Rules'!$B$2:$B$16,MATCH(G462,'Appendix 1 Rules'!$A$2:$A$16))))+(IF(L462="",0,INDEX('Appendix 1 Rules'!$C$2:$C$16,MATCH(G462,'Appendix 1 Rules'!$A$2:$A$16))))+(IF(N462="",0,INDEX('Appendix 1 Rules'!$D$2:$D$16,MATCH(G462,'Appendix 1 Rules'!$A$2:$A$16))))+(IF(P462="",0,INDEX('Appendix 1 Rules'!$E$2:$E$16,MATCH(G462,'Appendix 1 Rules'!$A$2:$A$16))))+(IF(R462="",0,INDEX('Appendix 1 Rules'!$F$2:$F$16,MATCH(G462,'Appendix 1 Rules'!$A$2:$A$16))))+(IF(T462="",0,INDEX('Appendix 1 Rules'!$G$2:$G$16,MATCH(G462,'Appendix 1 Rules'!$A$2:$A$16))))+(IF(V462="",0,INDEX('Appendix 1 Rules'!$H$2:$H$16,MATCH(G462,'Appendix 1 Rules'!$A$2:$A$16))))+(IF(X462="",0,INDEX('Appendix 1 Rules'!$I$2:$I$16,MATCH(G462,'Appendix 1 Rules'!$A$2:$A$16))))+(IF(Z462="",0,INDEX('Appendix 1 Rules'!$J$2:$J$16,MATCH(G462,'Appendix 1 Rules'!$A$2:$A$16))))+(IF(AB462="",0,INDEX('Appendix 1 Rules'!$K$2:$K$16,MATCH(G462,'Appendix 1 Rules'!$A$2:$A$16))))+(IF(AD462="",0,INDEX('Appendix 1 Rules'!$L$2:$L$16,MATCH(G462,'Appendix 1 Rules'!$A$2:$A$16))))+(IF(AF462="",0,INDEX('Appendix 1 Rules'!$M$2:$M$16,MATCH(G462,'Appendix 1 Rules'!$A$2:$A$16))))+IF(G462="b1",VLOOKUP(G462,'Appendix 1 Rules'!$A$1:$N$16,14))+IF(G462="b2",VLOOKUP(G462,'Appendix 1 Rules'!$A$1:$N$16,14))+IF(G462="d",VLOOKUP(G462,'Appendix 1 Rules'!$A$1:$N$16,14))+IF(G462="f1",VLOOKUP(G462,'Appendix 1 Rules'!$A$1:$N$16,14))+IF(G462="f2",VLOOKUP(G462,'Appendix 1 Rules'!$A$1:$N$16,14))+IF(G462="g",VLOOKUP(G462,'Appendix 1 Rules'!$A$1:$N$16,14))+IF(G462="h",VLOOKUP(G462,'Appendix 1 Rules'!$A$1:$N$16,14))+IF(G462="i1",VLOOKUP(G462,'Appendix 1 Rules'!$A$1:$N$16,14))+IF(G462="i2",VLOOKUP(G462,'Appendix 1 Rules'!$A$1:$N$16,14))+IF(G462="j",VLOOKUP(G462,'Appendix 1 Rules'!$A$1:$N$16,14))+IF(G462="k",VLOOKUP(G462,'Appendix 1 Rules'!$A$1:$N$16,14)))</f>
        <v/>
      </c>
      <c r="I462" s="72" t="str">
        <f>IF(G462="","",IF(OR(G462="b1",G462="b2",G462="d",G462="f1",G462="f2",G462="h",G462="i1",G462="i2",G462="j",G462="k"),MIN(H462,VLOOKUP(G462,'Appx 1 (Res) Rules'!$A:$D,4,0)),MIN(H462,VLOOKUP(G462,'Appx 1 (Res) Rules'!$A:$D,4,0),SUMPRODUCT(IF(J462="",0,INDEX('Appendix 1 Rules'!$B$2:$B$16,MATCH(G462,'Appendix 1 Rules'!$A$2:$A$16))))+(IF(L462="",0,INDEX('Appendix 1 Rules'!$C$2:$C$16,MATCH(G462,'Appendix 1 Rules'!$A$2:$A$16))))+(IF(N462="",0,INDEX('Appendix 1 Rules'!$D$2:$D$16,MATCH(G462,'Appendix 1 Rules'!$A$2:$A$16))))+(IF(P462="",0,INDEX('Appendix 1 Rules'!$E$2:$E$16,MATCH(G462,'Appendix 1 Rules'!$A$2:$A$16))))+(IF(R462="",0,INDEX('Appendix 1 Rules'!$F$2:$F$16,MATCH(G462,'Appendix 1 Rules'!$A$2:$A$16))))+(IF(T462="",0,INDEX('Appendix 1 Rules'!$G$2:$G$16,MATCH(G462,'Appendix 1 Rules'!$A$2:$A$16))))+(IF(V462="",0,INDEX('Appendix 1 Rules'!$H$2:$H$16,MATCH(G462,'Appendix 1 Rules'!$A$2:$A$16))))+(IF(X462="",0,INDEX('Appendix 1 Rules'!$I$2:$I$16,MATCH(G462,'Appendix 1 Rules'!$A$2:$A$16))))+(IF(Z462="",0,INDEX('Appendix 1 Rules'!$J$2:$J$16,MATCH(G462,'Appendix 1 Rules'!$A$2:$A$16))))+(IF(AB462="",0,INDEX('Appendix 1 Rules'!$K$2:$K$16,MATCH(G462,'Appendix 1 Rules'!$A$2:$A$16))))+(IF(AD462="",0,INDEX('Appendix 1 Rules'!$L$2:$L$16,MATCH(G462,'Appendix 1 Rules'!$A$2:$A$16))))+(IF(AF462="",0,INDEX('Appendix 1 Rules'!$M$2:$M$16,MATCH(G462,'Appendix 1 Rules'!$A$2:$A$16))))+IF(G462="b1",VLOOKUP(G462,'Appendix 1 Rules'!$A$1:$N$16,14))+IF(G462="b2",VLOOKUP(G462,'Appendix 1 Rules'!$A$1:$N$16,14))+IF(G462="d",VLOOKUP(G462,'Appendix 1 Rules'!$A$1:$N$16,14))+IF(G462="f1",VLOOKUP(G462,'Appendix 1 Rules'!$A$1:$N$16,14))+IF(G462="f2",VLOOKUP(G462,'Appendix 1 Rules'!$A$1:$N$16,14))+IF(G462="g",VLOOKUP(G462,'Appendix 1 Rules'!$A$1:$N$16,14))+IF(G462="h",VLOOKUP(G462,'Appendix 1 Rules'!$A$1:$N$16,14))+IF(G462="i1",VLOOKUP(G462,'Appendix 1 Rules'!$A$1:$N$16,14))+IF(G462="i2",VLOOKUP(G462,'Appendix 1 Rules'!$A$1:$N$16,14))+IF(G462="j",VLOOKUP(G462,'Appendix 1 Rules'!$A$1:$N$16,14))+IF(G462="k",VLOOKUP(G462,'Appendix 1 Rules'!$A$1:$N$16,14)))))</f>
        <v/>
      </c>
      <c r="J462" s="12"/>
      <c r="K462" s="13"/>
      <c r="L462" s="12"/>
      <c r="M462" s="13"/>
      <c r="N462" s="12"/>
      <c r="O462" s="13"/>
      <c r="P462" s="12"/>
      <c r="Q462" s="13"/>
      <c r="R462" s="12"/>
      <c r="S462" s="13"/>
      <c r="T462" s="12"/>
      <c r="U462" s="13"/>
      <c r="V462" s="12"/>
      <c r="W462" s="13"/>
      <c r="X462" s="12"/>
      <c r="Y462" s="13"/>
      <c r="Z462" s="12"/>
      <c r="AA462" s="13"/>
      <c r="AB462" s="9"/>
      <c r="AC462" s="13"/>
      <c r="AD462" s="9"/>
      <c r="AE462" s="13"/>
      <c r="AF462" s="9"/>
      <c r="AG462" s="13"/>
    </row>
    <row r="463" spans="1:33" ht="18" customHeight="1" x14ac:dyDescent="0.25">
      <c r="B463" s="84"/>
      <c r="C463" s="69"/>
      <c r="D463" s="10"/>
      <c r="E463" s="10"/>
      <c r="F463" s="10"/>
      <c r="G463" s="9"/>
      <c r="H463" s="17" t="str">
        <f>IF(G463="","",SUMPRODUCT(IF(J463="",0,INDEX('Appendix 1 Rules'!$B$2:$B$16,MATCH(G463,'Appendix 1 Rules'!$A$2:$A$16))))+(IF(L463="",0,INDEX('Appendix 1 Rules'!$C$2:$C$16,MATCH(G463,'Appendix 1 Rules'!$A$2:$A$16))))+(IF(N463="",0,INDEX('Appendix 1 Rules'!$D$2:$D$16,MATCH(G463,'Appendix 1 Rules'!$A$2:$A$16))))+(IF(P463="",0,INDEX('Appendix 1 Rules'!$E$2:$E$16,MATCH(G463,'Appendix 1 Rules'!$A$2:$A$16))))+(IF(R463="",0,INDEX('Appendix 1 Rules'!$F$2:$F$16,MATCH(G463,'Appendix 1 Rules'!$A$2:$A$16))))+(IF(T463="",0,INDEX('Appendix 1 Rules'!$G$2:$G$16,MATCH(G463,'Appendix 1 Rules'!$A$2:$A$16))))+(IF(V463="",0,INDEX('Appendix 1 Rules'!$H$2:$H$16,MATCH(G463,'Appendix 1 Rules'!$A$2:$A$16))))+(IF(X463="",0,INDEX('Appendix 1 Rules'!$I$2:$I$16,MATCH(G463,'Appendix 1 Rules'!$A$2:$A$16))))+(IF(Z463="",0,INDEX('Appendix 1 Rules'!$J$2:$J$16,MATCH(G463,'Appendix 1 Rules'!$A$2:$A$16))))+(IF(AB463="",0,INDEX('Appendix 1 Rules'!$K$2:$K$16,MATCH(G463,'Appendix 1 Rules'!$A$2:$A$16))))+(IF(AD463="",0,INDEX('Appendix 1 Rules'!$L$2:$L$16,MATCH(G463,'Appendix 1 Rules'!$A$2:$A$16))))+(IF(AF463="",0,INDEX('Appendix 1 Rules'!$M$2:$M$16,MATCH(G463,'Appendix 1 Rules'!$A$2:$A$16))))+IF(G463="b1",VLOOKUP(G463,'Appendix 1 Rules'!$A$1:$N$16,14))+IF(G463="b2",VLOOKUP(G463,'Appendix 1 Rules'!$A$1:$N$16,14))+IF(G463="d",VLOOKUP(G463,'Appendix 1 Rules'!$A$1:$N$16,14))+IF(G463="f1",VLOOKUP(G463,'Appendix 1 Rules'!$A$1:$N$16,14))+IF(G463="f2",VLOOKUP(G463,'Appendix 1 Rules'!$A$1:$N$16,14))+IF(G463="g",VLOOKUP(G463,'Appendix 1 Rules'!$A$1:$N$16,14))+IF(G463="h",VLOOKUP(G463,'Appendix 1 Rules'!$A$1:$N$16,14))+IF(G463="i1",VLOOKUP(G463,'Appendix 1 Rules'!$A$1:$N$16,14))+IF(G463="i2",VLOOKUP(G463,'Appendix 1 Rules'!$A$1:$N$16,14))+IF(G463="j",VLOOKUP(G463,'Appendix 1 Rules'!$A$1:$N$16,14))+IF(G463="k",VLOOKUP(G463,'Appendix 1 Rules'!$A$1:$N$16,14)))</f>
        <v/>
      </c>
      <c r="I463" s="72" t="str">
        <f>IF(G463="","",IF(OR(G463="b1",G463="b2",G463="d",G463="f1",G463="f2",G463="h",G463="i1",G463="i2",G463="j",G463="k"),MIN(H463,VLOOKUP(G463,'Appx 1 (Res) Rules'!$A:$D,4,0)),MIN(H463,VLOOKUP(G463,'Appx 1 (Res) Rules'!$A:$D,4,0),SUMPRODUCT(IF(J463="",0,INDEX('Appendix 1 Rules'!$B$2:$B$16,MATCH(G463,'Appendix 1 Rules'!$A$2:$A$16))))+(IF(L463="",0,INDEX('Appendix 1 Rules'!$C$2:$C$16,MATCH(G463,'Appendix 1 Rules'!$A$2:$A$16))))+(IF(N463="",0,INDEX('Appendix 1 Rules'!$D$2:$D$16,MATCH(G463,'Appendix 1 Rules'!$A$2:$A$16))))+(IF(P463="",0,INDEX('Appendix 1 Rules'!$E$2:$E$16,MATCH(G463,'Appendix 1 Rules'!$A$2:$A$16))))+(IF(R463="",0,INDEX('Appendix 1 Rules'!$F$2:$F$16,MATCH(G463,'Appendix 1 Rules'!$A$2:$A$16))))+(IF(T463="",0,INDEX('Appendix 1 Rules'!$G$2:$G$16,MATCH(G463,'Appendix 1 Rules'!$A$2:$A$16))))+(IF(V463="",0,INDEX('Appendix 1 Rules'!$H$2:$H$16,MATCH(G463,'Appendix 1 Rules'!$A$2:$A$16))))+(IF(X463="",0,INDEX('Appendix 1 Rules'!$I$2:$I$16,MATCH(G463,'Appendix 1 Rules'!$A$2:$A$16))))+(IF(Z463="",0,INDEX('Appendix 1 Rules'!$J$2:$J$16,MATCH(G463,'Appendix 1 Rules'!$A$2:$A$16))))+(IF(AB463="",0,INDEX('Appendix 1 Rules'!$K$2:$K$16,MATCH(G463,'Appendix 1 Rules'!$A$2:$A$16))))+(IF(AD463="",0,INDEX('Appendix 1 Rules'!$L$2:$L$16,MATCH(G463,'Appendix 1 Rules'!$A$2:$A$16))))+(IF(AF463="",0,INDEX('Appendix 1 Rules'!$M$2:$M$16,MATCH(G463,'Appendix 1 Rules'!$A$2:$A$16))))+IF(G463="b1",VLOOKUP(G463,'Appendix 1 Rules'!$A$1:$N$16,14))+IF(G463="b2",VLOOKUP(G463,'Appendix 1 Rules'!$A$1:$N$16,14))+IF(G463="d",VLOOKUP(G463,'Appendix 1 Rules'!$A$1:$N$16,14))+IF(G463="f1",VLOOKUP(G463,'Appendix 1 Rules'!$A$1:$N$16,14))+IF(G463="f2",VLOOKUP(G463,'Appendix 1 Rules'!$A$1:$N$16,14))+IF(G463="g",VLOOKUP(G463,'Appendix 1 Rules'!$A$1:$N$16,14))+IF(G463="h",VLOOKUP(G463,'Appendix 1 Rules'!$A$1:$N$16,14))+IF(G463="i1",VLOOKUP(G463,'Appendix 1 Rules'!$A$1:$N$16,14))+IF(G463="i2",VLOOKUP(G463,'Appendix 1 Rules'!$A$1:$N$16,14))+IF(G463="j",VLOOKUP(G463,'Appendix 1 Rules'!$A$1:$N$16,14))+IF(G463="k",VLOOKUP(G463,'Appendix 1 Rules'!$A$1:$N$16,14)))))</f>
        <v/>
      </c>
      <c r="J463" s="11"/>
      <c r="K463" s="14"/>
      <c r="L463" s="11"/>
      <c r="M463" s="14"/>
      <c r="N463" s="11"/>
      <c r="O463" s="14"/>
      <c r="P463" s="11"/>
      <c r="Q463" s="14"/>
      <c r="R463" s="63"/>
      <c r="S463" s="14"/>
      <c r="T463" s="11"/>
      <c r="U463" s="14"/>
      <c r="V463" s="11"/>
      <c r="W463" s="14"/>
      <c r="X463" s="64"/>
      <c r="Y463" s="14"/>
      <c r="Z463" s="64"/>
      <c r="AA463" s="14"/>
      <c r="AB463" s="9"/>
      <c r="AC463" s="13"/>
      <c r="AD463" s="9"/>
      <c r="AE463" s="13"/>
      <c r="AF463" s="9"/>
      <c r="AG463" s="13"/>
    </row>
    <row r="464" spans="1:33" ht="18" customHeight="1" x14ac:dyDescent="0.25">
      <c r="B464" s="84"/>
      <c r="C464" s="69"/>
      <c r="D464" s="10"/>
      <c r="E464" s="10"/>
      <c r="F464" s="10"/>
      <c r="G464" s="9"/>
      <c r="H464" s="17" t="str">
        <f>IF(G464="","",SUMPRODUCT(IF(J464="",0,INDEX('Appendix 1 Rules'!$B$2:$B$16,MATCH(G464,'Appendix 1 Rules'!$A$2:$A$16))))+(IF(L464="",0,INDEX('Appendix 1 Rules'!$C$2:$C$16,MATCH(G464,'Appendix 1 Rules'!$A$2:$A$16))))+(IF(N464="",0,INDEX('Appendix 1 Rules'!$D$2:$D$16,MATCH(G464,'Appendix 1 Rules'!$A$2:$A$16))))+(IF(P464="",0,INDEX('Appendix 1 Rules'!$E$2:$E$16,MATCH(G464,'Appendix 1 Rules'!$A$2:$A$16))))+(IF(R464="",0,INDEX('Appendix 1 Rules'!$F$2:$F$16,MATCH(G464,'Appendix 1 Rules'!$A$2:$A$16))))+(IF(T464="",0,INDEX('Appendix 1 Rules'!$G$2:$G$16,MATCH(G464,'Appendix 1 Rules'!$A$2:$A$16))))+(IF(V464="",0,INDEX('Appendix 1 Rules'!$H$2:$H$16,MATCH(G464,'Appendix 1 Rules'!$A$2:$A$16))))+(IF(X464="",0,INDEX('Appendix 1 Rules'!$I$2:$I$16,MATCH(G464,'Appendix 1 Rules'!$A$2:$A$16))))+(IF(Z464="",0,INDEX('Appendix 1 Rules'!$J$2:$J$16,MATCH(G464,'Appendix 1 Rules'!$A$2:$A$16))))+(IF(AB464="",0,INDEX('Appendix 1 Rules'!$K$2:$K$16,MATCH(G464,'Appendix 1 Rules'!$A$2:$A$16))))+(IF(AD464="",0,INDEX('Appendix 1 Rules'!$L$2:$L$16,MATCH(G464,'Appendix 1 Rules'!$A$2:$A$16))))+(IF(AF464="",0,INDEX('Appendix 1 Rules'!$M$2:$M$16,MATCH(G464,'Appendix 1 Rules'!$A$2:$A$16))))+IF(G464="b1",VLOOKUP(G464,'Appendix 1 Rules'!$A$1:$N$16,14))+IF(G464="b2",VLOOKUP(G464,'Appendix 1 Rules'!$A$1:$N$16,14))+IF(G464="d",VLOOKUP(G464,'Appendix 1 Rules'!$A$1:$N$16,14))+IF(G464="f1",VLOOKUP(G464,'Appendix 1 Rules'!$A$1:$N$16,14))+IF(G464="f2",VLOOKUP(G464,'Appendix 1 Rules'!$A$1:$N$16,14))+IF(G464="g",VLOOKUP(G464,'Appendix 1 Rules'!$A$1:$N$16,14))+IF(G464="h",VLOOKUP(G464,'Appendix 1 Rules'!$A$1:$N$16,14))+IF(G464="i1",VLOOKUP(G464,'Appendix 1 Rules'!$A$1:$N$16,14))+IF(G464="i2",VLOOKUP(G464,'Appendix 1 Rules'!$A$1:$N$16,14))+IF(G464="j",VLOOKUP(G464,'Appendix 1 Rules'!$A$1:$N$16,14))+IF(G464="k",VLOOKUP(G464,'Appendix 1 Rules'!$A$1:$N$16,14)))</f>
        <v/>
      </c>
      <c r="I464" s="72" t="str">
        <f>IF(G464="","",IF(OR(G464="b1",G464="b2",G464="d",G464="f1",G464="f2",G464="h",G464="i1",G464="i2",G464="j",G464="k"),MIN(H464,VLOOKUP(G464,'Appx 1 (Res) Rules'!$A:$D,4,0)),MIN(H464,VLOOKUP(G464,'Appx 1 (Res) Rules'!$A:$D,4,0),SUMPRODUCT(IF(J464="",0,INDEX('Appendix 1 Rules'!$B$2:$B$16,MATCH(G464,'Appendix 1 Rules'!$A$2:$A$16))))+(IF(L464="",0,INDEX('Appendix 1 Rules'!$C$2:$C$16,MATCH(G464,'Appendix 1 Rules'!$A$2:$A$16))))+(IF(N464="",0,INDEX('Appendix 1 Rules'!$D$2:$D$16,MATCH(G464,'Appendix 1 Rules'!$A$2:$A$16))))+(IF(P464="",0,INDEX('Appendix 1 Rules'!$E$2:$E$16,MATCH(G464,'Appendix 1 Rules'!$A$2:$A$16))))+(IF(R464="",0,INDEX('Appendix 1 Rules'!$F$2:$F$16,MATCH(G464,'Appendix 1 Rules'!$A$2:$A$16))))+(IF(T464="",0,INDEX('Appendix 1 Rules'!$G$2:$G$16,MATCH(G464,'Appendix 1 Rules'!$A$2:$A$16))))+(IF(V464="",0,INDEX('Appendix 1 Rules'!$H$2:$H$16,MATCH(G464,'Appendix 1 Rules'!$A$2:$A$16))))+(IF(X464="",0,INDEX('Appendix 1 Rules'!$I$2:$I$16,MATCH(G464,'Appendix 1 Rules'!$A$2:$A$16))))+(IF(Z464="",0,INDEX('Appendix 1 Rules'!$J$2:$J$16,MATCH(G464,'Appendix 1 Rules'!$A$2:$A$16))))+(IF(AB464="",0,INDEX('Appendix 1 Rules'!$K$2:$K$16,MATCH(G464,'Appendix 1 Rules'!$A$2:$A$16))))+(IF(AD464="",0,INDEX('Appendix 1 Rules'!$L$2:$L$16,MATCH(G464,'Appendix 1 Rules'!$A$2:$A$16))))+(IF(AF464="",0,INDEX('Appendix 1 Rules'!$M$2:$M$16,MATCH(G464,'Appendix 1 Rules'!$A$2:$A$16))))+IF(G464="b1",VLOOKUP(G464,'Appendix 1 Rules'!$A$1:$N$16,14))+IF(G464="b2",VLOOKUP(G464,'Appendix 1 Rules'!$A$1:$N$16,14))+IF(G464="d",VLOOKUP(G464,'Appendix 1 Rules'!$A$1:$N$16,14))+IF(G464="f1",VLOOKUP(G464,'Appendix 1 Rules'!$A$1:$N$16,14))+IF(G464="f2",VLOOKUP(G464,'Appendix 1 Rules'!$A$1:$N$16,14))+IF(G464="g",VLOOKUP(G464,'Appendix 1 Rules'!$A$1:$N$16,14))+IF(G464="h",VLOOKUP(G464,'Appendix 1 Rules'!$A$1:$N$16,14))+IF(G464="i1",VLOOKUP(G464,'Appendix 1 Rules'!$A$1:$N$16,14))+IF(G464="i2",VLOOKUP(G464,'Appendix 1 Rules'!$A$1:$N$16,14))+IF(G464="j",VLOOKUP(G464,'Appendix 1 Rules'!$A$1:$N$16,14))+IF(G464="k",VLOOKUP(G464,'Appendix 1 Rules'!$A$1:$N$16,14)))))</f>
        <v/>
      </c>
      <c r="J464" s="12"/>
      <c r="K464" s="13"/>
      <c r="L464" s="12"/>
      <c r="M464" s="13"/>
      <c r="N464" s="12"/>
      <c r="O464" s="13"/>
      <c r="P464" s="12"/>
      <c r="Q464" s="13"/>
      <c r="R464" s="12"/>
      <c r="S464" s="13"/>
      <c r="T464" s="12"/>
      <c r="U464" s="13"/>
      <c r="V464" s="12"/>
      <c r="W464" s="13"/>
      <c r="X464" s="12"/>
      <c r="Y464" s="13"/>
      <c r="Z464" s="12"/>
      <c r="AA464" s="13"/>
      <c r="AB464" s="9"/>
      <c r="AC464" s="13"/>
      <c r="AD464" s="9"/>
      <c r="AE464" s="13"/>
      <c r="AF464" s="9"/>
      <c r="AG464" s="13"/>
    </row>
    <row r="465" spans="1:33" ht="18" customHeight="1" x14ac:dyDescent="0.25">
      <c r="B465" s="84"/>
      <c r="C465" s="69"/>
      <c r="D465" s="10"/>
      <c r="E465" s="10"/>
      <c r="F465" s="10"/>
      <c r="G465" s="9"/>
      <c r="H465" s="17" t="str">
        <f>IF(G465="","",SUMPRODUCT(IF(J465="",0,INDEX('Appendix 1 Rules'!$B$2:$B$16,MATCH(G465,'Appendix 1 Rules'!$A$2:$A$16))))+(IF(L465="",0,INDEX('Appendix 1 Rules'!$C$2:$C$16,MATCH(G465,'Appendix 1 Rules'!$A$2:$A$16))))+(IF(N465="",0,INDEX('Appendix 1 Rules'!$D$2:$D$16,MATCH(G465,'Appendix 1 Rules'!$A$2:$A$16))))+(IF(P465="",0,INDEX('Appendix 1 Rules'!$E$2:$E$16,MATCH(G465,'Appendix 1 Rules'!$A$2:$A$16))))+(IF(R465="",0,INDEX('Appendix 1 Rules'!$F$2:$F$16,MATCH(G465,'Appendix 1 Rules'!$A$2:$A$16))))+(IF(T465="",0,INDEX('Appendix 1 Rules'!$G$2:$G$16,MATCH(G465,'Appendix 1 Rules'!$A$2:$A$16))))+(IF(V465="",0,INDEX('Appendix 1 Rules'!$H$2:$H$16,MATCH(G465,'Appendix 1 Rules'!$A$2:$A$16))))+(IF(X465="",0,INDEX('Appendix 1 Rules'!$I$2:$I$16,MATCH(G465,'Appendix 1 Rules'!$A$2:$A$16))))+(IF(Z465="",0,INDEX('Appendix 1 Rules'!$J$2:$J$16,MATCH(G465,'Appendix 1 Rules'!$A$2:$A$16))))+(IF(AB465="",0,INDEX('Appendix 1 Rules'!$K$2:$K$16,MATCH(G465,'Appendix 1 Rules'!$A$2:$A$16))))+(IF(AD465="",0,INDEX('Appendix 1 Rules'!$L$2:$L$16,MATCH(G465,'Appendix 1 Rules'!$A$2:$A$16))))+(IF(AF465="",0,INDEX('Appendix 1 Rules'!$M$2:$M$16,MATCH(G465,'Appendix 1 Rules'!$A$2:$A$16))))+IF(G465="b1",VLOOKUP(G465,'Appendix 1 Rules'!$A$1:$N$16,14))+IF(G465="b2",VLOOKUP(G465,'Appendix 1 Rules'!$A$1:$N$16,14))+IF(G465="d",VLOOKUP(G465,'Appendix 1 Rules'!$A$1:$N$16,14))+IF(G465="f1",VLOOKUP(G465,'Appendix 1 Rules'!$A$1:$N$16,14))+IF(G465="f2",VLOOKUP(G465,'Appendix 1 Rules'!$A$1:$N$16,14))+IF(G465="g",VLOOKUP(G465,'Appendix 1 Rules'!$A$1:$N$16,14))+IF(G465="h",VLOOKUP(G465,'Appendix 1 Rules'!$A$1:$N$16,14))+IF(G465="i1",VLOOKUP(G465,'Appendix 1 Rules'!$A$1:$N$16,14))+IF(G465="i2",VLOOKUP(G465,'Appendix 1 Rules'!$A$1:$N$16,14))+IF(G465="j",VLOOKUP(G465,'Appendix 1 Rules'!$A$1:$N$16,14))+IF(G465="k",VLOOKUP(G465,'Appendix 1 Rules'!$A$1:$N$16,14)))</f>
        <v/>
      </c>
      <c r="I465" s="72" t="str">
        <f>IF(G465="","",IF(OR(G465="b1",G465="b2",G465="d",G465="f1",G465="f2",G465="h",G465="i1",G465="i2",G465="j",G465="k"),MIN(H465,VLOOKUP(G465,'Appx 1 (Res) Rules'!$A:$D,4,0)),MIN(H465,VLOOKUP(G465,'Appx 1 (Res) Rules'!$A:$D,4,0),SUMPRODUCT(IF(J465="",0,INDEX('Appendix 1 Rules'!$B$2:$B$16,MATCH(G465,'Appendix 1 Rules'!$A$2:$A$16))))+(IF(L465="",0,INDEX('Appendix 1 Rules'!$C$2:$C$16,MATCH(G465,'Appendix 1 Rules'!$A$2:$A$16))))+(IF(N465="",0,INDEX('Appendix 1 Rules'!$D$2:$D$16,MATCH(G465,'Appendix 1 Rules'!$A$2:$A$16))))+(IF(P465="",0,INDEX('Appendix 1 Rules'!$E$2:$E$16,MATCH(G465,'Appendix 1 Rules'!$A$2:$A$16))))+(IF(R465="",0,INDEX('Appendix 1 Rules'!$F$2:$F$16,MATCH(G465,'Appendix 1 Rules'!$A$2:$A$16))))+(IF(T465="",0,INDEX('Appendix 1 Rules'!$G$2:$G$16,MATCH(G465,'Appendix 1 Rules'!$A$2:$A$16))))+(IF(V465="",0,INDEX('Appendix 1 Rules'!$H$2:$H$16,MATCH(G465,'Appendix 1 Rules'!$A$2:$A$16))))+(IF(X465="",0,INDEX('Appendix 1 Rules'!$I$2:$I$16,MATCH(G465,'Appendix 1 Rules'!$A$2:$A$16))))+(IF(Z465="",0,INDEX('Appendix 1 Rules'!$J$2:$J$16,MATCH(G465,'Appendix 1 Rules'!$A$2:$A$16))))+(IF(AB465="",0,INDEX('Appendix 1 Rules'!$K$2:$K$16,MATCH(G465,'Appendix 1 Rules'!$A$2:$A$16))))+(IF(AD465="",0,INDEX('Appendix 1 Rules'!$L$2:$L$16,MATCH(G465,'Appendix 1 Rules'!$A$2:$A$16))))+(IF(AF465="",0,INDEX('Appendix 1 Rules'!$M$2:$M$16,MATCH(G465,'Appendix 1 Rules'!$A$2:$A$16))))+IF(G465="b1",VLOOKUP(G465,'Appendix 1 Rules'!$A$1:$N$16,14))+IF(G465="b2",VLOOKUP(G465,'Appendix 1 Rules'!$A$1:$N$16,14))+IF(G465="d",VLOOKUP(G465,'Appendix 1 Rules'!$A$1:$N$16,14))+IF(G465="f1",VLOOKUP(G465,'Appendix 1 Rules'!$A$1:$N$16,14))+IF(G465="f2",VLOOKUP(G465,'Appendix 1 Rules'!$A$1:$N$16,14))+IF(G465="g",VLOOKUP(G465,'Appendix 1 Rules'!$A$1:$N$16,14))+IF(G465="h",VLOOKUP(G465,'Appendix 1 Rules'!$A$1:$N$16,14))+IF(G465="i1",VLOOKUP(G465,'Appendix 1 Rules'!$A$1:$N$16,14))+IF(G465="i2",VLOOKUP(G465,'Appendix 1 Rules'!$A$1:$N$16,14))+IF(G465="j",VLOOKUP(G465,'Appendix 1 Rules'!$A$1:$N$16,14))+IF(G465="k",VLOOKUP(G465,'Appendix 1 Rules'!$A$1:$N$16,14)))))</f>
        <v/>
      </c>
      <c r="J465" s="11"/>
      <c r="K465" s="14"/>
      <c r="L465" s="11"/>
      <c r="M465" s="14"/>
      <c r="N465" s="11"/>
      <c r="O465" s="14"/>
      <c r="P465" s="11"/>
      <c r="Q465" s="14"/>
      <c r="R465" s="63"/>
      <c r="S465" s="14"/>
      <c r="T465" s="11"/>
      <c r="U465" s="14"/>
      <c r="V465" s="11"/>
      <c r="W465" s="14"/>
      <c r="X465" s="64"/>
      <c r="Y465" s="14"/>
      <c r="Z465" s="64"/>
      <c r="AA465" s="14"/>
      <c r="AB465" s="9"/>
      <c r="AC465" s="13"/>
      <c r="AD465" s="9"/>
      <c r="AE465" s="13"/>
      <c r="AF465" s="9"/>
      <c r="AG465" s="13"/>
    </row>
    <row r="466" spans="1:33" ht="18" customHeight="1" x14ac:dyDescent="0.25">
      <c r="B466" s="84"/>
      <c r="C466" s="69"/>
      <c r="D466" s="10"/>
      <c r="E466" s="10"/>
      <c r="F466" s="10"/>
      <c r="G466" s="9"/>
      <c r="H466" s="17" t="str">
        <f>IF(G466="","",SUMPRODUCT(IF(J466="",0,INDEX('Appendix 1 Rules'!$B$2:$B$16,MATCH(G466,'Appendix 1 Rules'!$A$2:$A$16))))+(IF(L466="",0,INDEX('Appendix 1 Rules'!$C$2:$C$16,MATCH(G466,'Appendix 1 Rules'!$A$2:$A$16))))+(IF(N466="",0,INDEX('Appendix 1 Rules'!$D$2:$D$16,MATCH(G466,'Appendix 1 Rules'!$A$2:$A$16))))+(IF(P466="",0,INDEX('Appendix 1 Rules'!$E$2:$E$16,MATCH(G466,'Appendix 1 Rules'!$A$2:$A$16))))+(IF(R466="",0,INDEX('Appendix 1 Rules'!$F$2:$F$16,MATCH(G466,'Appendix 1 Rules'!$A$2:$A$16))))+(IF(T466="",0,INDEX('Appendix 1 Rules'!$G$2:$G$16,MATCH(G466,'Appendix 1 Rules'!$A$2:$A$16))))+(IF(V466="",0,INDEX('Appendix 1 Rules'!$H$2:$H$16,MATCH(G466,'Appendix 1 Rules'!$A$2:$A$16))))+(IF(X466="",0,INDEX('Appendix 1 Rules'!$I$2:$I$16,MATCH(G466,'Appendix 1 Rules'!$A$2:$A$16))))+(IF(Z466="",0,INDEX('Appendix 1 Rules'!$J$2:$J$16,MATCH(G466,'Appendix 1 Rules'!$A$2:$A$16))))+(IF(AB466="",0,INDEX('Appendix 1 Rules'!$K$2:$K$16,MATCH(G466,'Appendix 1 Rules'!$A$2:$A$16))))+(IF(AD466="",0,INDEX('Appendix 1 Rules'!$L$2:$L$16,MATCH(G466,'Appendix 1 Rules'!$A$2:$A$16))))+(IF(AF466="",0,INDEX('Appendix 1 Rules'!$M$2:$M$16,MATCH(G466,'Appendix 1 Rules'!$A$2:$A$16))))+IF(G466="b1",VLOOKUP(G466,'Appendix 1 Rules'!$A$1:$N$16,14))+IF(G466="b2",VLOOKUP(G466,'Appendix 1 Rules'!$A$1:$N$16,14))+IF(G466="d",VLOOKUP(G466,'Appendix 1 Rules'!$A$1:$N$16,14))+IF(G466="f1",VLOOKUP(G466,'Appendix 1 Rules'!$A$1:$N$16,14))+IF(G466="f2",VLOOKUP(G466,'Appendix 1 Rules'!$A$1:$N$16,14))+IF(G466="g",VLOOKUP(G466,'Appendix 1 Rules'!$A$1:$N$16,14))+IF(G466="h",VLOOKUP(G466,'Appendix 1 Rules'!$A$1:$N$16,14))+IF(G466="i1",VLOOKUP(G466,'Appendix 1 Rules'!$A$1:$N$16,14))+IF(G466="i2",VLOOKUP(G466,'Appendix 1 Rules'!$A$1:$N$16,14))+IF(G466="j",VLOOKUP(G466,'Appendix 1 Rules'!$A$1:$N$16,14))+IF(G466="k",VLOOKUP(G466,'Appendix 1 Rules'!$A$1:$N$16,14)))</f>
        <v/>
      </c>
      <c r="I466" s="72" t="str">
        <f>IF(G466="","",IF(OR(G466="b1",G466="b2",G466="d",G466="f1",G466="f2",G466="h",G466="i1",G466="i2",G466="j",G466="k"),MIN(H466,VLOOKUP(G466,'Appx 1 (Res) Rules'!$A:$D,4,0)),MIN(H466,VLOOKUP(G466,'Appx 1 (Res) Rules'!$A:$D,4,0),SUMPRODUCT(IF(J466="",0,INDEX('Appendix 1 Rules'!$B$2:$B$16,MATCH(G466,'Appendix 1 Rules'!$A$2:$A$16))))+(IF(L466="",0,INDEX('Appendix 1 Rules'!$C$2:$C$16,MATCH(G466,'Appendix 1 Rules'!$A$2:$A$16))))+(IF(N466="",0,INDEX('Appendix 1 Rules'!$D$2:$D$16,MATCH(G466,'Appendix 1 Rules'!$A$2:$A$16))))+(IF(P466="",0,INDEX('Appendix 1 Rules'!$E$2:$E$16,MATCH(G466,'Appendix 1 Rules'!$A$2:$A$16))))+(IF(R466="",0,INDEX('Appendix 1 Rules'!$F$2:$F$16,MATCH(G466,'Appendix 1 Rules'!$A$2:$A$16))))+(IF(T466="",0,INDEX('Appendix 1 Rules'!$G$2:$G$16,MATCH(G466,'Appendix 1 Rules'!$A$2:$A$16))))+(IF(V466="",0,INDEX('Appendix 1 Rules'!$H$2:$H$16,MATCH(G466,'Appendix 1 Rules'!$A$2:$A$16))))+(IF(X466="",0,INDEX('Appendix 1 Rules'!$I$2:$I$16,MATCH(G466,'Appendix 1 Rules'!$A$2:$A$16))))+(IF(Z466="",0,INDEX('Appendix 1 Rules'!$J$2:$J$16,MATCH(G466,'Appendix 1 Rules'!$A$2:$A$16))))+(IF(AB466="",0,INDEX('Appendix 1 Rules'!$K$2:$K$16,MATCH(G466,'Appendix 1 Rules'!$A$2:$A$16))))+(IF(AD466="",0,INDEX('Appendix 1 Rules'!$L$2:$L$16,MATCH(G466,'Appendix 1 Rules'!$A$2:$A$16))))+(IF(AF466="",0,INDEX('Appendix 1 Rules'!$M$2:$M$16,MATCH(G466,'Appendix 1 Rules'!$A$2:$A$16))))+IF(G466="b1",VLOOKUP(G466,'Appendix 1 Rules'!$A$1:$N$16,14))+IF(G466="b2",VLOOKUP(G466,'Appendix 1 Rules'!$A$1:$N$16,14))+IF(G466="d",VLOOKUP(G466,'Appendix 1 Rules'!$A$1:$N$16,14))+IF(G466="f1",VLOOKUP(G466,'Appendix 1 Rules'!$A$1:$N$16,14))+IF(G466="f2",VLOOKUP(G466,'Appendix 1 Rules'!$A$1:$N$16,14))+IF(G466="g",VLOOKUP(G466,'Appendix 1 Rules'!$A$1:$N$16,14))+IF(G466="h",VLOOKUP(G466,'Appendix 1 Rules'!$A$1:$N$16,14))+IF(G466="i1",VLOOKUP(G466,'Appendix 1 Rules'!$A$1:$N$16,14))+IF(G466="i2",VLOOKUP(G466,'Appendix 1 Rules'!$A$1:$N$16,14))+IF(G466="j",VLOOKUP(G466,'Appendix 1 Rules'!$A$1:$N$16,14))+IF(G466="k",VLOOKUP(G466,'Appendix 1 Rules'!$A$1:$N$16,14)))))</f>
        <v/>
      </c>
      <c r="J466" s="12"/>
      <c r="K466" s="13"/>
      <c r="L466" s="12"/>
      <c r="M466" s="13"/>
      <c r="N466" s="12"/>
      <c r="O466" s="13"/>
      <c r="P466" s="12"/>
      <c r="Q466" s="13"/>
      <c r="R466" s="12"/>
      <c r="S466" s="13"/>
      <c r="T466" s="12"/>
      <c r="U466" s="13"/>
      <c r="V466" s="12"/>
      <c r="W466" s="13"/>
      <c r="X466" s="12"/>
      <c r="Y466" s="13"/>
      <c r="Z466" s="12"/>
      <c r="AA466" s="13"/>
      <c r="AB466" s="9"/>
      <c r="AC466" s="13"/>
      <c r="AD466" s="9"/>
      <c r="AE466" s="13"/>
      <c r="AF466" s="9"/>
      <c r="AG466" s="13"/>
    </row>
    <row r="467" spans="1:33" ht="18" customHeight="1" x14ac:dyDescent="0.25">
      <c r="B467" s="84"/>
      <c r="C467" s="69"/>
      <c r="D467" s="10"/>
      <c r="E467" s="10"/>
      <c r="F467" s="10"/>
      <c r="G467" s="9"/>
      <c r="H467" s="17" t="str">
        <f>IF(G467="","",SUMPRODUCT(IF(J467="",0,INDEX('Appendix 1 Rules'!$B$2:$B$16,MATCH(G467,'Appendix 1 Rules'!$A$2:$A$16))))+(IF(L467="",0,INDEX('Appendix 1 Rules'!$C$2:$C$16,MATCH(G467,'Appendix 1 Rules'!$A$2:$A$16))))+(IF(N467="",0,INDEX('Appendix 1 Rules'!$D$2:$D$16,MATCH(G467,'Appendix 1 Rules'!$A$2:$A$16))))+(IF(P467="",0,INDEX('Appendix 1 Rules'!$E$2:$E$16,MATCH(G467,'Appendix 1 Rules'!$A$2:$A$16))))+(IF(R467="",0,INDEX('Appendix 1 Rules'!$F$2:$F$16,MATCH(G467,'Appendix 1 Rules'!$A$2:$A$16))))+(IF(T467="",0,INDEX('Appendix 1 Rules'!$G$2:$G$16,MATCH(G467,'Appendix 1 Rules'!$A$2:$A$16))))+(IF(V467="",0,INDEX('Appendix 1 Rules'!$H$2:$H$16,MATCH(G467,'Appendix 1 Rules'!$A$2:$A$16))))+(IF(X467="",0,INDEX('Appendix 1 Rules'!$I$2:$I$16,MATCH(G467,'Appendix 1 Rules'!$A$2:$A$16))))+(IF(Z467="",0,INDEX('Appendix 1 Rules'!$J$2:$J$16,MATCH(G467,'Appendix 1 Rules'!$A$2:$A$16))))+(IF(AB467="",0,INDEX('Appendix 1 Rules'!$K$2:$K$16,MATCH(G467,'Appendix 1 Rules'!$A$2:$A$16))))+(IF(AD467="",0,INDEX('Appendix 1 Rules'!$L$2:$L$16,MATCH(G467,'Appendix 1 Rules'!$A$2:$A$16))))+(IF(AF467="",0,INDEX('Appendix 1 Rules'!$M$2:$M$16,MATCH(G467,'Appendix 1 Rules'!$A$2:$A$16))))+IF(G467="b1",VLOOKUP(G467,'Appendix 1 Rules'!$A$1:$N$16,14))+IF(G467="b2",VLOOKUP(G467,'Appendix 1 Rules'!$A$1:$N$16,14))+IF(G467="d",VLOOKUP(G467,'Appendix 1 Rules'!$A$1:$N$16,14))+IF(G467="f1",VLOOKUP(G467,'Appendix 1 Rules'!$A$1:$N$16,14))+IF(G467="f2",VLOOKUP(G467,'Appendix 1 Rules'!$A$1:$N$16,14))+IF(G467="g",VLOOKUP(G467,'Appendix 1 Rules'!$A$1:$N$16,14))+IF(G467="h",VLOOKUP(G467,'Appendix 1 Rules'!$A$1:$N$16,14))+IF(G467="i1",VLOOKUP(G467,'Appendix 1 Rules'!$A$1:$N$16,14))+IF(G467="i2",VLOOKUP(G467,'Appendix 1 Rules'!$A$1:$N$16,14))+IF(G467="j",VLOOKUP(G467,'Appendix 1 Rules'!$A$1:$N$16,14))+IF(G467="k",VLOOKUP(G467,'Appendix 1 Rules'!$A$1:$N$16,14)))</f>
        <v/>
      </c>
      <c r="I467" s="72" t="str">
        <f>IF(G467="","",IF(OR(G467="b1",G467="b2",G467="d",G467="f1",G467="f2",G467="h",G467="i1",G467="i2",G467="j",G467="k"),MIN(H467,VLOOKUP(G467,'Appx 1 (Res) Rules'!$A:$D,4,0)),MIN(H467,VLOOKUP(G467,'Appx 1 (Res) Rules'!$A:$D,4,0),SUMPRODUCT(IF(J467="",0,INDEX('Appendix 1 Rules'!$B$2:$B$16,MATCH(G467,'Appendix 1 Rules'!$A$2:$A$16))))+(IF(L467="",0,INDEX('Appendix 1 Rules'!$C$2:$C$16,MATCH(G467,'Appendix 1 Rules'!$A$2:$A$16))))+(IF(N467="",0,INDEX('Appendix 1 Rules'!$D$2:$D$16,MATCH(G467,'Appendix 1 Rules'!$A$2:$A$16))))+(IF(P467="",0,INDEX('Appendix 1 Rules'!$E$2:$E$16,MATCH(G467,'Appendix 1 Rules'!$A$2:$A$16))))+(IF(R467="",0,INDEX('Appendix 1 Rules'!$F$2:$F$16,MATCH(G467,'Appendix 1 Rules'!$A$2:$A$16))))+(IF(T467="",0,INDEX('Appendix 1 Rules'!$G$2:$G$16,MATCH(G467,'Appendix 1 Rules'!$A$2:$A$16))))+(IF(V467="",0,INDEX('Appendix 1 Rules'!$H$2:$H$16,MATCH(G467,'Appendix 1 Rules'!$A$2:$A$16))))+(IF(X467="",0,INDEX('Appendix 1 Rules'!$I$2:$I$16,MATCH(G467,'Appendix 1 Rules'!$A$2:$A$16))))+(IF(Z467="",0,INDEX('Appendix 1 Rules'!$J$2:$J$16,MATCH(G467,'Appendix 1 Rules'!$A$2:$A$16))))+(IF(AB467="",0,INDEX('Appendix 1 Rules'!$K$2:$K$16,MATCH(G467,'Appendix 1 Rules'!$A$2:$A$16))))+(IF(AD467="",0,INDEX('Appendix 1 Rules'!$L$2:$L$16,MATCH(G467,'Appendix 1 Rules'!$A$2:$A$16))))+(IF(AF467="",0,INDEX('Appendix 1 Rules'!$M$2:$M$16,MATCH(G467,'Appendix 1 Rules'!$A$2:$A$16))))+IF(G467="b1",VLOOKUP(G467,'Appendix 1 Rules'!$A$1:$N$16,14))+IF(G467="b2",VLOOKUP(G467,'Appendix 1 Rules'!$A$1:$N$16,14))+IF(G467="d",VLOOKUP(G467,'Appendix 1 Rules'!$A$1:$N$16,14))+IF(G467="f1",VLOOKUP(G467,'Appendix 1 Rules'!$A$1:$N$16,14))+IF(G467="f2",VLOOKUP(G467,'Appendix 1 Rules'!$A$1:$N$16,14))+IF(G467="g",VLOOKUP(G467,'Appendix 1 Rules'!$A$1:$N$16,14))+IF(G467="h",VLOOKUP(G467,'Appendix 1 Rules'!$A$1:$N$16,14))+IF(G467="i1",VLOOKUP(G467,'Appendix 1 Rules'!$A$1:$N$16,14))+IF(G467="i2",VLOOKUP(G467,'Appendix 1 Rules'!$A$1:$N$16,14))+IF(G467="j",VLOOKUP(G467,'Appendix 1 Rules'!$A$1:$N$16,14))+IF(G467="k",VLOOKUP(G467,'Appendix 1 Rules'!$A$1:$N$16,14)))))</f>
        <v/>
      </c>
      <c r="J467" s="11"/>
      <c r="K467" s="14"/>
      <c r="L467" s="11"/>
      <c r="M467" s="14"/>
      <c r="N467" s="11"/>
      <c r="O467" s="14"/>
      <c r="P467" s="11"/>
      <c r="Q467" s="14"/>
      <c r="R467" s="63"/>
      <c r="S467" s="14"/>
      <c r="T467" s="11"/>
      <c r="U467" s="14"/>
      <c r="V467" s="11"/>
      <c r="W467" s="14"/>
      <c r="X467" s="64"/>
      <c r="Y467" s="14"/>
      <c r="Z467" s="64"/>
      <c r="AA467" s="14"/>
      <c r="AB467" s="9"/>
      <c r="AC467" s="13"/>
      <c r="AD467" s="9"/>
      <c r="AE467" s="13"/>
      <c r="AF467" s="9"/>
      <c r="AG467" s="13"/>
    </row>
    <row r="468" spans="1:33" ht="18" customHeight="1" x14ac:dyDescent="0.25">
      <c r="B468" s="84"/>
      <c r="C468" s="69"/>
      <c r="D468" s="10"/>
      <c r="E468" s="10"/>
      <c r="F468" s="10"/>
      <c r="G468" s="9"/>
      <c r="H468" s="17" t="str">
        <f>IF(G468="","",SUMPRODUCT(IF(J468="",0,INDEX('Appendix 1 Rules'!$B$2:$B$16,MATCH(G468,'Appendix 1 Rules'!$A$2:$A$16))))+(IF(L468="",0,INDEX('Appendix 1 Rules'!$C$2:$C$16,MATCH(G468,'Appendix 1 Rules'!$A$2:$A$16))))+(IF(N468="",0,INDEX('Appendix 1 Rules'!$D$2:$D$16,MATCH(G468,'Appendix 1 Rules'!$A$2:$A$16))))+(IF(P468="",0,INDEX('Appendix 1 Rules'!$E$2:$E$16,MATCH(G468,'Appendix 1 Rules'!$A$2:$A$16))))+(IF(R468="",0,INDEX('Appendix 1 Rules'!$F$2:$F$16,MATCH(G468,'Appendix 1 Rules'!$A$2:$A$16))))+(IF(T468="",0,INDEX('Appendix 1 Rules'!$G$2:$G$16,MATCH(G468,'Appendix 1 Rules'!$A$2:$A$16))))+(IF(V468="",0,INDEX('Appendix 1 Rules'!$H$2:$H$16,MATCH(G468,'Appendix 1 Rules'!$A$2:$A$16))))+(IF(X468="",0,INDEX('Appendix 1 Rules'!$I$2:$I$16,MATCH(G468,'Appendix 1 Rules'!$A$2:$A$16))))+(IF(Z468="",0,INDEX('Appendix 1 Rules'!$J$2:$J$16,MATCH(G468,'Appendix 1 Rules'!$A$2:$A$16))))+(IF(AB468="",0,INDEX('Appendix 1 Rules'!$K$2:$K$16,MATCH(G468,'Appendix 1 Rules'!$A$2:$A$16))))+(IF(AD468="",0,INDEX('Appendix 1 Rules'!$L$2:$L$16,MATCH(G468,'Appendix 1 Rules'!$A$2:$A$16))))+(IF(AF468="",0,INDEX('Appendix 1 Rules'!$M$2:$M$16,MATCH(G468,'Appendix 1 Rules'!$A$2:$A$16))))+IF(G468="b1",VLOOKUP(G468,'Appendix 1 Rules'!$A$1:$N$16,14))+IF(G468="b2",VLOOKUP(G468,'Appendix 1 Rules'!$A$1:$N$16,14))+IF(G468="d",VLOOKUP(G468,'Appendix 1 Rules'!$A$1:$N$16,14))+IF(G468="f1",VLOOKUP(G468,'Appendix 1 Rules'!$A$1:$N$16,14))+IF(G468="f2",VLOOKUP(G468,'Appendix 1 Rules'!$A$1:$N$16,14))+IF(G468="g",VLOOKUP(G468,'Appendix 1 Rules'!$A$1:$N$16,14))+IF(G468="h",VLOOKUP(G468,'Appendix 1 Rules'!$A$1:$N$16,14))+IF(G468="i1",VLOOKUP(G468,'Appendix 1 Rules'!$A$1:$N$16,14))+IF(G468="i2",VLOOKUP(G468,'Appendix 1 Rules'!$A$1:$N$16,14))+IF(G468="j",VLOOKUP(G468,'Appendix 1 Rules'!$A$1:$N$16,14))+IF(G468="k",VLOOKUP(G468,'Appendix 1 Rules'!$A$1:$N$16,14)))</f>
        <v/>
      </c>
      <c r="I468" s="72" t="str">
        <f>IF(G468="","",IF(OR(G468="b1",G468="b2",G468="d",G468="f1",G468="f2",G468="h",G468="i1",G468="i2",G468="j",G468="k"),MIN(H468,VLOOKUP(G468,'Appx 1 (Res) Rules'!$A:$D,4,0)),MIN(H468,VLOOKUP(G468,'Appx 1 (Res) Rules'!$A:$D,4,0),SUMPRODUCT(IF(J468="",0,INDEX('Appendix 1 Rules'!$B$2:$B$16,MATCH(G468,'Appendix 1 Rules'!$A$2:$A$16))))+(IF(L468="",0,INDEX('Appendix 1 Rules'!$C$2:$C$16,MATCH(G468,'Appendix 1 Rules'!$A$2:$A$16))))+(IF(N468="",0,INDEX('Appendix 1 Rules'!$D$2:$D$16,MATCH(G468,'Appendix 1 Rules'!$A$2:$A$16))))+(IF(P468="",0,INDEX('Appendix 1 Rules'!$E$2:$E$16,MATCH(G468,'Appendix 1 Rules'!$A$2:$A$16))))+(IF(R468="",0,INDEX('Appendix 1 Rules'!$F$2:$F$16,MATCH(G468,'Appendix 1 Rules'!$A$2:$A$16))))+(IF(T468="",0,INDEX('Appendix 1 Rules'!$G$2:$G$16,MATCH(G468,'Appendix 1 Rules'!$A$2:$A$16))))+(IF(V468="",0,INDEX('Appendix 1 Rules'!$H$2:$H$16,MATCH(G468,'Appendix 1 Rules'!$A$2:$A$16))))+(IF(X468="",0,INDEX('Appendix 1 Rules'!$I$2:$I$16,MATCH(G468,'Appendix 1 Rules'!$A$2:$A$16))))+(IF(Z468="",0,INDEX('Appendix 1 Rules'!$J$2:$J$16,MATCH(G468,'Appendix 1 Rules'!$A$2:$A$16))))+(IF(AB468="",0,INDEX('Appendix 1 Rules'!$K$2:$K$16,MATCH(G468,'Appendix 1 Rules'!$A$2:$A$16))))+(IF(AD468="",0,INDEX('Appendix 1 Rules'!$L$2:$L$16,MATCH(G468,'Appendix 1 Rules'!$A$2:$A$16))))+(IF(AF468="",0,INDEX('Appendix 1 Rules'!$M$2:$M$16,MATCH(G468,'Appendix 1 Rules'!$A$2:$A$16))))+IF(G468="b1",VLOOKUP(G468,'Appendix 1 Rules'!$A$1:$N$16,14))+IF(G468="b2",VLOOKUP(G468,'Appendix 1 Rules'!$A$1:$N$16,14))+IF(G468="d",VLOOKUP(G468,'Appendix 1 Rules'!$A$1:$N$16,14))+IF(G468="f1",VLOOKUP(G468,'Appendix 1 Rules'!$A$1:$N$16,14))+IF(G468="f2",VLOOKUP(G468,'Appendix 1 Rules'!$A$1:$N$16,14))+IF(G468="g",VLOOKUP(G468,'Appendix 1 Rules'!$A$1:$N$16,14))+IF(G468="h",VLOOKUP(G468,'Appendix 1 Rules'!$A$1:$N$16,14))+IF(G468="i1",VLOOKUP(G468,'Appendix 1 Rules'!$A$1:$N$16,14))+IF(G468="i2",VLOOKUP(G468,'Appendix 1 Rules'!$A$1:$N$16,14))+IF(G468="j",VLOOKUP(G468,'Appendix 1 Rules'!$A$1:$N$16,14))+IF(G468="k",VLOOKUP(G468,'Appendix 1 Rules'!$A$1:$N$16,14)))))</f>
        <v/>
      </c>
      <c r="J468" s="12"/>
      <c r="K468" s="13"/>
      <c r="L468" s="12"/>
      <c r="M468" s="13"/>
      <c r="N468" s="12"/>
      <c r="O468" s="13"/>
      <c r="P468" s="12"/>
      <c r="Q468" s="13"/>
      <c r="R468" s="12"/>
      <c r="S468" s="13"/>
      <c r="T468" s="12"/>
      <c r="U468" s="13"/>
      <c r="V468" s="12"/>
      <c r="W468" s="13"/>
      <c r="X468" s="12"/>
      <c r="Y468" s="13"/>
      <c r="Z468" s="12"/>
      <c r="AA468" s="13"/>
      <c r="AB468" s="9"/>
      <c r="AC468" s="13"/>
      <c r="AD468" s="9"/>
      <c r="AE468" s="13"/>
      <c r="AF468" s="9"/>
      <c r="AG468" s="13"/>
    </row>
    <row r="469" spans="1:33" ht="18" customHeight="1" x14ac:dyDescent="0.25">
      <c r="B469" s="84"/>
      <c r="C469" s="69"/>
      <c r="D469" s="10"/>
      <c r="E469" s="10"/>
      <c r="F469" s="10"/>
      <c r="G469" s="9"/>
      <c r="H469" s="17" t="str">
        <f>IF(G469="","",SUMPRODUCT(IF(J469="",0,INDEX('Appendix 1 Rules'!$B$2:$B$16,MATCH(G469,'Appendix 1 Rules'!$A$2:$A$16))))+(IF(L469="",0,INDEX('Appendix 1 Rules'!$C$2:$C$16,MATCH(G469,'Appendix 1 Rules'!$A$2:$A$16))))+(IF(N469="",0,INDEX('Appendix 1 Rules'!$D$2:$D$16,MATCH(G469,'Appendix 1 Rules'!$A$2:$A$16))))+(IF(P469="",0,INDEX('Appendix 1 Rules'!$E$2:$E$16,MATCH(G469,'Appendix 1 Rules'!$A$2:$A$16))))+(IF(R469="",0,INDEX('Appendix 1 Rules'!$F$2:$F$16,MATCH(G469,'Appendix 1 Rules'!$A$2:$A$16))))+(IF(T469="",0,INDEX('Appendix 1 Rules'!$G$2:$G$16,MATCH(G469,'Appendix 1 Rules'!$A$2:$A$16))))+(IF(V469="",0,INDEX('Appendix 1 Rules'!$H$2:$H$16,MATCH(G469,'Appendix 1 Rules'!$A$2:$A$16))))+(IF(X469="",0,INDEX('Appendix 1 Rules'!$I$2:$I$16,MATCH(G469,'Appendix 1 Rules'!$A$2:$A$16))))+(IF(Z469="",0,INDEX('Appendix 1 Rules'!$J$2:$J$16,MATCH(G469,'Appendix 1 Rules'!$A$2:$A$16))))+(IF(AB469="",0,INDEX('Appendix 1 Rules'!$K$2:$K$16,MATCH(G469,'Appendix 1 Rules'!$A$2:$A$16))))+(IF(AD469="",0,INDEX('Appendix 1 Rules'!$L$2:$L$16,MATCH(G469,'Appendix 1 Rules'!$A$2:$A$16))))+(IF(AF469="",0,INDEX('Appendix 1 Rules'!$M$2:$M$16,MATCH(G469,'Appendix 1 Rules'!$A$2:$A$16))))+IF(G469="b1",VLOOKUP(G469,'Appendix 1 Rules'!$A$1:$N$16,14))+IF(G469="b2",VLOOKUP(G469,'Appendix 1 Rules'!$A$1:$N$16,14))+IF(G469="d",VLOOKUP(G469,'Appendix 1 Rules'!$A$1:$N$16,14))+IF(G469="f1",VLOOKUP(G469,'Appendix 1 Rules'!$A$1:$N$16,14))+IF(G469="f2",VLOOKUP(G469,'Appendix 1 Rules'!$A$1:$N$16,14))+IF(G469="g",VLOOKUP(G469,'Appendix 1 Rules'!$A$1:$N$16,14))+IF(G469="h",VLOOKUP(G469,'Appendix 1 Rules'!$A$1:$N$16,14))+IF(G469="i1",VLOOKUP(G469,'Appendix 1 Rules'!$A$1:$N$16,14))+IF(G469="i2",VLOOKUP(G469,'Appendix 1 Rules'!$A$1:$N$16,14))+IF(G469="j",VLOOKUP(G469,'Appendix 1 Rules'!$A$1:$N$16,14))+IF(G469="k",VLOOKUP(G469,'Appendix 1 Rules'!$A$1:$N$16,14)))</f>
        <v/>
      </c>
      <c r="I469" s="72" t="str">
        <f>IF(G469="","",IF(OR(G469="b1",G469="b2",G469="d",G469="f1",G469="f2",G469="h",G469="i1",G469="i2",G469="j",G469="k"),MIN(H469,VLOOKUP(G469,'Appx 1 (Res) Rules'!$A:$D,4,0)),MIN(H469,VLOOKUP(G469,'Appx 1 (Res) Rules'!$A:$D,4,0),SUMPRODUCT(IF(J469="",0,INDEX('Appendix 1 Rules'!$B$2:$B$16,MATCH(G469,'Appendix 1 Rules'!$A$2:$A$16))))+(IF(L469="",0,INDEX('Appendix 1 Rules'!$C$2:$C$16,MATCH(G469,'Appendix 1 Rules'!$A$2:$A$16))))+(IF(N469="",0,INDEX('Appendix 1 Rules'!$D$2:$D$16,MATCH(G469,'Appendix 1 Rules'!$A$2:$A$16))))+(IF(P469="",0,INDEX('Appendix 1 Rules'!$E$2:$E$16,MATCH(G469,'Appendix 1 Rules'!$A$2:$A$16))))+(IF(R469="",0,INDEX('Appendix 1 Rules'!$F$2:$F$16,MATCH(G469,'Appendix 1 Rules'!$A$2:$A$16))))+(IF(T469="",0,INDEX('Appendix 1 Rules'!$G$2:$G$16,MATCH(G469,'Appendix 1 Rules'!$A$2:$A$16))))+(IF(V469="",0,INDEX('Appendix 1 Rules'!$H$2:$H$16,MATCH(G469,'Appendix 1 Rules'!$A$2:$A$16))))+(IF(X469="",0,INDEX('Appendix 1 Rules'!$I$2:$I$16,MATCH(G469,'Appendix 1 Rules'!$A$2:$A$16))))+(IF(Z469="",0,INDEX('Appendix 1 Rules'!$J$2:$J$16,MATCH(G469,'Appendix 1 Rules'!$A$2:$A$16))))+(IF(AB469="",0,INDEX('Appendix 1 Rules'!$K$2:$K$16,MATCH(G469,'Appendix 1 Rules'!$A$2:$A$16))))+(IF(AD469="",0,INDEX('Appendix 1 Rules'!$L$2:$L$16,MATCH(G469,'Appendix 1 Rules'!$A$2:$A$16))))+(IF(AF469="",0,INDEX('Appendix 1 Rules'!$M$2:$M$16,MATCH(G469,'Appendix 1 Rules'!$A$2:$A$16))))+IF(G469="b1",VLOOKUP(G469,'Appendix 1 Rules'!$A$1:$N$16,14))+IF(G469="b2",VLOOKUP(G469,'Appendix 1 Rules'!$A$1:$N$16,14))+IF(G469="d",VLOOKUP(G469,'Appendix 1 Rules'!$A$1:$N$16,14))+IF(G469="f1",VLOOKUP(G469,'Appendix 1 Rules'!$A$1:$N$16,14))+IF(G469="f2",VLOOKUP(G469,'Appendix 1 Rules'!$A$1:$N$16,14))+IF(G469="g",VLOOKUP(G469,'Appendix 1 Rules'!$A$1:$N$16,14))+IF(G469="h",VLOOKUP(G469,'Appendix 1 Rules'!$A$1:$N$16,14))+IF(G469="i1",VLOOKUP(G469,'Appendix 1 Rules'!$A$1:$N$16,14))+IF(G469="i2",VLOOKUP(G469,'Appendix 1 Rules'!$A$1:$N$16,14))+IF(G469="j",VLOOKUP(G469,'Appendix 1 Rules'!$A$1:$N$16,14))+IF(G469="k",VLOOKUP(G469,'Appendix 1 Rules'!$A$1:$N$16,14)))))</f>
        <v/>
      </c>
      <c r="J469" s="11"/>
      <c r="K469" s="14"/>
      <c r="L469" s="11"/>
      <c r="M469" s="14"/>
      <c r="N469" s="11"/>
      <c r="O469" s="14"/>
      <c r="P469" s="11"/>
      <c r="Q469" s="14"/>
      <c r="R469" s="63"/>
      <c r="S469" s="14"/>
      <c r="T469" s="11"/>
      <c r="U469" s="14"/>
      <c r="V469" s="11"/>
      <c r="W469" s="14"/>
      <c r="X469" s="64"/>
      <c r="Y469" s="14"/>
      <c r="Z469" s="64"/>
      <c r="AA469" s="14"/>
      <c r="AB469" s="9"/>
      <c r="AC469" s="13"/>
      <c r="AD469" s="9"/>
      <c r="AE469" s="13"/>
      <c r="AF469" s="9"/>
      <c r="AG469" s="13"/>
    </row>
    <row r="470" spans="1:33" ht="18" customHeight="1" x14ac:dyDescent="0.25">
      <c r="B470" s="84"/>
      <c r="C470" s="69"/>
      <c r="D470" s="10"/>
      <c r="E470" s="10"/>
      <c r="F470" s="10"/>
      <c r="G470" s="9"/>
      <c r="H470" s="17" t="str">
        <f>IF(G470="","",SUMPRODUCT(IF(J470="",0,INDEX('Appendix 1 Rules'!$B$2:$B$16,MATCH(G470,'Appendix 1 Rules'!$A$2:$A$16))))+(IF(L470="",0,INDEX('Appendix 1 Rules'!$C$2:$C$16,MATCH(G470,'Appendix 1 Rules'!$A$2:$A$16))))+(IF(N470="",0,INDEX('Appendix 1 Rules'!$D$2:$D$16,MATCH(G470,'Appendix 1 Rules'!$A$2:$A$16))))+(IF(P470="",0,INDEX('Appendix 1 Rules'!$E$2:$E$16,MATCH(G470,'Appendix 1 Rules'!$A$2:$A$16))))+(IF(R470="",0,INDEX('Appendix 1 Rules'!$F$2:$F$16,MATCH(G470,'Appendix 1 Rules'!$A$2:$A$16))))+(IF(T470="",0,INDEX('Appendix 1 Rules'!$G$2:$G$16,MATCH(G470,'Appendix 1 Rules'!$A$2:$A$16))))+(IF(V470="",0,INDEX('Appendix 1 Rules'!$H$2:$H$16,MATCH(G470,'Appendix 1 Rules'!$A$2:$A$16))))+(IF(X470="",0,INDEX('Appendix 1 Rules'!$I$2:$I$16,MATCH(G470,'Appendix 1 Rules'!$A$2:$A$16))))+(IF(Z470="",0,INDEX('Appendix 1 Rules'!$J$2:$J$16,MATCH(G470,'Appendix 1 Rules'!$A$2:$A$16))))+(IF(AB470="",0,INDEX('Appendix 1 Rules'!$K$2:$K$16,MATCH(G470,'Appendix 1 Rules'!$A$2:$A$16))))+(IF(AD470="",0,INDEX('Appendix 1 Rules'!$L$2:$L$16,MATCH(G470,'Appendix 1 Rules'!$A$2:$A$16))))+(IF(AF470="",0,INDEX('Appendix 1 Rules'!$M$2:$M$16,MATCH(G470,'Appendix 1 Rules'!$A$2:$A$16))))+IF(G470="b1",VLOOKUP(G470,'Appendix 1 Rules'!$A$1:$N$16,14))+IF(G470="b2",VLOOKUP(G470,'Appendix 1 Rules'!$A$1:$N$16,14))+IF(G470="d",VLOOKUP(G470,'Appendix 1 Rules'!$A$1:$N$16,14))+IF(G470="f1",VLOOKUP(G470,'Appendix 1 Rules'!$A$1:$N$16,14))+IF(G470="f2",VLOOKUP(G470,'Appendix 1 Rules'!$A$1:$N$16,14))+IF(G470="g",VLOOKUP(G470,'Appendix 1 Rules'!$A$1:$N$16,14))+IF(G470="h",VLOOKUP(G470,'Appendix 1 Rules'!$A$1:$N$16,14))+IF(G470="i1",VLOOKUP(G470,'Appendix 1 Rules'!$A$1:$N$16,14))+IF(G470="i2",VLOOKUP(G470,'Appendix 1 Rules'!$A$1:$N$16,14))+IF(G470="j",VLOOKUP(G470,'Appendix 1 Rules'!$A$1:$N$16,14))+IF(G470="k",VLOOKUP(G470,'Appendix 1 Rules'!$A$1:$N$16,14)))</f>
        <v/>
      </c>
      <c r="I470" s="72" t="str">
        <f>IF(G470="","",IF(OR(G470="b1",G470="b2",G470="d",G470="f1",G470="f2",G470="h",G470="i1",G470="i2",G470="j",G470="k"),MIN(H470,VLOOKUP(G470,'Appx 1 (Res) Rules'!$A:$D,4,0)),MIN(H470,VLOOKUP(G470,'Appx 1 (Res) Rules'!$A:$D,4,0),SUMPRODUCT(IF(J470="",0,INDEX('Appendix 1 Rules'!$B$2:$B$16,MATCH(G470,'Appendix 1 Rules'!$A$2:$A$16))))+(IF(L470="",0,INDEX('Appendix 1 Rules'!$C$2:$C$16,MATCH(G470,'Appendix 1 Rules'!$A$2:$A$16))))+(IF(N470="",0,INDEX('Appendix 1 Rules'!$D$2:$D$16,MATCH(G470,'Appendix 1 Rules'!$A$2:$A$16))))+(IF(P470="",0,INDEX('Appendix 1 Rules'!$E$2:$E$16,MATCH(G470,'Appendix 1 Rules'!$A$2:$A$16))))+(IF(R470="",0,INDEX('Appendix 1 Rules'!$F$2:$F$16,MATCH(G470,'Appendix 1 Rules'!$A$2:$A$16))))+(IF(T470="",0,INDEX('Appendix 1 Rules'!$G$2:$G$16,MATCH(G470,'Appendix 1 Rules'!$A$2:$A$16))))+(IF(V470="",0,INDEX('Appendix 1 Rules'!$H$2:$H$16,MATCH(G470,'Appendix 1 Rules'!$A$2:$A$16))))+(IF(X470="",0,INDEX('Appendix 1 Rules'!$I$2:$I$16,MATCH(G470,'Appendix 1 Rules'!$A$2:$A$16))))+(IF(Z470="",0,INDEX('Appendix 1 Rules'!$J$2:$J$16,MATCH(G470,'Appendix 1 Rules'!$A$2:$A$16))))+(IF(AB470="",0,INDEX('Appendix 1 Rules'!$K$2:$K$16,MATCH(G470,'Appendix 1 Rules'!$A$2:$A$16))))+(IF(AD470="",0,INDEX('Appendix 1 Rules'!$L$2:$L$16,MATCH(G470,'Appendix 1 Rules'!$A$2:$A$16))))+(IF(AF470="",0,INDEX('Appendix 1 Rules'!$M$2:$M$16,MATCH(G470,'Appendix 1 Rules'!$A$2:$A$16))))+IF(G470="b1",VLOOKUP(G470,'Appendix 1 Rules'!$A$1:$N$16,14))+IF(G470="b2",VLOOKUP(G470,'Appendix 1 Rules'!$A$1:$N$16,14))+IF(G470="d",VLOOKUP(G470,'Appendix 1 Rules'!$A$1:$N$16,14))+IF(G470="f1",VLOOKUP(G470,'Appendix 1 Rules'!$A$1:$N$16,14))+IF(G470="f2",VLOOKUP(G470,'Appendix 1 Rules'!$A$1:$N$16,14))+IF(G470="g",VLOOKUP(G470,'Appendix 1 Rules'!$A$1:$N$16,14))+IF(G470="h",VLOOKUP(G470,'Appendix 1 Rules'!$A$1:$N$16,14))+IF(G470="i1",VLOOKUP(G470,'Appendix 1 Rules'!$A$1:$N$16,14))+IF(G470="i2",VLOOKUP(G470,'Appendix 1 Rules'!$A$1:$N$16,14))+IF(G470="j",VLOOKUP(G470,'Appendix 1 Rules'!$A$1:$N$16,14))+IF(G470="k",VLOOKUP(G470,'Appendix 1 Rules'!$A$1:$N$16,14)))))</f>
        <v/>
      </c>
      <c r="J470" s="12"/>
      <c r="K470" s="13"/>
      <c r="L470" s="12"/>
      <c r="M470" s="13"/>
      <c r="N470" s="12"/>
      <c r="O470" s="13"/>
      <c r="P470" s="12"/>
      <c r="Q470" s="13"/>
      <c r="R470" s="12"/>
      <c r="S470" s="13"/>
      <c r="T470" s="12"/>
      <c r="U470" s="13"/>
      <c r="V470" s="12"/>
      <c r="W470" s="13"/>
      <c r="X470" s="12"/>
      <c r="Y470" s="13"/>
      <c r="Z470" s="12"/>
      <c r="AA470" s="13"/>
      <c r="AB470" s="9"/>
      <c r="AC470" s="13"/>
      <c r="AD470" s="9"/>
      <c r="AE470" s="13"/>
      <c r="AF470" s="9"/>
      <c r="AG470" s="13"/>
    </row>
    <row r="471" spans="1:33" ht="18" customHeight="1" x14ac:dyDescent="0.25">
      <c r="B471" s="84"/>
      <c r="C471" s="69"/>
      <c r="D471" s="10"/>
      <c r="E471" s="10"/>
      <c r="F471" s="10"/>
      <c r="G471" s="9"/>
      <c r="H471" s="17" t="str">
        <f>IF(G471="","",SUMPRODUCT(IF(J471="",0,INDEX('Appendix 1 Rules'!$B$2:$B$16,MATCH(G471,'Appendix 1 Rules'!$A$2:$A$16))))+(IF(L471="",0,INDEX('Appendix 1 Rules'!$C$2:$C$16,MATCH(G471,'Appendix 1 Rules'!$A$2:$A$16))))+(IF(N471="",0,INDEX('Appendix 1 Rules'!$D$2:$D$16,MATCH(G471,'Appendix 1 Rules'!$A$2:$A$16))))+(IF(P471="",0,INDEX('Appendix 1 Rules'!$E$2:$E$16,MATCH(G471,'Appendix 1 Rules'!$A$2:$A$16))))+(IF(R471="",0,INDEX('Appendix 1 Rules'!$F$2:$F$16,MATCH(G471,'Appendix 1 Rules'!$A$2:$A$16))))+(IF(T471="",0,INDEX('Appendix 1 Rules'!$G$2:$G$16,MATCH(G471,'Appendix 1 Rules'!$A$2:$A$16))))+(IF(V471="",0,INDEX('Appendix 1 Rules'!$H$2:$H$16,MATCH(G471,'Appendix 1 Rules'!$A$2:$A$16))))+(IF(X471="",0,INDEX('Appendix 1 Rules'!$I$2:$I$16,MATCH(G471,'Appendix 1 Rules'!$A$2:$A$16))))+(IF(Z471="",0,INDEX('Appendix 1 Rules'!$J$2:$J$16,MATCH(G471,'Appendix 1 Rules'!$A$2:$A$16))))+(IF(AB471="",0,INDEX('Appendix 1 Rules'!$K$2:$K$16,MATCH(G471,'Appendix 1 Rules'!$A$2:$A$16))))+(IF(AD471="",0,INDEX('Appendix 1 Rules'!$L$2:$L$16,MATCH(G471,'Appendix 1 Rules'!$A$2:$A$16))))+(IF(AF471="",0,INDEX('Appendix 1 Rules'!$M$2:$M$16,MATCH(G471,'Appendix 1 Rules'!$A$2:$A$16))))+IF(G471="b1",VLOOKUP(G471,'Appendix 1 Rules'!$A$1:$N$16,14))+IF(G471="b2",VLOOKUP(G471,'Appendix 1 Rules'!$A$1:$N$16,14))+IF(G471="d",VLOOKUP(G471,'Appendix 1 Rules'!$A$1:$N$16,14))+IF(G471="f1",VLOOKUP(G471,'Appendix 1 Rules'!$A$1:$N$16,14))+IF(G471="f2",VLOOKUP(G471,'Appendix 1 Rules'!$A$1:$N$16,14))+IF(G471="g",VLOOKUP(G471,'Appendix 1 Rules'!$A$1:$N$16,14))+IF(G471="h",VLOOKUP(G471,'Appendix 1 Rules'!$A$1:$N$16,14))+IF(G471="i1",VLOOKUP(G471,'Appendix 1 Rules'!$A$1:$N$16,14))+IF(G471="i2",VLOOKUP(G471,'Appendix 1 Rules'!$A$1:$N$16,14))+IF(G471="j",VLOOKUP(G471,'Appendix 1 Rules'!$A$1:$N$16,14))+IF(G471="k",VLOOKUP(G471,'Appendix 1 Rules'!$A$1:$N$16,14)))</f>
        <v/>
      </c>
      <c r="I471" s="72" t="str">
        <f>IF(G471="","",IF(OR(G471="b1",G471="b2",G471="d",G471="f1",G471="f2",G471="h",G471="i1",G471="i2",G471="j",G471="k"),MIN(H471,VLOOKUP(G471,'Appx 1 (Res) Rules'!$A:$D,4,0)),MIN(H471,VLOOKUP(G471,'Appx 1 (Res) Rules'!$A:$D,4,0),SUMPRODUCT(IF(J471="",0,INDEX('Appendix 1 Rules'!$B$2:$B$16,MATCH(G471,'Appendix 1 Rules'!$A$2:$A$16))))+(IF(L471="",0,INDEX('Appendix 1 Rules'!$C$2:$C$16,MATCH(G471,'Appendix 1 Rules'!$A$2:$A$16))))+(IF(N471="",0,INDEX('Appendix 1 Rules'!$D$2:$D$16,MATCH(G471,'Appendix 1 Rules'!$A$2:$A$16))))+(IF(P471="",0,INDEX('Appendix 1 Rules'!$E$2:$E$16,MATCH(G471,'Appendix 1 Rules'!$A$2:$A$16))))+(IF(R471="",0,INDEX('Appendix 1 Rules'!$F$2:$F$16,MATCH(G471,'Appendix 1 Rules'!$A$2:$A$16))))+(IF(T471="",0,INDEX('Appendix 1 Rules'!$G$2:$G$16,MATCH(G471,'Appendix 1 Rules'!$A$2:$A$16))))+(IF(V471="",0,INDEX('Appendix 1 Rules'!$H$2:$H$16,MATCH(G471,'Appendix 1 Rules'!$A$2:$A$16))))+(IF(X471="",0,INDEX('Appendix 1 Rules'!$I$2:$I$16,MATCH(G471,'Appendix 1 Rules'!$A$2:$A$16))))+(IF(Z471="",0,INDEX('Appendix 1 Rules'!$J$2:$J$16,MATCH(G471,'Appendix 1 Rules'!$A$2:$A$16))))+(IF(AB471="",0,INDEX('Appendix 1 Rules'!$K$2:$K$16,MATCH(G471,'Appendix 1 Rules'!$A$2:$A$16))))+(IF(AD471="",0,INDEX('Appendix 1 Rules'!$L$2:$L$16,MATCH(G471,'Appendix 1 Rules'!$A$2:$A$16))))+(IF(AF471="",0,INDEX('Appendix 1 Rules'!$M$2:$M$16,MATCH(G471,'Appendix 1 Rules'!$A$2:$A$16))))+IF(G471="b1",VLOOKUP(G471,'Appendix 1 Rules'!$A$1:$N$16,14))+IF(G471="b2",VLOOKUP(G471,'Appendix 1 Rules'!$A$1:$N$16,14))+IF(G471="d",VLOOKUP(G471,'Appendix 1 Rules'!$A$1:$N$16,14))+IF(G471="f1",VLOOKUP(G471,'Appendix 1 Rules'!$A$1:$N$16,14))+IF(G471="f2",VLOOKUP(G471,'Appendix 1 Rules'!$A$1:$N$16,14))+IF(G471="g",VLOOKUP(G471,'Appendix 1 Rules'!$A$1:$N$16,14))+IF(G471="h",VLOOKUP(G471,'Appendix 1 Rules'!$A$1:$N$16,14))+IF(G471="i1",VLOOKUP(G471,'Appendix 1 Rules'!$A$1:$N$16,14))+IF(G471="i2",VLOOKUP(G471,'Appendix 1 Rules'!$A$1:$N$16,14))+IF(G471="j",VLOOKUP(G471,'Appendix 1 Rules'!$A$1:$N$16,14))+IF(G471="k",VLOOKUP(G471,'Appendix 1 Rules'!$A$1:$N$16,14)))))</f>
        <v/>
      </c>
      <c r="J471" s="11"/>
      <c r="K471" s="14"/>
      <c r="L471" s="11"/>
      <c r="M471" s="14"/>
      <c r="N471" s="11"/>
      <c r="O471" s="14"/>
      <c r="P471" s="11"/>
      <c r="Q471" s="14"/>
      <c r="R471" s="63"/>
      <c r="S471" s="14"/>
      <c r="T471" s="11"/>
      <c r="U471" s="14"/>
      <c r="V471" s="11"/>
      <c r="W471" s="14"/>
      <c r="X471" s="64"/>
      <c r="Y471" s="14"/>
      <c r="Z471" s="64"/>
      <c r="AA471" s="14"/>
      <c r="AB471" s="9"/>
      <c r="AC471" s="13"/>
      <c r="AD471" s="9"/>
      <c r="AE471" s="13"/>
      <c r="AF471" s="9"/>
      <c r="AG471" s="13"/>
    </row>
    <row r="472" spans="1:33" ht="18" customHeight="1" x14ac:dyDescent="0.25">
      <c r="B472" s="84"/>
      <c r="C472" s="69"/>
      <c r="D472" s="10"/>
      <c r="E472" s="10"/>
      <c r="F472" s="10"/>
      <c r="G472" s="9"/>
      <c r="H472" s="17" t="str">
        <f>IF(G472="","",SUMPRODUCT(IF(J472="",0,INDEX('Appendix 1 Rules'!$B$2:$B$16,MATCH(G472,'Appendix 1 Rules'!$A$2:$A$16))))+(IF(L472="",0,INDEX('Appendix 1 Rules'!$C$2:$C$16,MATCH(G472,'Appendix 1 Rules'!$A$2:$A$16))))+(IF(N472="",0,INDEX('Appendix 1 Rules'!$D$2:$D$16,MATCH(G472,'Appendix 1 Rules'!$A$2:$A$16))))+(IF(P472="",0,INDEX('Appendix 1 Rules'!$E$2:$E$16,MATCH(G472,'Appendix 1 Rules'!$A$2:$A$16))))+(IF(R472="",0,INDEX('Appendix 1 Rules'!$F$2:$F$16,MATCH(G472,'Appendix 1 Rules'!$A$2:$A$16))))+(IF(T472="",0,INDEX('Appendix 1 Rules'!$G$2:$G$16,MATCH(G472,'Appendix 1 Rules'!$A$2:$A$16))))+(IF(V472="",0,INDEX('Appendix 1 Rules'!$H$2:$H$16,MATCH(G472,'Appendix 1 Rules'!$A$2:$A$16))))+(IF(X472="",0,INDEX('Appendix 1 Rules'!$I$2:$I$16,MATCH(G472,'Appendix 1 Rules'!$A$2:$A$16))))+(IF(Z472="",0,INDEX('Appendix 1 Rules'!$J$2:$J$16,MATCH(G472,'Appendix 1 Rules'!$A$2:$A$16))))+(IF(AB472="",0,INDEX('Appendix 1 Rules'!$K$2:$K$16,MATCH(G472,'Appendix 1 Rules'!$A$2:$A$16))))+(IF(AD472="",0,INDEX('Appendix 1 Rules'!$L$2:$L$16,MATCH(G472,'Appendix 1 Rules'!$A$2:$A$16))))+(IF(AF472="",0,INDEX('Appendix 1 Rules'!$M$2:$M$16,MATCH(G472,'Appendix 1 Rules'!$A$2:$A$16))))+IF(G472="b1",VLOOKUP(G472,'Appendix 1 Rules'!$A$1:$N$16,14))+IF(G472="b2",VLOOKUP(G472,'Appendix 1 Rules'!$A$1:$N$16,14))+IF(G472="d",VLOOKUP(G472,'Appendix 1 Rules'!$A$1:$N$16,14))+IF(G472="f1",VLOOKUP(G472,'Appendix 1 Rules'!$A$1:$N$16,14))+IF(G472="f2",VLOOKUP(G472,'Appendix 1 Rules'!$A$1:$N$16,14))+IF(G472="g",VLOOKUP(G472,'Appendix 1 Rules'!$A$1:$N$16,14))+IF(G472="h",VLOOKUP(G472,'Appendix 1 Rules'!$A$1:$N$16,14))+IF(G472="i1",VLOOKUP(G472,'Appendix 1 Rules'!$A$1:$N$16,14))+IF(G472="i2",VLOOKUP(G472,'Appendix 1 Rules'!$A$1:$N$16,14))+IF(G472="j",VLOOKUP(G472,'Appendix 1 Rules'!$A$1:$N$16,14))+IF(G472="k",VLOOKUP(G472,'Appendix 1 Rules'!$A$1:$N$16,14)))</f>
        <v/>
      </c>
      <c r="I472" s="72" t="str">
        <f>IF(G472="","",IF(OR(G472="b1",G472="b2",G472="d",G472="f1",G472="f2",G472="h",G472="i1",G472="i2",G472="j",G472="k"),MIN(H472,VLOOKUP(G472,'Appx 1 (Res) Rules'!$A:$D,4,0)),MIN(H472,VLOOKUP(G472,'Appx 1 (Res) Rules'!$A:$D,4,0),SUMPRODUCT(IF(J472="",0,INDEX('Appendix 1 Rules'!$B$2:$B$16,MATCH(G472,'Appendix 1 Rules'!$A$2:$A$16))))+(IF(L472="",0,INDEX('Appendix 1 Rules'!$C$2:$C$16,MATCH(G472,'Appendix 1 Rules'!$A$2:$A$16))))+(IF(N472="",0,INDEX('Appendix 1 Rules'!$D$2:$D$16,MATCH(G472,'Appendix 1 Rules'!$A$2:$A$16))))+(IF(P472="",0,INDEX('Appendix 1 Rules'!$E$2:$E$16,MATCH(G472,'Appendix 1 Rules'!$A$2:$A$16))))+(IF(R472="",0,INDEX('Appendix 1 Rules'!$F$2:$F$16,MATCH(G472,'Appendix 1 Rules'!$A$2:$A$16))))+(IF(T472="",0,INDEX('Appendix 1 Rules'!$G$2:$G$16,MATCH(G472,'Appendix 1 Rules'!$A$2:$A$16))))+(IF(V472="",0,INDEX('Appendix 1 Rules'!$H$2:$H$16,MATCH(G472,'Appendix 1 Rules'!$A$2:$A$16))))+(IF(X472="",0,INDEX('Appendix 1 Rules'!$I$2:$I$16,MATCH(G472,'Appendix 1 Rules'!$A$2:$A$16))))+(IF(Z472="",0,INDEX('Appendix 1 Rules'!$J$2:$J$16,MATCH(G472,'Appendix 1 Rules'!$A$2:$A$16))))+(IF(AB472="",0,INDEX('Appendix 1 Rules'!$K$2:$K$16,MATCH(G472,'Appendix 1 Rules'!$A$2:$A$16))))+(IF(AD472="",0,INDEX('Appendix 1 Rules'!$L$2:$L$16,MATCH(G472,'Appendix 1 Rules'!$A$2:$A$16))))+(IF(AF472="",0,INDEX('Appendix 1 Rules'!$M$2:$M$16,MATCH(G472,'Appendix 1 Rules'!$A$2:$A$16))))+IF(G472="b1",VLOOKUP(G472,'Appendix 1 Rules'!$A$1:$N$16,14))+IF(G472="b2",VLOOKUP(G472,'Appendix 1 Rules'!$A$1:$N$16,14))+IF(G472="d",VLOOKUP(G472,'Appendix 1 Rules'!$A$1:$N$16,14))+IF(G472="f1",VLOOKUP(G472,'Appendix 1 Rules'!$A$1:$N$16,14))+IF(G472="f2",VLOOKUP(G472,'Appendix 1 Rules'!$A$1:$N$16,14))+IF(G472="g",VLOOKUP(G472,'Appendix 1 Rules'!$A$1:$N$16,14))+IF(G472="h",VLOOKUP(G472,'Appendix 1 Rules'!$A$1:$N$16,14))+IF(G472="i1",VLOOKUP(G472,'Appendix 1 Rules'!$A$1:$N$16,14))+IF(G472="i2",VLOOKUP(G472,'Appendix 1 Rules'!$A$1:$N$16,14))+IF(G472="j",VLOOKUP(G472,'Appendix 1 Rules'!$A$1:$N$16,14))+IF(G472="k",VLOOKUP(G472,'Appendix 1 Rules'!$A$1:$N$16,14)))))</f>
        <v/>
      </c>
      <c r="J472" s="12"/>
      <c r="K472" s="13"/>
      <c r="L472" s="12"/>
      <c r="M472" s="13"/>
      <c r="N472" s="12"/>
      <c r="O472" s="13"/>
      <c r="P472" s="12"/>
      <c r="Q472" s="13"/>
      <c r="R472" s="12"/>
      <c r="S472" s="13"/>
      <c r="T472" s="12"/>
      <c r="U472" s="13"/>
      <c r="V472" s="12"/>
      <c r="W472" s="13"/>
      <c r="X472" s="12"/>
      <c r="Y472" s="13"/>
      <c r="Z472" s="12"/>
      <c r="AA472" s="13"/>
      <c r="AB472" s="9"/>
      <c r="AC472" s="13"/>
      <c r="AD472" s="9"/>
      <c r="AE472" s="13"/>
      <c r="AF472" s="9"/>
      <c r="AG472" s="13"/>
    </row>
    <row r="473" spans="1:33" ht="18" customHeight="1" x14ac:dyDescent="0.25">
      <c r="B473" s="84"/>
      <c r="C473" s="69"/>
      <c r="D473" s="10"/>
      <c r="E473" s="10"/>
      <c r="F473" s="10"/>
      <c r="G473" s="9"/>
      <c r="H473" s="17" t="str">
        <f>IF(G473="","",SUMPRODUCT(IF(J473="",0,INDEX('Appendix 1 Rules'!$B$2:$B$16,MATCH(G473,'Appendix 1 Rules'!$A$2:$A$16))))+(IF(L473="",0,INDEX('Appendix 1 Rules'!$C$2:$C$16,MATCH(G473,'Appendix 1 Rules'!$A$2:$A$16))))+(IF(N473="",0,INDEX('Appendix 1 Rules'!$D$2:$D$16,MATCH(G473,'Appendix 1 Rules'!$A$2:$A$16))))+(IF(P473="",0,INDEX('Appendix 1 Rules'!$E$2:$E$16,MATCH(G473,'Appendix 1 Rules'!$A$2:$A$16))))+(IF(R473="",0,INDEX('Appendix 1 Rules'!$F$2:$F$16,MATCH(G473,'Appendix 1 Rules'!$A$2:$A$16))))+(IF(T473="",0,INDEX('Appendix 1 Rules'!$G$2:$G$16,MATCH(G473,'Appendix 1 Rules'!$A$2:$A$16))))+(IF(V473="",0,INDEX('Appendix 1 Rules'!$H$2:$H$16,MATCH(G473,'Appendix 1 Rules'!$A$2:$A$16))))+(IF(X473="",0,INDEX('Appendix 1 Rules'!$I$2:$I$16,MATCH(G473,'Appendix 1 Rules'!$A$2:$A$16))))+(IF(Z473="",0,INDEX('Appendix 1 Rules'!$J$2:$J$16,MATCH(G473,'Appendix 1 Rules'!$A$2:$A$16))))+(IF(AB473="",0,INDEX('Appendix 1 Rules'!$K$2:$K$16,MATCH(G473,'Appendix 1 Rules'!$A$2:$A$16))))+(IF(AD473="",0,INDEX('Appendix 1 Rules'!$L$2:$L$16,MATCH(G473,'Appendix 1 Rules'!$A$2:$A$16))))+(IF(AF473="",0,INDEX('Appendix 1 Rules'!$M$2:$M$16,MATCH(G473,'Appendix 1 Rules'!$A$2:$A$16))))+IF(G473="b1",VLOOKUP(G473,'Appendix 1 Rules'!$A$1:$N$16,14))+IF(G473="b2",VLOOKUP(G473,'Appendix 1 Rules'!$A$1:$N$16,14))+IF(G473="d",VLOOKUP(G473,'Appendix 1 Rules'!$A$1:$N$16,14))+IF(G473="f1",VLOOKUP(G473,'Appendix 1 Rules'!$A$1:$N$16,14))+IF(G473="f2",VLOOKUP(G473,'Appendix 1 Rules'!$A$1:$N$16,14))+IF(G473="g",VLOOKUP(G473,'Appendix 1 Rules'!$A$1:$N$16,14))+IF(G473="h",VLOOKUP(G473,'Appendix 1 Rules'!$A$1:$N$16,14))+IF(G473="i1",VLOOKUP(G473,'Appendix 1 Rules'!$A$1:$N$16,14))+IF(G473="i2",VLOOKUP(G473,'Appendix 1 Rules'!$A$1:$N$16,14))+IF(G473="j",VLOOKUP(G473,'Appendix 1 Rules'!$A$1:$N$16,14))+IF(G473="k",VLOOKUP(G473,'Appendix 1 Rules'!$A$1:$N$16,14)))</f>
        <v/>
      </c>
      <c r="I473" s="72" t="str">
        <f>IF(G473="","",IF(OR(G473="b1",G473="b2",G473="d",G473="f1",G473="f2",G473="h",G473="i1",G473="i2",G473="j",G473="k"),MIN(H473,VLOOKUP(G473,'Appx 1 (Res) Rules'!$A:$D,4,0)),MIN(H473,VLOOKUP(G473,'Appx 1 (Res) Rules'!$A:$D,4,0),SUMPRODUCT(IF(J473="",0,INDEX('Appendix 1 Rules'!$B$2:$B$16,MATCH(G473,'Appendix 1 Rules'!$A$2:$A$16))))+(IF(L473="",0,INDEX('Appendix 1 Rules'!$C$2:$C$16,MATCH(G473,'Appendix 1 Rules'!$A$2:$A$16))))+(IF(N473="",0,INDEX('Appendix 1 Rules'!$D$2:$D$16,MATCH(G473,'Appendix 1 Rules'!$A$2:$A$16))))+(IF(P473="",0,INDEX('Appendix 1 Rules'!$E$2:$E$16,MATCH(G473,'Appendix 1 Rules'!$A$2:$A$16))))+(IF(R473="",0,INDEX('Appendix 1 Rules'!$F$2:$F$16,MATCH(G473,'Appendix 1 Rules'!$A$2:$A$16))))+(IF(T473="",0,INDEX('Appendix 1 Rules'!$G$2:$G$16,MATCH(G473,'Appendix 1 Rules'!$A$2:$A$16))))+(IF(V473="",0,INDEX('Appendix 1 Rules'!$H$2:$H$16,MATCH(G473,'Appendix 1 Rules'!$A$2:$A$16))))+(IF(X473="",0,INDEX('Appendix 1 Rules'!$I$2:$I$16,MATCH(G473,'Appendix 1 Rules'!$A$2:$A$16))))+(IF(Z473="",0,INDEX('Appendix 1 Rules'!$J$2:$J$16,MATCH(G473,'Appendix 1 Rules'!$A$2:$A$16))))+(IF(AB473="",0,INDEX('Appendix 1 Rules'!$K$2:$K$16,MATCH(G473,'Appendix 1 Rules'!$A$2:$A$16))))+(IF(AD473="",0,INDEX('Appendix 1 Rules'!$L$2:$L$16,MATCH(G473,'Appendix 1 Rules'!$A$2:$A$16))))+(IF(AF473="",0,INDEX('Appendix 1 Rules'!$M$2:$M$16,MATCH(G473,'Appendix 1 Rules'!$A$2:$A$16))))+IF(G473="b1",VLOOKUP(G473,'Appendix 1 Rules'!$A$1:$N$16,14))+IF(G473="b2",VLOOKUP(G473,'Appendix 1 Rules'!$A$1:$N$16,14))+IF(G473="d",VLOOKUP(G473,'Appendix 1 Rules'!$A$1:$N$16,14))+IF(G473="f1",VLOOKUP(G473,'Appendix 1 Rules'!$A$1:$N$16,14))+IF(G473="f2",VLOOKUP(G473,'Appendix 1 Rules'!$A$1:$N$16,14))+IF(G473="g",VLOOKUP(G473,'Appendix 1 Rules'!$A$1:$N$16,14))+IF(G473="h",VLOOKUP(G473,'Appendix 1 Rules'!$A$1:$N$16,14))+IF(G473="i1",VLOOKUP(G473,'Appendix 1 Rules'!$A$1:$N$16,14))+IF(G473="i2",VLOOKUP(G473,'Appendix 1 Rules'!$A$1:$N$16,14))+IF(G473="j",VLOOKUP(G473,'Appendix 1 Rules'!$A$1:$N$16,14))+IF(G473="k",VLOOKUP(G473,'Appendix 1 Rules'!$A$1:$N$16,14)))))</f>
        <v/>
      </c>
      <c r="J473" s="11"/>
      <c r="K473" s="14"/>
      <c r="L473" s="11"/>
      <c r="M473" s="14"/>
      <c r="N473" s="11"/>
      <c r="O473" s="14"/>
      <c r="P473" s="11"/>
      <c r="Q473" s="14"/>
      <c r="R473" s="63"/>
      <c r="S473" s="14"/>
      <c r="T473" s="11"/>
      <c r="U473" s="14"/>
      <c r="V473" s="11"/>
      <c r="W473" s="14"/>
      <c r="X473" s="64"/>
      <c r="Y473" s="14"/>
      <c r="Z473" s="64"/>
      <c r="AA473" s="14"/>
      <c r="AB473" s="9"/>
      <c r="AC473" s="13"/>
      <c r="AD473" s="9"/>
      <c r="AE473" s="13"/>
      <c r="AF473" s="9"/>
      <c r="AG473" s="13"/>
    </row>
    <row r="474" spans="1:33" ht="18" customHeight="1" x14ac:dyDescent="0.25">
      <c r="B474" s="84"/>
      <c r="C474" s="69"/>
      <c r="D474" s="10"/>
      <c r="E474" s="10"/>
      <c r="F474" s="10"/>
      <c r="G474" s="9"/>
      <c r="H474" s="17" t="str">
        <f>IF(G474="","",SUMPRODUCT(IF(J474="",0,INDEX('Appendix 1 Rules'!$B$2:$B$16,MATCH(G474,'Appendix 1 Rules'!$A$2:$A$16))))+(IF(L474="",0,INDEX('Appendix 1 Rules'!$C$2:$C$16,MATCH(G474,'Appendix 1 Rules'!$A$2:$A$16))))+(IF(N474="",0,INDEX('Appendix 1 Rules'!$D$2:$D$16,MATCH(G474,'Appendix 1 Rules'!$A$2:$A$16))))+(IF(P474="",0,INDEX('Appendix 1 Rules'!$E$2:$E$16,MATCH(G474,'Appendix 1 Rules'!$A$2:$A$16))))+(IF(R474="",0,INDEX('Appendix 1 Rules'!$F$2:$F$16,MATCH(G474,'Appendix 1 Rules'!$A$2:$A$16))))+(IF(T474="",0,INDEX('Appendix 1 Rules'!$G$2:$G$16,MATCH(G474,'Appendix 1 Rules'!$A$2:$A$16))))+(IF(V474="",0,INDEX('Appendix 1 Rules'!$H$2:$H$16,MATCH(G474,'Appendix 1 Rules'!$A$2:$A$16))))+(IF(X474="",0,INDEX('Appendix 1 Rules'!$I$2:$I$16,MATCH(G474,'Appendix 1 Rules'!$A$2:$A$16))))+(IF(Z474="",0,INDEX('Appendix 1 Rules'!$J$2:$J$16,MATCH(G474,'Appendix 1 Rules'!$A$2:$A$16))))+(IF(AB474="",0,INDEX('Appendix 1 Rules'!$K$2:$K$16,MATCH(G474,'Appendix 1 Rules'!$A$2:$A$16))))+(IF(AD474="",0,INDEX('Appendix 1 Rules'!$L$2:$L$16,MATCH(G474,'Appendix 1 Rules'!$A$2:$A$16))))+(IF(AF474="",0,INDEX('Appendix 1 Rules'!$M$2:$M$16,MATCH(G474,'Appendix 1 Rules'!$A$2:$A$16))))+IF(G474="b1",VLOOKUP(G474,'Appendix 1 Rules'!$A$1:$N$16,14))+IF(G474="b2",VLOOKUP(G474,'Appendix 1 Rules'!$A$1:$N$16,14))+IF(G474="d",VLOOKUP(G474,'Appendix 1 Rules'!$A$1:$N$16,14))+IF(G474="f1",VLOOKUP(G474,'Appendix 1 Rules'!$A$1:$N$16,14))+IF(G474="f2",VLOOKUP(G474,'Appendix 1 Rules'!$A$1:$N$16,14))+IF(G474="g",VLOOKUP(G474,'Appendix 1 Rules'!$A$1:$N$16,14))+IF(G474="h",VLOOKUP(G474,'Appendix 1 Rules'!$A$1:$N$16,14))+IF(G474="i1",VLOOKUP(G474,'Appendix 1 Rules'!$A$1:$N$16,14))+IF(G474="i2",VLOOKUP(G474,'Appendix 1 Rules'!$A$1:$N$16,14))+IF(G474="j",VLOOKUP(G474,'Appendix 1 Rules'!$A$1:$N$16,14))+IF(G474="k",VLOOKUP(G474,'Appendix 1 Rules'!$A$1:$N$16,14)))</f>
        <v/>
      </c>
      <c r="I474" s="72" t="str">
        <f>IF(G474="","",IF(OR(G474="b1",G474="b2",G474="d",G474="f1",G474="f2",G474="h",G474="i1",G474="i2",G474="j",G474="k"),MIN(H474,VLOOKUP(G474,'Appx 1 (Res) Rules'!$A:$D,4,0)),MIN(H474,VLOOKUP(G474,'Appx 1 (Res) Rules'!$A:$D,4,0),SUMPRODUCT(IF(J474="",0,INDEX('Appendix 1 Rules'!$B$2:$B$16,MATCH(G474,'Appendix 1 Rules'!$A$2:$A$16))))+(IF(L474="",0,INDEX('Appendix 1 Rules'!$C$2:$C$16,MATCH(G474,'Appendix 1 Rules'!$A$2:$A$16))))+(IF(N474="",0,INDEX('Appendix 1 Rules'!$D$2:$D$16,MATCH(G474,'Appendix 1 Rules'!$A$2:$A$16))))+(IF(P474="",0,INDEX('Appendix 1 Rules'!$E$2:$E$16,MATCH(G474,'Appendix 1 Rules'!$A$2:$A$16))))+(IF(R474="",0,INDEX('Appendix 1 Rules'!$F$2:$F$16,MATCH(G474,'Appendix 1 Rules'!$A$2:$A$16))))+(IF(T474="",0,INDEX('Appendix 1 Rules'!$G$2:$G$16,MATCH(G474,'Appendix 1 Rules'!$A$2:$A$16))))+(IF(V474="",0,INDEX('Appendix 1 Rules'!$H$2:$H$16,MATCH(G474,'Appendix 1 Rules'!$A$2:$A$16))))+(IF(X474="",0,INDEX('Appendix 1 Rules'!$I$2:$I$16,MATCH(G474,'Appendix 1 Rules'!$A$2:$A$16))))+(IF(Z474="",0,INDEX('Appendix 1 Rules'!$J$2:$J$16,MATCH(G474,'Appendix 1 Rules'!$A$2:$A$16))))+(IF(AB474="",0,INDEX('Appendix 1 Rules'!$K$2:$K$16,MATCH(G474,'Appendix 1 Rules'!$A$2:$A$16))))+(IF(AD474="",0,INDEX('Appendix 1 Rules'!$L$2:$L$16,MATCH(G474,'Appendix 1 Rules'!$A$2:$A$16))))+(IF(AF474="",0,INDEX('Appendix 1 Rules'!$M$2:$M$16,MATCH(G474,'Appendix 1 Rules'!$A$2:$A$16))))+IF(G474="b1",VLOOKUP(G474,'Appendix 1 Rules'!$A$1:$N$16,14))+IF(G474="b2",VLOOKUP(G474,'Appendix 1 Rules'!$A$1:$N$16,14))+IF(G474="d",VLOOKUP(G474,'Appendix 1 Rules'!$A$1:$N$16,14))+IF(G474="f1",VLOOKUP(G474,'Appendix 1 Rules'!$A$1:$N$16,14))+IF(G474="f2",VLOOKUP(G474,'Appendix 1 Rules'!$A$1:$N$16,14))+IF(G474="g",VLOOKUP(G474,'Appendix 1 Rules'!$A$1:$N$16,14))+IF(G474="h",VLOOKUP(G474,'Appendix 1 Rules'!$A$1:$N$16,14))+IF(G474="i1",VLOOKUP(G474,'Appendix 1 Rules'!$A$1:$N$16,14))+IF(G474="i2",VLOOKUP(G474,'Appendix 1 Rules'!$A$1:$N$16,14))+IF(G474="j",VLOOKUP(G474,'Appendix 1 Rules'!$A$1:$N$16,14))+IF(G474="k",VLOOKUP(G474,'Appendix 1 Rules'!$A$1:$N$16,14)))))</f>
        <v/>
      </c>
      <c r="J474" s="12"/>
      <c r="K474" s="13"/>
      <c r="L474" s="12"/>
      <c r="M474" s="13"/>
      <c r="N474" s="12"/>
      <c r="O474" s="13"/>
      <c r="P474" s="12"/>
      <c r="Q474" s="13"/>
      <c r="R474" s="12"/>
      <c r="S474" s="13"/>
      <c r="T474" s="12"/>
      <c r="U474" s="13"/>
      <c r="V474" s="12"/>
      <c r="W474" s="13"/>
      <c r="X474" s="12"/>
      <c r="Y474" s="13"/>
      <c r="Z474" s="12"/>
      <c r="AA474" s="13"/>
      <c r="AB474" s="9"/>
      <c r="AC474" s="13"/>
      <c r="AD474" s="9"/>
      <c r="AE474" s="13"/>
      <c r="AF474" s="9"/>
      <c r="AG474" s="13"/>
    </row>
    <row r="475" spans="1:33" ht="18" customHeight="1" x14ac:dyDescent="0.25">
      <c r="A475" s="76"/>
      <c r="B475" s="84"/>
      <c r="C475" s="66"/>
      <c r="D475" s="50"/>
      <c r="E475" s="50"/>
      <c r="F475" s="50"/>
      <c r="G475" s="44"/>
      <c r="H475" s="45" t="str">
        <f>IF(G475="","",SUMPRODUCT(IF(J475="",0,INDEX('Appendix 1 Rules'!$B$2:$B$16,MATCH(G475,'Appendix 1 Rules'!$A$2:$A$16))))+(IF(L475="",0,INDEX('Appendix 1 Rules'!$C$2:$C$16,MATCH(G475,'Appendix 1 Rules'!$A$2:$A$16))))+(IF(N475="",0,INDEX('Appendix 1 Rules'!$D$2:$D$16,MATCH(G475,'Appendix 1 Rules'!$A$2:$A$16))))+(IF(P475="",0,INDEX('Appendix 1 Rules'!$E$2:$E$16,MATCH(G475,'Appendix 1 Rules'!$A$2:$A$16))))+(IF(R475="",0,INDEX('Appendix 1 Rules'!$F$2:$F$16,MATCH(G475,'Appendix 1 Rules'!$A$2:$A$16))))+(IF(T475="",0,INDEX('Appendix 1 Rules'!$G$2:$G$16,MATCH(G475,'Appendix 1 Rules'!$A$2:$A$16))))+(IF(V475="",0,INDEX('Appendix 1 Rules'!$H$2:$H$16,MATCH(G475,'Appendix 1 Rules'!$A$2:$A$16))))+(IF(X475="",0,INDEX('Appendix 1 Rules'!$I$2:$I$16,MATCH(G475,'Appendix 1 Rules'!$A$2:$A$16))))+(IF(Z475="",0,INDEX('Appendix 1 Rules'!$J$2:$J$16,MATCH(G475,'Appendix 1 Rules'!$A$2:$A$16))))+(IF(AB475="",0,INDEX('Appendix 1 Rules'!$K$2:$K$16,MATCH(G475,'Appendix 1 Rules'!$A$2:$A$16))))+(IF(AD475="",0,INDEX('Appendix 1 Rules'!$L$2:$L$16,MATCH(G475,'Appendix 1 Rules'!$A$2:$A$16))))+(IF(AF475="",0,INDEX('Appendix 1 Rules'!$M$2:$M$16,MATCH(G475,'Appendix 1 Rules'!$A$2:$A$16))))+IF(G475="b1",VLOOKUP(G475,'Appendix 1 Rules'!$A$1:$N$16,14))+IF(G475="b2",VLOOKUP(G475,'Appendix 1 Rules'!$A$1:$N$16,14))+IF(G475="d",VLOOKUP(G475,'Appendix 1 Rules'!$A$1:$N$16,14))+IF(G475="f1",VLOOKUP(G475,'Appendix 1 Rules'!$A$1:$N$16,14))+IF(G475="f2",VLOOKUP(G475,'Appendix 1 Rules'!$A$1:$N$16,14))+IF(G475="g",VLOOKUP(G475,'Appendix 1 Rules'!$A$1:$N$16,14))+IF(G475="h",VLOOKUP(G475,'Appendix 1 Rules'!$A$1:$N$16,14))+IF(G475="i1",VLOOKUP(G475,'Appendix 1 Rules'!$A$1:$N$16,14))+IF(G475="i2",VLOOKUP(G475,'Appendix 1 Rules'!$A$1:$N$16,14))+IF(G475="j",VLOOKUP(G475,'Appendix 1 Rules'!$A$1:$N$16,14))+IF(G475="k",VLOOKUP(G475,'Appendix 1 Rules'!$A$1:$N$16,14)))</f>
        <v/>
      </c>
      <c r="I475" s="72" t="str">
        <f>IF(G475="","",IF(OR(G475="b1",G475="b2",G475="d",G475="f1",G475="f2",G475="h",G475="i1",G475="i2",G475="j",G475="k"),MIN(H475,VLOOKUP(G475,'Appx 1 (Res) Rules'!$A:$D,4,0)),MIN(H475,VLOOKUP(G475,'Appx 1 (Res) Rules'!$A:$D,4,0),SUMPRODUCT(IF(J475="",0,INDEX('Appendix 1 Rules'!$B$2:$B$16,MATCH(G475,'Appendix 1 Rules'!$A$2:$A$16))))+(IF(L475="",0,INDEX('Appendix 1 Rules'!$C$2:$C$16,MATCH(G475,'Appendix 1 Rules'!$A$2:$A$16))))+(IF(N475="",0,INDEX('Appendix 1 Rules'!$D$2:$D$16,MATCH(G475,'Appendix 1 Rules'!$A$2:$A$16))))+(IF(P475="",0,INDEX('Appendix 1 Rules'!$E$2:$E$16,MATCH(G475,'Appendix 1 Rules'!$A$2:$A$16))))+(IF(R475="",0,INDEX('Appendix 1 Rules'!$F$2:$F$16,MATCH(G475,'Appendix 1 Rules'!$A$2:$A$16))))+(IF(T475="",0,INDEX('Appendix 1 Rules'!$G$2:$G$16,MATCH(G475,'Appendix 1 Rules'!$A$2:$A$16))))+(IF(V475="",0,INDEX('Appendix 1 Rules'!$H$2:$H$16,MATCH(G475,'Appendix 1 Rules'!$A$2:$A$16))))+(IF(X475="",0,INDEX('Appendix 1 Rules'!$I$2:$I$16,MATCH(G475,'Appendix 1 Rules'!$A$2:$A$16))))+(IF(Z475="",0,INDEX('Appendix 1 Rules'!$J$2:$J$16,MATCH(G475,'Appendix 1 Rules'!$A$2:$A$16))))+(IF(AB475="",0,INDEX('Appendix 1 Rules'!$K$2:$K$16,MATCH(G475,'Appendix 1 Rules'!$A$2:$A$16))))+(IF(AD475="",0,INDEX('Appendix 1 Rules'!$L$2:$L$16,MATCH(G475,'Appendix 1 Rules'!$A$2:$A$16))))+(IF(AF475="",0,INDEX('Appendix 1 Rules'!$M$2:$M$16,MATCH(G475,'Appendix 1 Rules'!$A$2:$A$16))))+IF(G475="b1",VLOOKUP(G475,'Appendix 1 Rules'!$A$1:$N$16,14))+IF(G475="b2",VLOOKUP(G475,'Appendix 1 Rules'!$A$1:$N$16,14))+IF(G475="d",VLOOKUP(G475,'Appendix 1 Rules'!$A$1:$N$16,14))+IF(G475="f1",VLOOKUP(G475,'Appendix 1 Rules'!$A$1:$N$16,14))+IF(G475="f2",VLOOKUP(G475,'Appendix 1 Rules'!$A$1:$N$16,14))+IF(G475="g",VLOOKUP(G475,'Appendix 1 Rules'!$A$1:$N$16,14))+IF(G475="h",VLOOKUP(G475,'Appendix 1 Rules'!$A$1:$N$16,14))+IF(G475="i1",VLOOKUP(G475,'Appendix 1 Rules'!$A$1:$N$16,14))+IF(G475="i2",VLOOKUP(G475,'Appendix 1 Rules'!$A$1:$N$16,14))+IF(G475="j",VLOOKUP(G475,'Appendix 1 Rules'!$A$1:$N$16,14))+IF(G475="k",VLOOKUP(G475,'Appendix 1 Rules'!$A$1:$N$16,14)))))</f>
        <v/>
      </c>
      <c r="J475" s="55"/>
      <c r="K475" s="46"/>
      <c r="L475" s="55"/>
      <c r="M475" s="46"/>
      <c r="N475" s="55"/>
      <c r="O475" s="46"/>
      <c r="P475" s="55"/>
      <c r="Q475" s="46"/>
      <c r="R475" s="55"/>
      <c r="S475" s="46"/>
      <c r="T475" s="55"/>
      <c r="U475" s="46"/>
      <c r="V475" s="55"/>
      <c r="W475" s="46"/>
      <c r="X475" s="55"/>
      <c r="Y475" s="46"/>
      <c r="Z475" s="55"/>
      <c r="AA475" s="46"/>
      <c r="AB475" s="44"/>
      <c r="AC475" s="46"/>
      <c r="AD475" s="44"/>
      <c r="AE475" s="46"/>
      <c r="AF475" s="44"/>
      <c r="AG475" s="46"/>
    </row>
    <row r="476" spans="1:33" ht="18" customHeight="1" x14ac:dyDescent="0.25">
      <c r="B476" s="84"/>
      <c r="C476" s="69"/>
      <c r="D476" s="10"/>
      <c r="E476" s="10"/>
      <c r="F476" s="10"/>
      <c r="G476" s="9"/>
      <c r="H476" s="17" t="str">
        <f>IF(G476="","",SUMPRODUCT(IF(J476="",0,INDEX('Appendix 1 Rules'!$B$2:$B$16,MATCH(G476,'Appendix 1 Rules'!$A$2:$A$16))))+(IF(L476="",0,INDEX('Appendix 1 Rules'!$C$2:$C$16,MATCH(G476,'Appendix 1 Rules'!$A$2:$A$16))))+(IF(N476="",0,INDEX('Appendix 1 Rules'!$D$2:$D$16,MATCH(G476,'Appendix 1 Rules'!$A$2:$A$16))))+(IF(P476="",0,INDEX('Appendix 1 Rules'!$E$2:$E$16,MATCH(G476,'Appendix 1 Rules'!$A$2:$A$16))))+(IF(R476="",0,INDEX('Appendix 1 Rules'!$F$2:$F$16,MATCH(G476,'Appendix 1 Rules'!$A$2:$A$16))))+(IF(T476="",0,INDEX('Appendix 1 Rules'!$G$2:$G$16,MATCH(G476,'Appendix 1 Rules'!$A$2:$A$16))))+(IF(V476="",0,INDEX('Appendix 1 Rules'!$H$2:$H$16,MATCH(G476,'Appendix 1 Rules'!$A$2:$A$16))))+(IF(X476="",0,INDEX('Appendix 1 Rules'!$I$2:$I$16,MATCH(G476,'Appendix 1 Rules'!$A$2:$A$16))))+(IF(Z476="",0,INDEX('Appendix 1 Rules'!$J$2:$J$16,MATCH(G476,'Appendix 1 Rules'!$A$2:$A$16))))+(IF(AB476="",0,INDEX('Appendix 1 Rules'!$K$2:$K$16,MATCH(G476,'Appendix 1 Rules'!$A$2:$A$16))))+(IF(AD476="",0,INDEX('Appendix 1 Rules'!$L$2:$L$16,MATCH(G476,'Appendix 1 Rules'!$A$2:$A$16))))+(IF(AF476="",0,INDEX('Appendix 1 Rules'!$M$2:$M$16,MATCH(G476,'Appendix 1 Rules'!$A$2:$A$16))))+IF(G476="b1",VLOOKUP(G476,'Appendix 1 Rules'!$A$1:$N$16,14))+IF(G476="b2",VLOOKUP(G476,'Appendix 1 Rules'!$A$1:$N$16,14))+IF(G476="d",VLOOKUP(G476,'Appendix 1 Rules'!$A$1:$N$16,14))+IF(G476="f1",VLOOKUP(G476,'Appendix 1 Rules'!$A$1:$N$16,14))+IF(G476="f2",VLOOKUP(G476,'Appendix 1 Rules'!$A$1:$N$16,14))+IF(G476="g",VLOOKUP(G476,'Appendix 1 Rules'!$A$1:$N$16,14))+IF(G476="h",VLOOKUP(G476,'Appendix 1 Rules'!$A$1:$N$16,14))+IF(G476="i1",VLOOKUP(G476,'Appendix 1 Rules'!$A$1:$N$16,14))+IF(G476="i2",VLOOKUP(G476,'Appendix 1 Rules'!$A$1:$N$16,14))+IF(G476="j",VLOOKUP(G476,'Appendix 1 Rules'!$A$1:$N$16,14))+IF(G476="k",VLOOKUP(G476,'Appendix 1 Rules'!$A$1:$N$16,14)))</f>
        <v/>
      </c>
      <c r="I476" s="72" t="str">
        <f>IF(G476="","",IF(OR(G476="b1",G476="b2",G476="d",G476="f1",G476="f2",G476="h",G476="i1",G476="i2",G476="j",G476="k"),MIN(H476,VLOOKUP(G476,'Appx 1 (Res) Rules'!$A:$D,4,0)),MIN(H476,VLOOKUP(G476,'Appx 1 (Res) Rules'!$A:$D,4,0),SUMPRODUCT(IF(J476="",0,INDEX('Appendix 1 Rules'!$B$2:$B$16,MATCH(G476,'Appendix 1 Rules'!$A$2:$A$16))))+(IF(L476="",0,INDEX('Appendix 1 Rules'!$C$2:$C$16,MATCH(G476,'Appendix 1 Rules'!$A$2:$A$16))))+(IF(N476="",0,INDEX('Appendix 1 Rules'!$D$2:$D$16,MATCH(G476,'Appendix 1 Rules'!$A$2:$A$16))))+(IF(P476="",0,INDEX('Appendix 1 Rules'!$E$2:$E$16,MATCH(G476,'Appendix 1 Rules'!$A$2:$A$16))))+(IF(R476="",0,INDEX('Appendix 1 Rules'!$F$2:$F$16,MATCH(G476,'Appendix 1 Rules'!$A$2:$A$16))))+(IF(T476="",0,INDEX('Appendix 1 Rules'!$G$2:$G$16,MATCH(G476,'Appendix 1 Rules'!$A$2:$A$16))))+(IF(V476="",0,INDEX('Appendix 1 Rules'!$H$2:$H$16,MATCH(G476,'Appendix 1 Rules'!$A$2:$A$16))))+(IF(X476="",0,INDEX('Appendix 1 Rules'!$I$2:$I$16,MATCH(G476,'Appendix 1 Rules'!$A$2:$A$16))))+(IF(Z476="",0,INDEX('Appendix 1 Rules'!$J$2:$J$16,MATCH(G476,'Appendix 1 Rules'!$A$2:$A$16))))+(IF(AB476="",0,INDEX('Appendix 1 Rules'!$K$2:$K$16,MATCH(G476,'Appendix 1 Rules'!$A$2:$A$16))))+(IF(AD476="",0,INDEX('Appendix 1 Rules'!$L$2:$L$16,MATCH(G476,'Appendix 1 Rules'!$A$2:$A$16))))+(IF(AF476="",0,INDEX('Appendix 1 Rules'!$M$2:$M$16,MATCH(G476,'Appendix 1 Rules'!$A$2:$A$16))))+IF(G476="b1",VLOOKUP(G476,'Appendix 1 Rules'!$A$1:$N$16,14))+IF(G476="b2",VLOOKUP(G476,'Appendix 1 Rules'!$A$1:$N$16,14))+IF(G476="d",VLOOKUP(G476,'Appendix 1 Rules'!$A$1:$N$16,14))+IF(G476="f1",VLOOKUP(G476,'Appendix 1 Rules'!$A$1:$N$16,14))+IF(G476="f2",VLOOKUP(G476,'Appendix 1 Rules'!$A$1:$N$16,14))+IF(G476="g",VLOOKUP(G476,'Appendix 1 Rules'!$A$1:$N$16,14))+IF(G476="h",VLOOKUP(G476,'Appendix 1 Rules'!$A$1:$N$16,14))+IF(G476="i1",VLOOKUP(G476,'Appendix 1 Rules'!$A$1:$N$16,14))+IF(G476="i2",VLOOKUP(G476,'Appendix 1 Rules'!$A$1:$N$16,14))+IF(G476="j",VLOOKUP(G476,'Appendix 1 Rules'!$A$1:$N$16,14))+IF(G476="k",VLOOKUP(G476,'Appendix 1 Rules'!$A$1:$N$16,14)))))</f>
        <v/>
      </c>
      <c r="J476" s="11"/>
      <c r="K476" s="14"/>
      <c r="L476" s="11"/>
      <c r="M476" s="14"/>
      <c r="N476" s="11"/>
      <c r="O476" s="14"/>
      <c r="P476" s="11"/>
      <c r="Q476" s="14"/>
      <c r="R476" s="63"/>
      <c r="S476" s="14"/>
      <c r="T476" s="11"/>
      <c r="U476" s="14"/>
      <c r="V476" s="11"/>
      <c r="W476" s="14"/>
      <c r="X476" s="64"/>
      <c r="Y476" s="14"/>
      <c r="Z476" s="64"/>
      <c r="AA476" s="14"/>
      <c r="AB476" s="9"/>
      <c r="AC476" s="13"/>
      <c r="AD476" s="9"/>
      <c r="AE476" s="13"/>
      <c r="AF476" s="9"/>
      <c r="AG476" s="13"/>
    </row>
    <row r="477" spans="1:33" ht="18" customHeight="1" x14ac:dyDescent="0.25">
      <c r="B477" s="84"/>
      <c r="C477" s="69"/>
      <c r="D477" s="10"/>
      <c r="E477" s="10"/>
      <c r="F477" s="10"/>
      <c r="G477" s="9"/>
      <c r="H477" s="17" t="str">
        <f>IF(G477="","",SUMPRODUCT(IF(J477="",0,INDEX('Appendix 1 Rules'!$B$2:$B$16,MATCH(G477,'Appendix 1 Rules'!$A$2:$A$16))))+(IF(L477="",0,INDEX('Appendix 1 Rules'!$C$2:$C$16,MATCH(G477,'Appendix 1 Rules'!$A$2:$A$16))))+(IF(N477="",0,INDEX('Appendix 1 Rules'!$D$2:$D$16,MATCH(G477,'Appendix 1 Rules'!$A$2:$A$16))))+(IF(P477="",0,INDEX('Appendix 1 Rules'!$E$2:$E$16,MATCH(G477,'Appendix 1 Rules'!$A$2:$A$16))))+(IF(R477="",0,INDEX('Appendix 1 Rules'!$F$2:$F$16,MATCH(G477,'Appendix 1 Rules'!$A$2:$A$16))))+(IF(T477="",0,INDEX('Appendix 1 Rules'!$G$2:$G$16,MATCH(G477,'Appendix 1 Rules'!$A$2:$A$16))))+(IF(V477="",0,INDEX('Appendix 1 Rules'!$H$2:$H$16,MATCH(G477,'Appendix 1 Rules'!$A$2:$A$16))))+(IF(X477="",0,INDEX('Appendix 1 Rules'!$I$2:$I$16,MATCH(G477,'Appendix 1 Rules'!$A$2:$A$16))))+(IF(Z477="",0,INDEX('Appendix 1 Rules'!$J$2:$J$16,MATCH(G477,'Appendix 1 Rules'!$A$2:$A$16))))+(IF(AB477="",0,INDEX('Appendix 1 Rules'!$K$2:$K$16,MATCH(G477,'Appendix 1 Rules'!$A$2:$A$16))))+(IF(AD477="",0,INDEX('Appendix 1 Rules'!$L$2:$L$16,MATCH(G477,'Appendix 1 Rules'!$A$2:$A$16))))+(IF(AF477="",0,INDEX('Appendix 1 Rules'!$M$2:$M$16,MATCH(G477,'Appendix 1 Rules'!$A$2:$A$16))))+IF(G477="b1",VLOOKUP(G477,'Appendix 1 Rules'!$A$1:$N$16,14))+IF(G477="b2",VLOOKUP(G477,'Appendix 1 Rules'!$A$1:$N$16,14))+IF(G477="d",VLOOKUP(G477,'Appendix 1 Rules'!$A$1:$N$16,14))+IF(G477="f1",VLOOKUP(G477,'Appendix 1 Rules'!$A$1:$N$16,14))+IF(G477="f2",VLOOKUP(G477,'Appendix 1 Rules'!$A$1:$N$16,14))+IF(G477="g",VLOOKUP(G477,'Appendix 1 Rules'!$A$1:$N$16,14))+IF(G477="h",VLOOKUP(G477,'Appendix 1 Rules'!$A$1:$N$16,14))+IF(G477="i1",VLOOKUP(G477,'Appendix 1 Rules'!$A$1:$N$16,14))+IF(G477="i2",VLOOKUP(G477,'Appendix 1 Rules'!$A$1:$N$16,14))+IF(G477="j",VLOOKUP(G477,'Appendix 1 Rules'!$A$1:$N$16,14))+IF(G477="k",VLOOKUP(G477,'Appendix 1 Rules'!$A$1:$N$16,14)))</f>
        <v/>
      </c>
      <c r="I477" s="72" t="str">
        <f>IF(G477="","",IF(OR(G477="b1",G477="b2",G477="d",G477="f1",G477="f2",G477="h",G477="i1",G477="i2",G477="j",G477="k"),MIN(H477,VLOOKUP(G477,'Appx 1 (Res) Rules'!$A:$D,4,0)),MIN(H477,VLOOKUP(G477,'Appx 1 (Res) Rules'!$A:$D,4,0),SUMPRODUCT(IF(J477="",0,INDEX('Appendix 1 Rules'!$B$2:$B$16,MATCH(G477,'Appendix 1 Rules'!$A$2:$A$16))))+(IF(L477="",0,INDEX('Appendix 1 Rules'!$C$2:$C$16,MATCH(G477,'Appendix 1 Rules'!$A$2:$A$16))))+(IF(N477="",0,INDEX('Appendix 1 Rules'!$D$2:$D$16,MATCH(G477,'Appendix 1 Rules'!$A$2:$A$16))))+(IF(P477="",0,INDEX('Appendix 1 Rules'!$E$2:$E$16,MATCH(G477,'Appendix 1 Rules'!$A$2:$A$16))))+(IF(R477="",0,INDEX('Appendix 1 Rules'!$F$2:$F$16,MATCH(G477,'Appendix 1 Rules'!$A$2:$A$16))))+(IF(T477="",0,INDEX('Appendix 1 Rules'!$G$2:$G$16,MATCH(G477,'Appendix 1 Rules'!$A$2:$A$16))))+(IF(V477="",0,INDEX('Appendix 1 Rules'!$H$2:$H$16,MATCH(G477,'Appendix 1 Rules'!$A$2:$A$16))))+(IF(X477="",0,INDEX('Appendix 1 Rules'!$I$2:$I$16,MATCH(G477,'Appendix 1 Rules'!$A$2:$A$16))))+(IF(Z477="",0,INDEX('Appendix 1 Rules'!$J$2:$J$16,MATCH(G477,'Appendix 1 Rules'!$A$2:$A$16))))+(IF(AB477="",0,INDEX('Appendix 1 Rules'!$K$2:$K$16,MATCH(G477,'Appendix 1 Rules'!$A$2:$A$16))))+(IF(AD477="",0,INDEX('Appendix 1 Rules'!$L$2:$L$16,MATCH(G477,'Appendix 1 Rules'!$A$2:$A$16))))+(IF(AF477="",0,INDEX('Appendix 1 Rules'!$M$2:$M$16,MATCH(G477,'Appendix 1 Rules'!$A$2:$A$16))))+IF(G477="b1",VLOOKUP(G477,'Appendix 1 Rules'!$A$1:$N$16,14))+IF(G477="b2",VLOOKUP(G477,'Appendix 1 Rules'!$A$1:$N$16,14))+IF(G477="d",VLOOKUP(G477,'Appendix 1 Rules'!$A$1:$N$16,14))+IF(G477="f1",VLOOKUP(G477,'Appendix 1 Rules'!$A$1:$N$16,14))+IF(G477="f2",VLOOKUP(G477,'Appendix 1 Rules'!$A$1:$N$16,14))+IF(G477="g",VLOOKUP(G477,'Appendix 1 Rules'!$A$1:$N$16,14))+IF(G477="h",VLOOKUP(G477,'Appendix 1 Rules'!$A$1:$N$16,14))+IF(G477="i1",VLOOKUP(G477,'Appendix 1 Rules'!$A$1:$N$16,14))+IF(G477="i2",VLOOKUP(G477,'Appendix 1 Rules'!$A$1:$N$16,14))+IF(G477="j",VLOOKUP(G477,'Appendix 1 Rules'!$A$1:$N$16,14))+IF(G477="k",VLOOKUP(G477,'Appendix 1 Rules'!$A$1:$N$16,14)))))</f>
        <v/>
      </c>
      <c r="J477" s="12"/>
      <c r="K477" s="13"/>
      <c r="L477" s="12"/>
      <c r="M477" s="13"/>
      <c r="N477" s="12"/>
      <c r="O477" s="13"/>
      <c r="P477" s="12"/>
      <c r="Q477" s="13"/>
      <c r="R477" s="12"/>
      <c r="S477" s="13"/>
      <c r="T477" s="12"/>
      <c r="U477" s="13"/>
      <c r="V477" s="12"/>
      <c r="W477" s="13"/>
      <c r="X477" s="12"/>
      <c r="Y477" s="13"/>
      <c r="Z477" s="12"/>
      <c r="AA477" s="13"/>
      <c r="AB477" s="9"/>
      <c r="AC477" s="13"/>
      <c r="AD477" s="9"/>
      <c r="AE477" s="13"/>
      <c r="AF477" s="9"/>
      <c r="AG477" s="13"/>
    </row>
    <row r="478" spans="1:33" ht="18" customHeight="1" x14ac:dyDescent="0.25">
      <c r="B478" s="84"/>
      <c r="C478" s="69"/>
      <c r="D478" s="10"/>
      <c r="E478" s="10"/>
      <c r="F478" s="10"/>
      <c r="G478" s="9"/>
      <c r="H478" s="17" t="str">
        <f>IF(G478="","",SUMPRODUCT(IF(J478="",0,INDEX('Appendix 1 Rules'!$B$2:$B$16,MATCH(G478,'Appendix 1 Rules'!$A$2:$A$16))))+(IF(L478="",0,INDEX('Appendix 1 Rules'!$C$2:$C$16,MATCH(G478,'Appendix 1 Rules'!$A$2:$A$16))))+(IF(N478="",0,INDEX('Appendix 1 Rules'!$D$2:$D$16,MATCH(G478,'Appendix 1 Rules'!$A$2:$A$16))))+(IF(P478="",0,INDEX('Appendix 1 Rules'!$E$2:$E$16,MATCH(G478,'Appendix 1 Rules'!$A$2:$A$16))))+(IF(R478="",0,INDEX('Appendix 1 Rules'!$F$2:$F$16,MATCH(G478,'Appendix 1 Rules'!$A$2:$A$16))))+(IF(T478="",0,INDEX('Appendix 1 Rules'!$G$2:$G$16,MATCH(G478,'Appendix 1 Rules'!$A$2:$A$16))))+(IF(V478="",0,INDEX('Appendix 1 Rules'!$H$2:$H$16,MATCH(G478,'Appendix 1 Rules'!$A$2:$A$16))))+(IF(X478="",0,INDEX('Appendix 1 Rules'!$I$2:$I$16,MATCH(G478,'Appendix 1 Rules'!$A$2:$A$16))))+(IF(Z478="",0,INDEX('Appendix 1 Rules'!$J$2:$J$16,MATCH(G478,'Appendix 1 Rules'!$A$2:$A$16))))+(IF(AB478="",0,INDEX('Appendix 1 Rules'!$K$2:$K$16,MATCH(G478,'Appendix 1 Rules'!$A$2:$A$16))))+(IF(AD478="",0,INDEX('Appendix 1 Rules'!$L$2:$L$16,MATCH(G478,'Appendix 1 Rules'!$A$2:$A$16))))+(IF(AF478="",0,INDEX('Appendix 1 Rules'!$M$2:$M$16,MATCH(G478,'Appendix 1 Rules'!$A$2:$A$16))))+IF(G478="b1",VLOOKUP(G478,'Appendix 1 Rules'!$A$1:$N$16,14))+IF(G478="b2",VLOOKUP(G478,'Appendix 1 Rules'!$A$1:$N$16,14))+IF(G478="d",VLOOKUP(G478,'Appendix 1 Rules'!$A$1:$N$16,14))+IF(G478="f1",VLOOKUP(G478,'Appendix 1 Rules'!$A$1:$N$16,14))+IF(G478="f2",VLOOKUP(G478,'Appendix 1 Rules'!$A$1:$N$16,14))+IF(G478="g",VLOOKUP(G478,'Appendix 1 Rules'!$A$1:$N$16,14))+IF(G478="h",VLOOKUP(G478,'Appendix 1 Rules'!$A$1:$N$16,14))+IF(G478="i1",VLOOKUP(G478,'Appendix 1 Rules'!$A$1:$N$16,14))+IF(G478="i2",VLOOKUP(G478,'Appendix 1 Rules'!$A$1:$N$16,14))+IF(G478="j",VLOOKUP(G478,'Appendix 1 Rules'!$A$1:$N$16,14))+IF(G478="k",VLOOKUP(G478,'Appendix 1 Rules'!$A$1:$N$16,14)))</f>
        <v/>
      </c>
      <c r="I478" s="72" t="str">
        <f>IF(G478="","",IF(OR(G478="b1",G478="b2",G478="d",G478="f1",G478="f2",G478="h",G478="i1",G478="i2",G478="j",G478="k"),MIN(H478,VLOOKUP(G478,'Appx 1 (Res) Rules'!$A:$D,4,0)),MIN(H478,VLOOKUP(G478,'Appx 1 (Res) Rules'!$A:$D,4,0),SUMPRODUCT(IF(J478="",0,INDEX('Appendix 1 Rules'!$B$2:$B$16,MATCH(G478,'Appendix 1 Rules'!$A$2:$A$16))))+(IF(L478="",0,INDEX('Appendix 1 Rules'!$C$2:$C$16,MATCH(G478,'Appendix 1 Rules'!$A$2:$A$16))))+(IF(N478="",0,INDEX('Appendix 1 Rules'!$D$2:$D$16,MATCH(G478,'Appendix 1 Rules'!$A$2:$A$16))))+(IF(P478="",0,INDEX('Appendix 1 Rules'!$E$2:$E$16,MATCH(G478,'Appendix 1 Rules'!$A$2:$A$16))))+(IF(R478="",0,INDEX('Appendix 1 Rules'!$F$2:$F$16,MATCH(G478,'Appendix 1 Rules'!$A$2:$A$16))))+(IF(T478="",0,INDEX('Appendix 1 Rules'!$G$2:$G$16,MATCH(G478,'Appendix 1 Rules'!$A$2:$A$16))))+(IF(V478="",0,INDEX('Appendix 1 Rules'!$H$2:$H$16,MATCH(G478,'Appendix 1 Rules'!$A$2:$A$16))))+(IF(X478="",0,INDEX('Appendix 1 Rules'!$I$2:$I$16,MATCH(G478,'Appendix 1 Rules'!$A$2:$A$16))))+(IF(Z478="",0,INDEX('Appendix 1 Rules'!$J$2:$J$16,MATCH(G478,'Appendix 1 Rules'!$A$2:$A$16))))+(IF(AB478="",0,INDEX('Appendix 1 Rules'!$K$2:$K$16,MATCH(G478,'Appendix 1 Rules'!$A$2:$A$16))))+(IF(AD478="",0,INDEX('Appendix 1 Rules'!$L$2:$L$16,MATCH(G478,'Appendix 1 Rules'!$A$2:$A$16))))+(IF(AF478="",0,INDEX('Appendix 1 Rules'!$M$2:$M$16,MATCH(G478,'Appendix 1 Rules'!$A$2:$A$16))))+IF(G478="b1",VLOOKUP(G478,'Appendix 1 Rules'!$A$1:$N$16,14))+IF(G478="b2",VLOOKUP(G478,'Appendix 1 Rules'!$A$1:$N$16,14))+IF(G478="d",VLOOKUP(G478,'Appendix 1 Rules'!$A$1:$N$16,14))+IF(G478="f1",VLOOKUP(G478,'Appendix 1 Rules'!$A$1:$N$16,14))+IF(G478="f2",VLOOKUP(G478,'Appendix 1 Rules'!$A$1:$N$16,14))+IF(G478="g",VLOOKUP(G478,'Appendix 1 Rules'!$A$1:$N$16,14))+IF(G478="h",VLOOKUP(G478,'Appendix 1 Rules'!$A$1:$N$16,14))+IF(G478="i1",VLOOKUP(G478,'Appendix 1 Rules'!$A$1:$N$16,14))+IF(G478="i2",VLOOKUP(G478,'Appendix 1 Rules'!$A$1:$N$16,14))+IF(G478="j",VLOOKUP(G478,'Appendix 1 Rules'!$A$1:$N$16,14))+IF(G478="k",VLOOKUP(G478,'Appendix 1 Rules'!$A$1:$N$16,14)))))</f>
        <v/>
      </c>
      <c r="J478" s="11"/>
      <c r="K478" s="14"/>
      <c r="L478" s="11"/>
      <c r="M478" s="14"/>
      <c r="N478" s="11"/>
      <c r="O478" s="14"/>
      <c r="P478" s="11"/>
      <c r="Q478" s="14"/>
      <c r="R478" s="63"/>
      <c r="S478" s="14"/>
      <c r="T478" s="11"/>
      <c r="U478" s="14"/>
      <c r="V478" s="11"/>
      <c r="W478" s="14"/>
      <c r="X478" s="64"/>
      <c r="Y478" s="14"/>
      <c r="Z478" s="64"/>
      <c r="AA478" s="14"/>
      <c r="AB478" s="9"/>
      <c r="AC478" s="13"/>
      <c r="AD478" s="9"/>
      <c r="AE478" s="13"/>
      <c r="AF478" s="9"/>
      <c r="AG478" s="13"/>
    </row>
    <row r="479" spans="1:33" ht="18" customHeight="1" x14ac:dyDescent="0.25">
      <c r="B479" s="84"/>
      <c r="C479" s="69"/>
      <c r="D479" s="10"/>
      <c r="E479" s="10"/>
      <c r="F479" s="10"/>
      <c r="G479" s="9"/>
      <c r="H479" s="17" t="str">
        <f>IF(G479="","",SUMPRODUCT(IF(J479="",0,INDEX('Appendix 1 Rules'!$B$2:$B$16,MATCH(G479,'Appendix 1 Rules'!$A$2:$A$16))))+(IF(L479="",0,INDEX('Appendix 1 Rules'!$C$2:$C$16,MATCH(G479,'Appendix 1 Rules'!$A$2:$A$16))))+(IF(N479="",0,INDEX('Appendix 1 Rules'!$D$2:$D$16,MATCH(G479,'Appendix 1 Rules'!$A$2:$A$16))))+(IF(P479="",0,INDEX('Appendix 1 Rules'!$E$2:$E$16,MATCH(G479,'Appendix 1 Rules'!$A$2:$A$16))))+(IF(R479="",0,INDEX('Appendix 1 Rules'!$F$2:$F$16,MATCH(G479,'Appendix 1 Rules'!$A$2:$A$16))))+(IF(T479="",0,INDEX('Appendix 1 Rules'!$G$2:$G$16,MATCH(G479,'Appendix 1 Rules'!$A$2:$A$16))))+(IF(V479="",0,INDEX('Appendix 1 Rules'!$H$2:$H$16,MATCH(G479,'Appendix 1 Rules'!$A$2:$A$16))))+(IF(X479="",0,INDEX('Appendix 1 Rules'!$I$2:$I$16,MATCH(G479,'Appendix 1 Rules'!$A$2:$A$16))))+(IF(Z479="",0,INDEX('Appendix 1 Rules'!$J$2:$J$16,MATCH(G479,'Appendix 1 Rules'!$A$2:$A$16))))+(IF(AB479="",0,INDEX('Appendix 1 Rules'!$K$2:$K$16,MATCH(G479,'Appendix 1 Rules'!$A$2:$A$16))))+(IF(AD479="",0,INDEX('Appendix 1 Rules'!$L$2:$L$16,MATCH(G479,'Appendix 1 Rules'!$A$2:$A$16))))+(IF(AF479="",0,INDEX('Appendix 1 Rules'!$M$2:$M$16,MATCH(G479,'Appendix 1 Rules'!$A$2:$A$16))))+IF(G479="b1",VLOOKUP(G479,'Appendix 1 Rules'!$A$1:$N$16,14))+IF(G479="b2",VLOOKUP(G479,'Appendix 1 Rules'!$A$1:$N$16,14))+IF(G479="d",VLOOKUP(G479,'Appendix 1 Rules'!$A$1:$N$16,14))+IF(G479="f1",VLOOKUP(G479,'Appendix 1 Rules'!$A$1:$N$16,14))+IF(G479="f2",VLOOKUP(G479,'Appendix 1 Rules'!$A$1:$N$16,14))+IF(G479="g",VLOOKUP(G479,'Appendix 1 Rules'!$A$1:$N$16,14))+IF(G479="h",VLOOKUP(G479,'Appendix 1 Rules'!$A$1:$N$16,14))+IF(G479="i1",VLOOKUP(G479,'Appendix 1 Rules'!$A$1:$N$16,14))+IF(G479="i2",VLOOKUP(G479,'Appendix 1 Rules'!$A$1:$N$16,14))+IF(G479="j",VLOOKUP(G479,'Appendix 1 Rules'!$A$1:$N$16,14))+IF(G479="k",VLOOKUP(G479,'Appendix 1 Rules'!$A$1:$N$16,14)))</f>
        <v/>
      </c>
      <c r="I479" s="72" t="str">
        <f>IF(G479="","",IF(OR(G479="b1",G479="b2",G479="d",G479="f1",G479="f2",G479="h",G479="i1",G479="i2",G479="j",G479="k"),MIN(H479,VLOOKUP(G479,'Appx 1 (Res) Rules'!$A:$D,4,0)),MIN(H479,VLOOKUP(G479,'Appx 1 (Res) Rules'!$A:$D,4,0),SUMPRODUCT(IF(J479="",0,INDEX('Appendix 1 Rules'!$B$2:$B$16,MATCH(G479,'Appendix 1 Rules'!$A$2:$A$16))))+(IF(L479="",0,INDEX('Appendix 1 Rules'!$C$2:$C$16,MATCH(G479,'Appendix 1 Rules'!$A$2:$A$16))))+(IF(N479="",0,INDEX('Appendix 1 Rules'!$D$2:$D$16,MATCH(G479,'Appendix 1 Rules'!$A$2:$A$16))))+(IF(P479="",0,INDEX('Appendix 1 Rules'!$E$2:$E$16,MATCH(G479,'Appendix 1 Rules'!$A$2:$A$16))))+(IF(R479="",0,INDEX('Appendix 1 Rules'!$F$2:$F$16,MATCH(G479,'Appendix 1 Rules'!$A$2:$A$16))))+(IF(T479="",0,INDEX('Appendix 1 Rules'!$G$2:$G$16,MATCH(G479,'Appendix 1 Rules'!$A$2:$A$16))))+(IF(V479="",0,INDEX('Appendix 1 Rules'!$H$2:$H$16,MATCH(G479,'Appendix 1 Rules'!$A$2:$A$16))))+(IF(X479="",0,INDEX('Appendix 1 Rules'!$I$2:$I$16,MATCH(G479,'Appendix 1 Rules'!$A$2:$A$16))))+(IF(Z479="",0,INDEX('Appendix 1 Rules'!$J$2:$J$16,MATCH(G479,'Appendix 1 Rules'!$A$2:$A$16))))+(IF(AB479="",0,INDEX('Appendix 1 Rules'!$K$2:$K$16,MATCH(G479,'Appendix 1 Rules'!$A$2:$A$16))))+(IF(AD479="",0,INDEX('Appendix 1 Rules'!$L$2:$L$16,MATCH(G479,'Appendix 1 Rules'!$A$2:$A$16))))+(IF(AF479="",0,INDEX('Appendix 1 Rules'!$M$2:$M$16,MATCH(G479,'Appendix 1 Rules'!$A$2:$A$16))))+IF(G479="b1",VLOOKUP(G479,'Appendix 1 Rules'!$A$1:$N$16,14))+IF(G479="b2",VLOOKUP(G479,'Appendix 1 Rules'!$A$1:$N$16,14))+IF(G479="d",VLOOKUP(G479,'Appendix 1 Rules'!$A$1:$N$16,14))+IF(G479="f1",VLOOKUP(G479,'Appendix 1 Rules'!$A$1:$N$16,14))+IF(G479="f2",VLOOKUP(G479,'Appendix 1 Rules'!$A$1:$N$16,14))+IF(G479="g",VLOOKUP(G479,'Appendix 1 Rules'!$A$1:$N$16,14))+IF(G479="h",VLOOKUP(G479,'Appendix 1 Rules'!$A$1:$N$16,14))+IF(G479="i1",VLOOKUP(G479,'Appendix 1 Rules'!$A$1:$N$16,14))+IF(G479="i2",VLOOKUP(G479,'Appendix 1 Rules'!$A$1:$N$16,14))+IF(G479="j",VLOOKUP(G479,'Appendix 1 Rules'!$A$1:$N$16,14))+IF(G479="k",VLOOKUP(G479,'Appendix 1 Rules'!$A$1:$N$16,14)))))</f>
        <v/>
      </c>
      <c r="J479" s="12"/>
      <c r="K479" s="13"/>
      <c r="L479" s="12"/>
      <c r="M479" s="13"/>
      <c r="N479" s="12"/>
      <c r="O479" s="13"/>
      <c r="P479" s="12"/>
      <c r="Q479" s="13"/>
      <c r="R479" s="12"/>
      <c r="S479" s="13"/>
      <c r="T479" s="12"/>
      <c r="U479" s="13"/>
      <c r="V479" s="12"/>
      <c r="W479" s="13"/>
      <c r="X479" s="12"/>
      <c r="Y479" s="13"/>
      <c r="Z479" s="12"/>
      <c r="AA479" s="13"/>
      <c r="AB479" s="9"/>
      <c r="AC479" s="13"/>
      <c r="AD479" s="9"/>
      <c r="AE479" s="13"/>
      <c r="AF479" s="9"/>
      <c r="AG479" s="13"/>
    </row>
    <row r="480" spans="1:33" ht="18" customHeight="1" x14ac:dyDescent="0.25">
      <c r="B480" s="84"/>
      <c r="C480" s="69"/>
      <c r="D480" s="10"/>
      <c r="E480" s="10"/>
      <c r="F480" s="10"/>
      <c r="G480" s="9"/>
      <c r="H480" s="17" t="str">
        <f>IF(G480="","",SUMPRODUCT(IF(J480="",0,INDEX('Appendix 1 Rules'!$B$2:$B$16,MATCH(G480,'Appendix 1 Rules'!$A$2:$A$16))))+(IF(L480="",0,INDEX('Appendix 1 Rules'!$C$2:$C$16,MATCH(G480,'Appendix 1 Rules'!$A$2:$A$16))))+(IF(N480="",0,INDEX('Appendix 1 Rules'!$D$2:$D$16,MATCH(G480,'Appendix 1 Rules'!$A$2:$A$16))))+(IF(P480="",0,INDEX('Appendix 1 Rules'!$E$2:$E$16,MATCH(G480,'Appendix 1 Rules'!$A$2:$A$16))))+(IF(R480="",0,INDEX('Appendix 1 Rules'!$F$2:$F$16,MATCH(G480,'Appendix 1 Rules'!$A$2:$A$16))))+(IF(T480="",0,INDEX('Appendix 1 Rules'!$G$2:$G$16,MATCH(G480,'Appendix 1 Rules'!$A$2:$A$16))))+(IF(V480="",0,INDEX('Appendix 1 Rules'!$H$2:$H$16,MATCH(G480,'Appendix 1 Rules'!$A$2:$A$16))))+(IF(X480="",0,INDEX('Appendix 1 Rules'!$I$2:$I$16,MATCH(G480,'Appendix 1 Rules'!$A$2:$A$16))))+(IF(Z480="",0,INDEX('Appendix 1 Rules'!$J$2:$J$16,MATCH(G480,'Appendix 1 Rules'!$A$2:$A$16))))+(IF(AB480="",0,INDEX('Appendix 1 Rules'!$K$2:$K$16,MATCH(G480,'Appendix 1 Rules'!$A$2:$A$16))))+(IF(AD480="",0,INDEX('Appendix 1 Rules'!$L$2:$L$16,MATCH(G480,'Appendix 1 Rules'!$A$2:$A$16))))+(IF(AF480="",0,INDEX('Appendix 1 Rules'!$M$2:$M$16,MATCH(G480,'Appendix 1 Rules'!$A$2:$A$16))))+IF(G480="b1",VLOOKUP(G480,'Appendix 1 Rules'!$A$1:$N$16,14))+IF(G480="b2",VLOOKUP(G480,'Appendix 1 Rules'!$A$1:$N$16,14))+IF(G480="d",VLOOKUP(G480,'Appendix 1 Rules'!$A$1:$N$16,14))+IF(G480="f1",VLOOKUP(G480,'Appendix 1 Rules'!$A$1:$N$16,14))+IF(G480="f2",VLOOKUP(G480,'Appendix 1 Rules'!$A$1:$N$16,14))+IF(G480="g",VLOOKUP(G480,'Appendix 1 Rules'!$A$1:$N$16,14))+IF(G480="h",VLOOKUP(G480,'Appendix 1 Rules'!$A$1:$N$16,14))+IF(G480="i1",VLOOKUP(G480,'Appendix 1 Rules'!$A$1:$N$16,14))+IF(G480="i2",VLOOKUP(G480,'Appendix 1 Rules'!$A$1:$N$16,14))+IF(G480="j",VLOOKUP(G480,'Appendix 1 Rules'!$A$1:$N$16,14))+IF(G480="k",VLOOKUP(G480,'Appendix 1 Rules'!$A$1:$N$16,14)))</f>
        <v/>
      </c>
      <c r="I480" s="72" t="str">
        <f>IF(G480="","",IF(OR(G480="b1",G480="b2",G480="d",G480="f1",G480="f2",G480="h",G480="i1",G480="i2",G480="j",G480="k"),MIN(H480,VLOOKUP(G480,'Appx 1 (Res) Rules'!$A:$D,4,0)),MIN(H480,VLOOKUP(G480,'Appx 1 (Res) Rules'!$A:$D,4,0),SUMPRODUCT(IF(J480="",0,INDEX('Appendix 1 Rules'!$B$2:$B$16,MATCH(G480,'Appendix 1 Rules'!$A$2:$A$16))))+(IF(L480="",0,INDEX('Appendix 1 Rules'!$C$2:$C$16,MATCH(G480,'Appendix 1 Rules'!$A$2:$A$16))))+(IF(N480="",0,INDEX('Appendix 1 Rules'!$D$2:$D$16,MATCH(G480,'Appendix 1 Rules'!$A$2:$A$16))))+(IF(P480="",0,INDEX('Appendix 1 Rules'!$E$2:$E$16,MATCH(G480,'Appendix 1 Rules'!$A$2:$A$16))))+(IF(R480="",0,INDEX('Appendix 1 Rules'!$F$2:$F$16,MATCH(G480,'Appendix 1 Rules'!$A$2:$A$16))))+(IF(T480="",0,INDEX('Appendix 1 Rules'!$G$2:$G$16,MATCH(G480,'Appendix 1 Rules'!$A$2:$A$16))))+(IF(V480="",0,INDEX('Appendix 1 Rules'!$H$2:$H$16,MATCH(G480,'Appendix 1 Rules'!$A$2:$A$16))))+(IF(X480="",0,INDEX('Appendix 1 Rules'!$I$2:$I$16,MATCH(G480,'Appendix 1 Rules'!$A$2:$A$16))))+(IF(Z480="",0,INDEX('Appendix 1 Rules'!$J$2:$J$16,MATCH(G480,'Appendix 1 Rules'!$A$2:$A$16))))+(IF(AB480="",0,INDEX('Appendix 1 Rules'!$K$2:$K$16,MATCH(G480,'Appendix 1 Rules'!$A$2:$A$16))))+(IF(AD480="",0,INDEX('Appendix 1 Rules'!$L$2:$L$16,MATCH(G480,'Appendix 1 Rules'!$A$2:$A$16))))+(IF(AF480="",0,INDEX('Appendix 1 Rules'!$M$2:$M$16,MATCH(G480,'Appendix 1 Rules'!$A$2:$A$16))))+IF(G480="b1",VLOOKUP(G480,'Appendix 1 Rules'!$A$1:$N$16,14))+IF(G480="b2",VLOOKUP(G480,'Appendix 1 Rules'!$A$1:$N$16,14))+IF(G480="d",VLOOKUP(G480,'Appendix 1 Rules'!$A$1:$N$16,14))+IF(G480="f1",VLOOKUP(G480,'Appendix 1 Rules'!$A$1:$N$16,14))+IF(G480="f2",VLOOKUP(G480,'Appendix 1 Rules'!$A$1:$N$16,14))+IF(G480="g",VLOOKUP(G480,'Appendix 1 Rules'!$A$1:$N$16,14))+IF(G480="h",VLOOKUP(G480,'Appendix 1 Rules'!$A$1:$N$16,14))+IF(G480="i1",VLOOKUP(G480,'Appendix 1 Rules'!$A$1:$N$16,14))+IF(G480="i2",VLOOKUP(G480,'Appendix 1 Rules'!$A$1:$N$16,14))+IF(G480="j",VLOOKUP(G480,'Appendix 1 Rules'!$A$1:$N$16,14))+IF(G480="k",VLOOKUP(G480,'Appendix 1 Rules'!$A$1:$N$16,14)))))</f>
        <v/>
      </c>
      <c r="J480" s="11"/>
      <c r="K480" s="14"/>
      <c r="L480" s="11"/>
      <c r="M480" s="14"/>
      <c r="N480" s="11"/>
      <c r="O480" s="14"/>
      <c r="P480" s="11"/>
      <c r="Q480" s="14"/>
      <c r="R480" s="63"/>
      <c r="S480" s="14"/>
      <c r="T480" s="11"/>
      <c r="U480" s="14"/>
      <c r="V480" s="11"/>
      <c r="W480" s="14"/>
      <c r="X480" s="64"/>
      <c r="Y480" s="14"/>
      <c r="Z480" s="64"/>
      <c r="AA480" s="14"/>
      <c r="AB480" s="9"/>
      <c r="AC480" s="13"/>
      <c r="AD480" s="9"/>
      <c r="AE480" s="13"/>
      <c r="AF480" s="9"/>
      <c r="AG480" s="13"/>
    </row>
    <row r="481" spans="1:33" ht="18" customHeight="1" x14ac:dyDescent="0.25">
      <c r="B481" s="84"/>
      <c r="C481" s="69"/>
      <c r="D481" s="10"/>
      <c r="E481" s="10"/>
      <c r="F481" s="10"/>
      <c r="G481" s="9"/>
      <c r="H481" s="17" t="str">
        <f>IF(G481="","",SUMPRODUCT(IF(J481="",0,INDEX('Appendix 1 Rules'!$B$2:$B$16,MATCH(G481,'Appendix 1 Rules'!$A$2:$A$16))))+(IF(L481="",0,INDEX('Appendix 1 Rules'!$C$2:$C$16,MATCH(G481,'Appendix 1 Rules'!$A$2:$A$16))))+(IF(N481="",0,INDEX('Appendix 1 Rules'!$D$2:$D$16,MATCH(G481,'Appendix 1 Rules'!$A$2:$A$16))))+(IF(P481="",0,INDEX('Appendix 1 Rules'!$E$2:$E$16,MATCH(G481,'Appendix 1 Rules'!$A$2:$A$16))))+(IF(R481="",0,INDEX('Appendix 1 Rules'!$F$2:$F$16,MATCH(G481,'Appendix 1 Rules'!$A$2:$A$16))))+(IF(T481="",0,INDEX('Appendix 1 Rules'!$G$2:$G$16,MATCH(G481,'Appendix 1 Rules'!$A$2:$A$16))))+(IF(V481="",0,INDEX('Appendix 1 Rules'!$H$2:$H$16,MATCH(G481,'Appendix 1 Rules'!$A$2:$A$16))))+(IF(X481="",0,INDEX('Appendix 1 Rules'!$I$2:$I$16,MATCH(G481,'Appendix 1 Rules'!$A$2:$A$16))))+(IF(Z481="",0,INDEX('Appendix 1 Rules'!$J$2:$J$16,MATCH(G481,'Appendix 1 Rules'!$A$2:$A$16))))+(IF(AB481="",0,INDEX('Appendix 1 Rules'!$K$2:$K$16,MATCH(G481,'Appendix 1 Rules'!$A$2:$A$16))))+(IF(AD481="",0,INDEX('Appendix 1 Rules'!$L$2:$L$16,MATCH(G481,'Appendix 1 Rules'!$A$2:$A$16))))+(IF(AF481="",0,INDEX('Appendix 1 Rules'!$M$2:$M$16,MATCH(G481,'Appendix 1 Rules'!$A$2:$A$16))))+IF(G481="b1",VLOOKUP(G481,'Appendix 1 Rules'!$A$1:$N$16,14))+IF(G481="b2",VLOOKUP(G481,'Appendix 1 Rules'!$A$1:$N$16,14))+IF(G481="d",VLOOKUP(G481,'Appendix 1 Rules'!$A$1:$N$16,14))+IF(G481="f1",VLOOKUP(G481,'Appendix 1 Rules'!$A$1:$N$16,14))+IF(G481="f2",VLOOKUP(G481,'Appendix 1 Rules'!$A$1:$N$16,14))+IF(G481="g",VLOOKUP(G481,'Appendix 1 Rules'!$A$1:$N$16,14))+IF(G481="h",VLOOKUP(G481,'Appendix 1 Rules'!$A$1:$N$16,14))+IF(G481="i1",VLOOKUP(G481,'Appendix 1 Rules'!$A$1:$N$16,14))+IF(G481="i2",VLOOKUP(G481,'Appendix 1 Rules'!$A$1:$N$16,14))+IF(G481="j",VLOOKUP(G481,'Appendix 1 Rules'!$A$1:$N$16,14))+IF(G481="k",VLOOKUP(G481,'Appendix 1 Rules'!$A$1:$N$16,14)))</f>
        <v/>
      </c>
      <c r="I481" s="72" t="str">
        <f>IF(G481="","",IF(OR(G481="b1",G481="b2",G481="d",G481="f1",G481="f2",G481="h",G481="i1",G481="i2",G481="j",G481="k"),MIN(H481,VLOOKUP(G481,'Appx 1 (Res) Rules'!$A:$D,4,0)),MIN(H481,VLOOKUP(G481,'Appx 1 (Res) Rules'!$A:$D,4,0),SUMPRODUCT(IF(J481="",0,INDEX('Appendix 1 Rules'!$B$2:$B$16,MATCH(G481,'Appendix 1 Rules'!$A$2:$A$16))))+(IF(L481="",0,INDEX('Appendix 1 Rules'!$C$2:$C$16,MATCH(G481,'Appendix 1 Rules'!$A$2:$A$16))))+(IF(N481="",0,INDEX('Appendix 1 Rules'!$D$2:$D$16,MATCH(G481,'Appendix 1 Rules'!$A$2:$A$16))))+(IF(P481="",0,INDEX('Appendix 1 Rules'!$E$2:$E$16,MATCH(G481,'Appendix 1 Rules'!$A$2:$A$16))))+(IF(R481="",0,INDEX('Appendix 1 Rules'!$F$2:$F$16,MATCH(G481,'Appendix 1 Rules'!$A$2:$A$16))))+(IF(T481="",0,INDEX('Appendix 1 Rules'!$G$2:$G$16,MATCH(G481,'Appendix 1 Rules'!$A$2:$A$16))))+(IF(V481="",0,INDEX('Appendix 1 Rules'!$H$2:$H$16,MATCH(G481,'Appendix 1 Rules'!$A$2:$A$16))))+(IF(X481="",0,INDEX('Appendix 1 Rules'!$I$2:$I$16,MATCH(G481,'Appendix 1 Rules'!$A$2:$A$16))))+(IF(Z481="",0,INDEX('Appendix 1 Rules'!$J$2:$J$16,MATCH(G481,'Appendix 1 Rules'!$A$2:$A$16))))+(IF(AB481="",0,INDEX('Appendix 1 Rules'!$K$2:$K$16,MATCH(G481,'Appendix 1 Rules'!$A$2:$A$16))))+(IF(AD481="",0,INDEX('Appendix 1 Rules'!$L$2:$L$16,MATCH(G481,'Appendix 1 Rules'!$A$2:$A$16))))+(IF(AF481="",0,INDEX('Appendix 1 Rules'!$M$2:$M$16,MATCH(G481,'Appendix 1 Rules'!$A$2:$A$16))))+IF(G481="b1",VLOOKUP(G481,'Appendix 1 Rules'!$A$1:$N$16,14))+IF(G481="b2",VLOOKUP(G481,'Appendix 1 Rules'!$A$1:$N$16,14))+IF(G481="d",VLOOKUP(G481,'Appendix 1 Rules'!$A$1:$N$16,14))+IF(G481="f1",VLOOKUP(G481,'Appendix 1 Rules'!$A$1:$N$16,14))+IF(G481="f2",VLOOKUP(G481,'Appendix 1 Rules'!$A$1:$N$16,14))+IF(G481="g",VLOOKUP(G481,'Appendix 1 Rules'!$A$1:$N$16,14))+IF(G481="h",VLOOKUP(G481,'Appendix 1 Rules'!$A$1:$N$16,14))+IF(G481="i1",VLOOKUP(G481,'Appendix 1 Rules'!$A$1:$N$16,14))+IF(G481="i2",VLOOKUP(G481,'Appendix 1 Rules'!$A$1:$N$16,14))+IF(G481="j",VLOOKUP(G481,'Appendix 1 Rules'!$A$1:$N$16,14))+IF(G481="k",VLOOKUP(G481,'Appendix 1 Rules'!$A$1:$N$16,14)))))</f>
        <v/>
      </c>
      <c r="J481" s="12"/>
      <c r="K481" s="13"/>
      <c r="L481" s="12"/>
      <c r="M481" s="13"/>
      <c r="N481" s="12"/>
      <c r="O481" s="13"/>
      <c r="P481" s="12"/>
      <c r="Q481" s="13"/>
      <c r="R481" s="12"/>
      <c r="S481" s="13"/>
      <c r="T481" s="12"/>
      <c r="U481" s="13"/>
      <c r="V481" s="12"/>
      <c r="W481" s="13"/>
      <c r="X481" s="12"/>
      <c r="Y481" s="13"/>
      <c r="Z481" s="12"/>
      <c r="AA481" s="13"/>
      <c r="AB481" s="9"/>
      <c r="AC481" s="13"/>
      <c r="AD481" s="9"/>
      <c r="AE481" s="13"/>
      <c r="AF481" s="9"/>
      <c r="AG481" s="13"/>
    </row>
    <row r="482" spans="1:33" ht="18" customHeight="1" x14ac:dyDescent="0.25">
      <c r="B482" s="84"/>
      <c r="C482" s="69"/>
      <c r="D482" s="10"/>
      <c r="E482" s="10"/>
      <c r="F482" s="10"/>
      <c r="G482" s="9"/>
      <c r="H482" s="17" t="str">
        <f>IF(G482="","",SUMPRODUCT(IF(J482="",0,INDEX('Appendix 1 Rules'!$B$2:$B$16,MATCH(G482,'Appendix 1 Rules'!$A$2:$A$16))))+(IF(L482="",0,INDEX('Appendix 1 Rules'!$C$2:$C$16,MATCH(G482,'Appendix 1 Rules'!$A$2:$A$16))))+(IF(N482="",0,INDEX('Appendix 1 Rules'!$D$2:$D$16,MATCH(G482,'Appendix 1 Rules'!$A$2:$A$16))))+(IF(P482="",0,INDEX('Appendix 1 Rules'!$E$2:$E$16,MATCH(G482,'Appendix 1 Rules'!$A$2:$A$16))))+(IF(R482="",0,INDEX('Appendix 1 Rules'!$F$2:$F$16,MATCH(G482,'Appendix 1 Rules'!$A$2:$A$16))))+(IF(T482="",0,INDEX('Appendix 1 Rules'!$G$2:$G$16,MATCH(G482,'Appendix 1 Rules'!$A$2:$A$16))))+(IF(V482="",0,INDEX('Appendix 1 Rules'!$H$2:$H$16,MATCH(G482,'Appendix 1 Rules'!$A$2:$A$16))))+(IF(X482="",0,INDEX('Appendix 1 Rules'!$I$2:$I$16,MATCH(G482,'Appendix 1 Rules'!$A$2:$A$16))))+(IF(Z482="",0,INDEX('Appendix 1 Rules'!$J$2:$J$16,MATCH(G482,'Appendix 1 Rules'!$A$2:$A$16))))+(IF(AB482="",0,INDEX('Appendix 1 Rules'!$K$2:$K$16,MATCH(G482,'Appendix 1 Rules'!$A$2:$A$16))))+(IF(AD482="",0,INDEX('Appendix 1 Rules'!$L$2:$L$16,MATCH(G482,'Appendix 1 Rules'!$A$2:$A$16))))+(IF(AF482="",0,INDEX('Appendix 1 Rules'!$M$2:$M$16,MATCH(G482,'Appendix 1 Rules'!$A$2:$A$16))))+IF(G482="b1",VLOOKUP(G482,'Appendix 1 Rules'!$A$1:$N$16,14))+IF(G482="b2",VLOOKUP(G482,'Appendix 1 Rules'!$A$1:$N$16,14))+IF(G482="d",VLOOKUP(G482,'Appendix 1 Rules'!$A$1:$N$16,14))+IF(G482="f1",VLOOKUP(G482,'Appendix 1 Rules'!$A$1:$N$16,14))+IF(G482="f2",VLOOKUP(G482,'Appendix 1 Rules'!$A$1:$N$16,14))+IF(G482="g",VLOOKUP(G482,'Appendix 1 Rules'!$A$1:$N$16,14))+IF(G482="h",VLOOKUP(G482,'Appendix 1 Rules'!$A$1:$N$16,14))+IF(G482="i1",VLOOKUP(G482,'Appendix 1 Rules'!$A$1:$N$16,14))+IF(G482="i2",VLOOKUP(G482,'Appendix 1 Rules'!$A$1:$N$16,14))+IF(G482="j",VLOOKUP(G482,'Appendix 1 Rules'!$A$1:$N$16,14))+IF(G482="k",VLOOKUP(G482,'Appendix 1 Rules'!$A$1:$N$16,14)))</f>
        <v/>
      </c>
      <c r="I482" s="72" t="str">
        <f>IF(G482="","",IF(OR(G482="b1",G482="b2",G482="d",G482="f1",G482="f2",G482="h",G482="i1",G482="i2",G482="j",G482="k"),MIN(H482,VLOOKUP(G482,'Appx 1 (Res) Rules'!$A:$D,4,0)),MIN(H482,VLOOKUP(G482,'Appx 1 (Res) Rules'!$A:$D,4,0),SUMPRODUCT(IF(J482="",0,INDEX('Appendix 1 Rules'!$B$2:$B$16,MATCH(G482,'Appendix 1 Rules'!$A$2:$A$16))))+(IF(L482="",0,INDEX('Appendix 1 Rules'!$C$2:$C$16,MATCH(G482,'Appendix 1 Rules'!$A$2:$A$16))))+(IF(N482="",0,INDEX('Appendix 1 Rules'!$D$2:$D$16,MATCH(G482,'Appendix 1 Rules'!$A$2:$A$16))))+(IF(P482="",0,INDEX('Appendix 1 Rules'!$E$2:$E$16,MATCH(G482,'Appendix 1 Rules'!$A$2:$A$16))))+(IF(R482="",0,INDEX('Appendix 1 Rules'!$F$2:$F$16,MATCH(G482,'Appendix 1 Rules'!$A$2:$A$16))))+(IF(T482="",0,INDEX('Appendix 1 Rules'!$G$2:$G$16,MATCH(G482,'Appendix 1 Rules'!$A$2:$A$16))))+(IF(V482="",0,INDEX('Appendix 1 Rules'!$H$2:$H$16,MATCH(G482,'Appendix 1 Rules'!$A$2:$A$16))))+(IF(X482="",0,INDEX('Appendix 1 Rules'!$I$2:$I$16,MATCH(G482,'Appendix 1 Rules'!$A$2:$A$16))))+(IF(Z482="",0,INDEX('Appendix 1 Rules'!$J$2:$J$16,MATCH(G482,'Appendix 1 Rules'!$A$2:$A$16))))+(IF(AB482="",0,INDEX('Appendix 1 Rules'!$K$2:$K$16,MATCH(G482,'Appendix 1 Rules'!$A$2:$A$16))))+(IF(AD482="",0,INDEX('Appendix 1 Rules'!$L$2:$L$16,MATCH(G482,'Appendix 1 Rules'!$A$2:$A$16))))+(IF(AF482="",0,INDEX('Appendix 1 Rules'!$M$2:$M$16,MATCH(G482,'Appendix 1 Rules'!$A$2:$A$16))))+IF(G482="b1",VLOOKUP(G482,'Appendix 1 Rules'!$A$1:$N$16,14))+IF(G482="b2",VLOOKUP(G482,'Appendix 1 Rules'!$A$1:$N$16,14))+IF(G482="d",VLOOKUP(G482,'Appendix 1 Rules'!$A$1:$N$16,14))+IF(G482="f1",VLOOKUP(G482,'Appendix 1 Rules'!$A$1:$N$16,14))+IF(G482="f2",VLOOKUP(G482,'Appendix 1 Rules'!$A$1:$N$16,14))+IF(G482="g",VLOOKUP(G482,'Appendix 1 Rules'!$A$1:$N$16,14))+IF(G482="h",VLOOKUP(G482,'Appendix 1 Rules'!$A$1:$N$16,14))+IF(G482="i1",VLOOKUP(G482,'Appendix 1 Rules'!$A$1:$N$16,14))+IF(G482="i2",VLOOKUP(G482,'Appendix 1 Rules'!$A$1:$N$16,14))+IF(G482="j",VLOOKUP(G482,'Appendix 1 Rules'!$A$1:$N$16,14))+IF(G482="k",VLOOKUP(G482,'Appendix 1 Rules'!$A$1:$N$16,14)))))</f>
        <v/>
      </c>
      <c r="J482" s="11"/>
      <c r="K482" s="14"/>
      <c r="L482" s="11"/>
      <c r="M482" s="14"/>
      <c r="N482" s="11"/>
      <c r="O482" s="14"/>
      <c r="P482" s="11"/>
      <c r="Q482" s="14"/>
      <c r="R482" s="63"/>
      <c r="S482" s="14"/>
      <c r="T482" s="11"/>
      <c r="U482" s="14"/>
      <c r="V482" s="11"/>
      <c r="W482" s="14"/>
      <c r="X482" s="64"/>
      <c r="Y482" s="14"/>
      <c r="Z482" s="64"/>
      <c r="AA482" s="14"/>
      <c r="AB482" s="9"/>
      <c r="AC482" s="13"/>
      <c r="AD482" s="9"/>
      <c r="AE482" s="13"/>
      <c r="AF482" s="9"/>
      <c r="AG482" s="13"/>
    </row>
    <row r="483" spans="1:33" ht="18" customHeight="1" x14ac:dyDescent="0.25">
      <c r="B483" s="84"/>
      <c r="C483" s="69"/>
      <c r="D483" s="10"/>
      <c r="E483" s="10"/>
      <c r="F483" s="10"/>
      <c r="G483" s="9"/>
      <c r="H483" s="17" t="str">
        <f>IF(G483="","",SUMPRODUCT(IF(J483="",0,INDEX('Appendix 1 Rules'!$B$2:$B$16,MATCH(G483,'Appendix 1 Rules'!$A$2:$A$16))))+(IF(L483="",0,INDEX('Appendix 1 Rules'!$C$2:$C$16,MATCH(G483,'Appendix 1 Rules'!$A$2:$A$16))))+(IF(N483="",0,INDEX('Appendix 1 Rules'!$D$2:$D$16,MATCH(G483,'Appendix 1 Rules'!$A$2:$A$16))))+(IF(P483="",0,INDEX('Appendix 1 Rules'!$E$2:$E$16,MATCH(G483,'Appendix 1 Rules'!$A$2:$A$16))))+(IF(R483="",0,INDEX('Appendix 1 Rules'!$F$2:$F$16,MATCH(G483,'Appendix 1 Rules'!$A$2:$A$16))))+(IF(T483="",0,INDEX('Appendix 1 Rules'!$G$2:$G$16,MATCH(G483,'Appendix 1 Rules'!$A$2:$A$16))))+(IF(V483="",0,INDEX('Appendix 1 Rules'!$H$2:$H$16,MATCH(G483,'Appendix 1 Rules'!$A$2:$A$16))))+(IF(X483="",0,INDEX('Appendix 1 Rules'!$I$2:$I$16,MATCH(G483,'Appendix 1 Rules'!$A$2:$A$16))))+(IF(Z483="",0,INDEX('Appendix 1 Rules'!$J$2:$J$16,MATCH(G483,'Appendix 1 Rules'!$A$2:$A$16))))+(IF(AB483="",0,INDEX('Appendix 1 Rules'!$K$2:$K$16,MATCH(G483,'Appendix 1 Rules'!$A$2:$A$16))))+(IF(AD483="",0,INDEX('Appendix 1 Rules'!$L$2:$L$16,MATCH(G483,'Appendix 1 Rules'!$A$2:$A$16))))+(IF(AF483="",0,INDEX('Appendix 1 Rules'!$M$2:$M$16,MATCH(G483,'Appendix 1 Rules'!$A$2:$A$16))))+IF(G483="b1",VLOOKUP(G483,'Appendix 1 Rules'!$A$1:$N$16,14))+IF(G483="b2",VLOOKUP(G483,'Appendix 1 Rules'!$A$1:$N$16,14))+IF(G483="d",VLOOKUP(G483,'Appendix 1 Rules'!$A$1:$N$16,14))+IF(G483="f1",VLOOKUP(G483,'Appendix 1 Rules'!$A$1:$N$16,14))+IF(G483="f2",VLOOKUP(G483,'Appendix 1 Rules'!$A$1:$N$16,14))+IF(G483="g",VLOOKUP(G483,'Appendix 1 Rules'!$A$1:$N$16,14))+IF(G483="h",VLOOKUP(G483,'Appendix 1 Rules'!$A$1:$N$16,14))+IF(G483="i1",VLOOKUP(G483,'Appendix 1 Rules'!$A$1:$N$16,14))+IF(G483="i2",VLOOKUP(G483,'Appendix 1 Rules'!$A$1:$N$16,14))+IF(G483="j",VLOOKUP(G483,'Appendix 1 Rules'!$A$1:$N$16,14))+IF(G483="k",VLOOKUP(G483,'Appendix 1 Rules'!$A$1:$N$16,14)))</f>
        <v/>
      </c>
      <c r="I483" s="72" t="str">
        <f>IF(G483="","",IF(OR(G483="b1",G483="b2",G483="d",G483="f1",G483="f2",G483="h",G483="i1",G483="i2",G483="j",G483="k"),MIN(H483,VLOOKUP(G483,'Appx 1 (Res) Rules'!$A:$D,4,0)),MIN(H483,VLOOKUP(G483,'Appx 1 (Res) Rules'!$A:$D,4,0),SUMPRODUCT(IF(J483="",0,INDEX('Appendix 1 Rules'!$B$2:$B$16,MATCH(G483,'Appendix 1 Rules'!$A$2:$A$16))))+(IF(L483="",0,INDEX('Appendix 1 Rules'!$C$2:$C$16,MATCH(G483,'Appendix 1 Rules'!$A$2:$A$16))))+(IF(N483="",0,INDEX('Appendix 1 Rules'!$D$2:$D$16,MATCH(G483,'Appendix 1 Rules'!$A$2:$A$16))))+(IF(P483="",0,INDEX('Appendix 1 Rules'!$E$2:$E$16,MATCH(G483,'Appendix 1 Rules'!$A$2:$A$16))))+(IF(R483="",0,INDEX('Appendix 1 Rules'!$F$2:$F$16,MATCH(G483,'Appendix 1 Rules'!$A$2:$A$16))))+(IF(T483="",0,INDEX('Appendix 1 Rules'!$G$2:$G$16,MATCH(G483,'Appendix 1 Rules'!$A$2:$A$16))))+(IF(V483="",0,INDEX('Appendix 1 Rules'!$H$2:$H$16,MATCH(G483,'Appendix 1 Rules'!$A$2:$A$16))))+(IF(X483="",0,INDEX('Appendix 1 Rules'!$I$2:$I$16,MATCH(G483,'Appendix 1 Rules'!$A$2:$A$16))))+(IF(Z483="",0,INDEX('Appendix 1 Rules'!$J$2:$J$16,MATCH(G483,'Appendix 1 Rules'!$A$2:$A$16))))+(IF(AB483="",0,INDEX('Appendix 1 Rules'!$K$2:$K$16,MATCH(G483,'Appendix 1 Rules'!$A$2:$A$16))))+(IF(AD483="",0,INDEX('Appendix 1 Rules'!$L$2:$L$16,MATCH(G483,'Appendix 1 Rules'!$A$2:$A$16))))+(IF(AF483="",0,INDEX('Appendix 1 Rules'!$M$2:$M$16,MATCH(G483,'Appendix 1 Rules'!$A$2:$A$16))))+IF(G483="b1",VLOOKUP(G483,'Appendix 1 Rules'!$A$1:$N$16,14))+IF(G483="b2",VLOOKUP(G483,'Appendix 1 Rules'!$A$1:$N$16,14))+IF(G483="d",VLOOKUP(G483,'Appendix 1 Rules'!$A$1:$N$16,14))+IF(G483="f1",VLOOKUP(G483,'Appendix 1 Rules'!$A$1:$N$16,14))+IF(G483="f2",VLOOKUP(G483,'Appendix 1 Rules'!$A$1:$N$16,14))+IF(G483="g",VLOOKUP(G483,'Appendix 1 Rules'!$A$1:$N$16,14))+IF(G483="h",VLOOKUP(G483,'Appendix 1 Rules'!$A$1:$N$16,14))+IF(G483="i1",VLOOKUP(G483,'Appendix 1 Rules'!$A$1:$N$16,14))+IF(G483="i2",VLOOKUP(G483,'Appendix 1 Rules'!$A$1:$N$16,14))+IF(G483="j",VLOOKUP(G483,'Appendix 1 Rules'!$A$1:$N$16,14))+IF(G483="k",VLOOKUP(G483,'Appendix 1 Rules'!$A$1:$N$16,14)))))</f>
        <v/>
      </c>
      <c r="J483" s="12"/>
      <c r="K483" s="13"/>
      <c r="L483" s="12"/>
      <c r="M483" s="13"/>
      <c r="N483" s="12"/>
      <c r="O483" s="13"/>
      <c r="P483" s="12"/>
      <c r="Q483" s="13"/>
      <c r="R483" s="12"/>
      <c r="S483" s="13"/>
      <c r="T483" s="12"/>
      <c r="U483" s="13"/>
      <c r="V483" s="12"/>
      <c r="W483" s="13"/>
      <c r="X483" s="12"/>
      <c r="Y483" s="13"/>
      <c r="Z483" s="12"/>
      <c r="AA483" s="13"/>
      <c r="AB483" s="9"/>
      <c r="AC483" s="13"/>
      <c r="AD483" s="9"/>
      <c r="AE483" s="13"/>
      <c r="AF483" s="9"/>
      <c r="AG483" s="13"/>
    </row>
    <row r="484" spans="1:33" ht="18" customHeight="1" x14ac:dyDescent="0.25">
      <c r="B484" s="84"/>
      <c r="C484" s="69"/>
      <c r="D484" s="10"/>
      <c r="E484" s="10"/>
      <c r="F484" s="10"/>
      <c r="G484" s="9"/>
      <c r="H484" s="17" t="str">
        <f>IF(G484="","",SUMPRODUCT(IF(J484="",0,INDEX('Appendix 1 Rules'!$B$2:$B$16,MATCH(G484,'Appendix 1 Rules'!$A$2:$A$16))))+(IF(L484="",0,INDEX('Appendix 1 Rules'!$C$2:$C$16,MATCH(G484,'Appendix 1 Rules'!$A$2:$A$16))))+(IF(N484="",0,INDEX('Appendix 1 Rules'!$D$2:$D$16,MATCH(G484,'Appendix 1 Rules'!$A$2:$A$16))))+(IF(P484="",0,INDEX('Appendix 1 Rules'!$E$2:$E$16,MATCH(G484,'Appendix 1 Rules'!$A$2:$A$16))))+(IF(R484="",0,INDEX('Appendix 1 Rules'!$F$2:$F$16,MATCH(G484,'Appendix 1 Rules'!$A$2:$A$16))))+(IF(T484="",0,INDEX('Appendix 1 Rules'!$G$2:$G$16,MATCH(G484,'Appendix 1 Rules'!$A$2:$A$16))))+(IF(V484="",0,INDEX('Appendix 1 Rules'!$H$2:$H$16,MATCH(G484,'Appendix 1 Rules'!$A$2:$A$16))))+(IF(X484="",0,INDEX('Appendix 1 Rules'!$I$2:$I$16,MATCH(G484,'Appendix 1 Rules'!$A$2:$A$16))))+(IF(Z484="",0,INDEX('Appendix 1 Rules'!$J$2:$J$16,MATCH(G484,'Appendix 1 Rules'!$A$2:$A$16))))+(IF(AB484="",0,INDEX('Appendix 1 Rules'!$K$2:$K$16,MATCH(G484,'Appendix 1 Rules'!$A$2:$A$16))))+(IF(AD484="",0,INDEX('Appendix 1 Rules'!$L$2:$L$16,MATCH(G484,'Appendix 1 Rules'!$A$2:$A$16))))+(IF(AF484="",0,INDEX('Appendix 1 Rules'!$M$2:$M$16,MATCH(G484,'Appendix 1 Rules'!$A$2:$A$16))))+IF(G484="b1",VLOOKUP(G484,'Appendix 1 Rules'!$A$1:$N$16,14))+IF(G484="b2",VLOOKUP(G484,'Appendix 1 Rules'!$A$1:$N$16,14))+IF(G484="d",VLOOKUP(G484,'Appendix 1 Rules'!$A$1:$N$16,14))+IF(G484="f1",VLOOKUP(G484,'Appendix 1 Rules'!$A$1:$N$16,14))+IF(G484="f2",VLOOKUP(G484,'Appendix 1 Rules'!$A$1:$N$16,14))+IF(G484="g",VLOOKUP(G484,'Appendix 1 Rules'!$A$1:$N$16,14))+IF(G484="h",VLOOKUP(G484,'Appendix 1 Rules'!$A$1:$N$16,14))+IF(G484="i1",VLOOKUP(G484,'Appendix 1 Rules'!$A$1:$N$16,14))+IF(G484="i2",VLOOKUP(G484,'Appendix 1 Rules'!$A$1:$N$16,14))+IF(G484="j",VLOOKUP(G484,'Appendix 1 Rules'!$A$1:$N$16,14))+IF(G484="k",VLOOKUP(G484,'Appendix 1 Rules'!$A$1:$N$16,14)))</f>
        <v/>
      </c>
      <c r="I484" s="72" t="str">
        <f>IF(G484="","",IF(OR(G484="b1",G484="b2",G484="d",G484="f1",G484="f2",G484="h",G484="i1",G484="i2",G484="j",G484="k"),MIN(H484,VLOOKUP(G484,'Appx 1 (Res) Rules'!$A:$D,4,0)),MIN(H484,VLOOKUP(G484,'Appx 1 (Res) Rules'!$A:$D,4,0),SUMPRODUCT(IF(J484="",0,INDEX('Appendix 1 Rules'!$B$2:$B$16,MATCH(G484,'Appendix 1 Rules'!$A$2:$A$16))))+(IF(L484="",0,INDEX('Appendix 1 Rules'!$C$2:$C$16,MATCH(G484,'Appendix 1 Rules'!$A$2:$A$16))))+(IF(N484="",0,INDEX('Appendix 1 Rules'!$D$2:$D$16,MATCH(G484,'Appendix 1 Rules'!$A$2:$A$16))))+(IF(P484="",0,INDEX('Appendix 1 Rules'!$E$2:$E$16,MATCH(G484,'Appendix 1 Rules'!$A$2:$A$16))))+(IF(R484="",0,INDEX('Appendix 1 Rules'!$F$2:$F$16,MATCH(G484,'Appendix 1 Rules'!$A$2:$A$16))))+(IF(T484="",0,INDEX('Appendix 1 Rules'!$G$2:$G$16,MATCH(G484,'Appendix 1 Rules'!$A$2:$A$16))))+(IF(V484="",0,INDEX('Appendix 1 Rules'!$H$2:$H$16,MATCH(G484,'Appendix 1 Rules'!$A$2:$A$16))))+(IF(X484="",0,INDEX('Appendix 1 Rules'!$I$2:$I$16,MATCH(G484,'Appendix 1 Rules'!$A$2:$A$16))))+(IF(Z484="",0,INDEX('Appendix 1 Rules'!$J$2:$J$16,MATCH(G484,'Appendix 1 Rules'!$A$2:$A$16))))+(IF(AB484="",0,INDEX('Appendix 1 Rules'!$K$2:$K$16,MATCH(G484,'Appendix 1 Rules'!$A$2:$A$16))))+(IF(AD484="",0,INDEX('Appendix 1 Rules'!$L$2:$L$16,MATCH(G484,'Appendix 1 Rules'!$A$2:$A$16))))+(IF(AF484="",0,INDEX('Appendix 1 Rules'!$M$2:$M$16,MATCH(G484,'Appendix 1 Rules'!$A$2:$A$16))))+IF(G484="b1",VLOOKUP(G484,'Appendix 1 Rules'!$A$1:$N$16,14))+IF(G484="b2",VLOOKUP(G484,'Appendix 1 Rules'!$A$1:$N$16,14))+IF(G484="d",VLOOKUP(G484,'Appendix 1 Rules'!$A$1:$N$16,14))+IF(G484="f1",VLOOKUP(G484,'Appendix 1 Rules'!$A$1:$N$16,14))+IF(G484="f2",VLOOKUP(G484,'Appendix 1 Rules'!$A$1:$N$16,14))+IF(G484="g",VLOOKUP(G484,'Appendix 1 Rules'!$A$1:$N$16,14))+IF(G484="h",VLOOKUP(G484,'Appendix 1 Rules'!$A$1:$N$16,14))+IF(G484="i1",VLOOKUP(G484,'Appendix 1 Rules'!$A$1:$N$16,14))+IF(G484="i2",VLOOKUP(G484,'Appendix 1 Rules'!$A$1:$N$16,14))+IF(G484="j",VLOOKUP(G484,'Appendix 1 Rules'!$A$1:$N$16,14))+IF(G484="k",VLOOKUP(G484,'Appendix 1 Rules'!$A$1:$N$16,14)))))</f>
        <v/>
      </c>
      <c r="J484" s="11"/>
      <c r="K484" s="14"/>
      <c r="L484" s="11"/>
      <c r="M484" s="14"/>
      <c r="N484" s="11"/>
      <c r="O484" s="14"/>
      <c r="P484" s="11"/>
      <c r="Q484" s="14"/>
      <c r="R484" s="63"/>
      <c r="S484" s="14"/>
      <c r="T484" s="11"/>
      <c r="U484" s="14"/>
      <c r="V484" s="11"/>
      <c r="W484" s="14"/>
      <c r="X484" s="64"/>
      <c r="Y484" s="14"/>
      <c r="Z484" s="64"/>
      <c r="AA484" s="14"/>
      <c r="AB484" s="9"/>
      <c r="AC484" s="13"/>
      <c r="AD484" s="9"/>
      <c r="AE484" s="13"/>
      <c r="AF484" s="9"/>
      <c r="AG484" s="13"/>
    </row>
    <row r="485" spans="1:33" ht="18" customHeight="1" x14ac:dyDescent="0.25">
      <c r="B485" s="84"/>
      <c r="C485" s="69"/>
      <c r="D485" s="10"/>
      <c r="E485" s="10"/>
      <c r="F485" s="10"/>
      <c r="G485" s="9"/>
      <c r="H485" s="17" t="str">
        <f>IF(G485="","",SUMPRODUCT(IF(J485="",0,INDEX('Appendix 1 Rules'!$B$2:$B$16,MATCH(G485,'Appendix 1 Rules'!$A$2:$A$16))))+(IF(L485="",0,INDEX('Appendix 1 Rules'!$C$2:$C$16,MATCH(G485,'Appendix 1 Rules'!$A$2:$A$16))))+(IF(N485="",0,INDEX('Appendix 1 Rules'!$D$2:$D$16,MATCH(G485,'Appendix 1 Rules'!$A$2:$A$16))))+(IF(P485="",0,INDEX('Appendix 1 Rules'!$E$2:$E$16,MATCH(G485,'Appendix 1 Rules'!$A$2:$A$16))))+(IF(R485="",0,INDEX('Appendix 1 Rules'!$F$2:$F$16,MATCH(G485,'Appendix 1 Rules'!$A$2:$A$16))))+(IF(T485="",0,INDEX('Appendix 1 Rules'!$G$2:$G$16,MATCH(G485,'Appendix 1 Rules'!$A$2:$A$16))))+(IF(V485="",0,INDEX('Appendix 1 Rules'!$H$2:$H$16,MATCH(G485,'Appendix 1 Rules'!$A$2:$A$16))))+(IF(X485="",0,INDEX('Appendix 1 Rules'!$I$2:$I$16,MATCH(G485,'Appendix 1 Rules'!$A$2:$A$16))))+(IF(Z485="",0,INDEX('Appendix 1 Rules'!$J$2:$J$16,MATCH(G485,'Appendix 1 Rules'!$A$2:$A$16))))+(IF(AB485="",0,INDEX('Appendix 1 Rules'!$K$2:$K$16,MATCH(G485,'Appendix 1 Rules'!$A$2:$A$16))))+(IF(AD485="",0,INDEX('Appendix 1 Rules'!$L$2:$L$16,MATCH(G485,'Appendix 1 Rules'!$A$2:$A$16))))+(IF(AF485="",0,INDEX('Appendix 1 Rules'!$M$2:$M$16,MATCH(G485,'Appendix 1 Rules'!$A$2:$A$16))))+IF(G485="b1",VLOOKUP(G485,'Appendix 1 Rules'!$A$1:$N$16,14))+IF(G485="b2",VLOOKUP(G485,'Appendix 1 Rules'!$A$1:$N$16,14))+IF(G485="d",VLOOKUP(G485,'Appendix 1 Rules'!$A$1:$N$16,14))+IF(G485="f1",VLOOKUP(G485,'Appendix 1 Rules'!$A$1:$N$16,14))+IF(G485="f2",VLOOKUP(G485,'Appendix 1 Rules'!$A$1:$N$16,14))+IF(G485="g",VLOOKUP(G485,'Appendix 1 Rules'!$A$1:$N$16,14))+IF(G485="h",VLOOKUP(G485,'Appendix 1 Rules'!$A$1:$N$16,14))+IF(G485="i1",VLOOKUP(G485,'Appendix 1 Rules'!$A$1:$N$16,14))+IF(G485="i2",VLOOKUP(G485,'Appendix 1 Rules'!$A$1:$N$16,14))+IF(G485="j",VLOOKUP(G485,'Appendix 1 Rules'!$A$1:$N$16,14))+IF(G485="k",VLOOKUP(G485,'Appendix 1 Rules'!$A$1:$N$16,14)))</f>
        <v/>
      </c>
      <c r="I485" s="72" t="str">
        <f>IF(G485="","",IF(OR(G485="b1",G485="b2",G485="d",G485="f1",G485="f2",G485="h",G485="i1",G485="i2",G485="j",G485="k"),MIN(H485,VLOOKUP(G485,'Appx 1 (Res) Rules'!$A:$D,4,0)),MIN(H485,VLOOKUP(G485,'Appx 1 (Res) Rules'!$A:$D,4,0),SUMPRODUCT(IF(J485="",0,INDEX('Appendix 1 Rules'!$B$2:$B$16,MATCH(G485,'Appendix 1 Rules'!$A$2:$A$16))))+(IF(L485="",0,INDEX('Appendix 1 Rules'!$C$2:$C$16,MATCH(G485,'Appendix 1 Rules'!$A$2:$A$16))))+(IF(N485="",0,INDEX('Appendix 1 Rules'!$D$2:$D$16,MATCH(G485,'Appendix 1 Rules'!$A$2:$A$16))))+(IF(P485="",0,INDEX('Appendix 1 Rules'!$E$2:$E$16,MATCH(G485,'Appendix 1 Rules'!$A$2:$A$16))))+(IF(R485="",0,INDEX('Appendix 1 Rules'!$F$2:$F$16,MATCH(G485,'Appendix 1 Rules'!$A$2:$A$16))))+(IF(T485="",0,INDEX('Appendix 1 Rules'!$G$2:$G$16,MATCH(G485,'Appendix 1 Rules'!$A$2:$A$16))))+(IF(V485="",0,INDEX('Appendix 1 Rules'!$H$2:$H$16,MATCH(G485,'Appendix 1 Rules'!$A$2:$A$16))))+(IF(X485="",0,INDEX('Appendix 1 Rules'!$I$2:$I$16,MATCH(G485,'Appendix 1 Rules'!$A$2:$A$16))))+(IF(Z485="",0,INDEX('Appendix 1 Rules'!$J$2:$J$16,MATCH(G485,'Appendix 1 Rules'!$A$2:$A$16))))+(IF(AB485="",0,INDEX('Appendix 1 Rules'!$K$2:$K$16,MATCH(G485,'Appendix 1 Rules'!$A$2:$A$16))))+(IF(AD485="",0,INDEX('Appendix 1 Rules'!$L$2:$L$16,MATCH(G485,'Appendix 1 Rules'!$A$2:$A$16))))+(IF(AF485="",0,INDEX('Appendix 1 Rules'!$M$2:$M$16,MATCH(G485,'Appendix 1 Rules'!$A$2:$A$16))))+IF(G485="b1",VLOOKUP(G485,'Appendix 1 Rules'!$A$1:$N$16,14))+IF(G485="b2",VLOOKUP(G485,'Appendix 1 Rules'!$A$1:$N$16,14))+IF(G485="d",VLOOKUP(G485,'Appendix 1 Rules'!$A$1:$N$16,14))+IF(G485="f1",VLOOKUP(G485,'Appendix 1 Rules'!$A$1:$N$16,14))+IF(G485="f2",VLOOKUP(G485,'Appendix 1 Rules'!$A$1:$N$16,14))+IF(G485="g",VLOOKUP(G485,'Appendix 1 Rules'!$A$1:$N$16,14))+IF(G485="h",VLOOKUP(G485,'Appendix 1 Rules'!$A$1:$N$16,14))+IF(G485="i1",VLOOKUP(G485,'Appendix 1 Rules'!$A$1:$N$16,14))+IF(G485="i2",VLOOKUP(G485,'Appendix 1 Rules'!$A$1:$N$16,14))+IF(G485="j",VLOOKUP(G485,'Appendix 1 Rules'!$A$1:$N$16,14))+IF(G485="k",VLOOKUP(G485,'Appendix 1 Rules'!$A$1:$N$16,14)))))</f>
        <v/>
      </c>
      <c r="J485" s="12"/>
      <c r="K485" s="13"/>
      <c r="L485" s="12"/>
      <c r="M485" s="13"/>
      <c r="N485" s="12"/>
      <c r="O485" s="13"/>
      <c r="P485" s="12"/>
      <c r="Q485" s="13"/>
      <c r="R485" s="12"/>
      <c r="S485" s="13"/>
      <c r="T485" s="12"/>
      <c r="U485" s="13"/>
      <c r="V485" s="12"/>
      <c r="W485" s="13"/>
      <c r="X485" s="12"/>
      <c r="Y485" s="13"/>
      <c r="Z485" s="12"/>
      <c r="AA485" s="13"/>
      <c r="AB485" s="9"/>
      <c r="AC485" s="13"/>
      <c r="AD485" s="9"/>
      <c r="AE485" s="13"/>
      <c r="AF485" s="9"/>
      <c r="AG485" s="13"/>
    </row>
    <row r="486" spans="1:33" ht="18" customHeight="1" x14ac:dyDescent="0.25">
      <c r="B486" s="84"/>
      <c r="C486" s="69"/>
      <c r="D486" s="10"/>
      <c r="E486" s="10"/>
      <c r="F486" s="10"/>
      <c r="G486" s="9"/>
      <c r="H486" s="17" t="str">
        <f>IF(G486="","",SUMPRODUCT(IF(J486="",0,INDEX('Appendix 1 Rules'!$B$2:$B$16,MATCH(G486,'Appendix 1 Rules'!$A$2:$A$16))))+(IF(L486="",0,INDEX('Appendix 1 Rules'!$C$2:$C$16,MATCH(G486,'Appendix 1 Rules'!$A$2:$A$16))))+(IF(N486="",0,INDEX('Appendix 1 Rules'!$D$2:$D$16,MATCH(G486,'Appendix 1 Rules'!$A$2:$A$16))))+(IF(P486="",0,INDEX('Appendix 1 Rules'!$E$2:$E$16,MATCH(G486,'Appendix 1 Rules'!$A$2:$A$16))))+(IF(R486="",0,INDEX('Appendix 1 Rules'!$F$2:$F$16,MATCH(G486,'Appendix 1 Rules'!$A$2:$A$16))))+(IF(T486="",0,INDEX('Appendix 1 Rules'!$G$2:$G$16,MATCH(G486,'Appendix 1 Rules'!$A$2:$A$16))))+(IF(V486="",0,INDEX('Appendix 1 Rules'!$H$2:$H$16,MATCH(G486,'Appendix 1 Rules'!$A$2:$A$16))))+(IF(X486="",0,INDEX('Appendix 1 Rules'!$I$2:$I$16,MATCH(G486,'Appendix 1 Rules'!$A$2:$A$16))))+(IF(Z486="",0,INDEX('Appendix 1 Rules'!$J$2:$J$16,MATCH(G486,'Appendix 1 Rules'!$A$2:$A$16))))+(IF(AB486="",0,INDEX('Appendix 1 Rules'!$K$2:$K$16,MATCH(G486,'Appendix 1 Rules'!$A$2:$A$16))))+(IF(AD486="",0,INDEX('Appendix 1 Rules'!$L$2:$L$16,MATCH(G486,'Appendix 1 Rules'!$A$2:$A$16))))+(IF(AF486="",0,INDEX('Appendix 1 Rules'!$M$2:$M$16,MATCH(G486,'Appendix 1 Rules'!$A$2:$A$16))))+IF(G486="b1",VLOOKUP(G486,'Appendix 1 Rules'!$A$1:$N$16,14))+IF(G486="b2",VLOOKUP(G486,'Appendix 1 Rules'!$A$1:$N$16,14))+IF(G486="d",VLOOKUP(G486,'Appendix 1 Rules'!$A$1:$N$16,14))+IF(G486="f1",VLOOKUP(G486,'Appendix 1 Rules'!$A$1:$N$16,14))+IF(G486="f2",VLOOKUP(G486,'Appendix 1 Rules'!$A$1:$N$16,14))+IF(G486="g",VLOOKUP(G486,'Appendix 1 Rules'!$A$1:$N$16,14))+IF(G486="h",VLOOKUP(G486,'Appendix 1 Rules'!$A$1:$N$16,14))+IF(G486="i1",VLOOKUP(G486,'Appendix 1 Rules'!$A$1:$N$16,14))+IF(G486="i2",VLOOKUP(G486,'Appendix 1 Rules'!$A$1:$N$16,14))+IF(G486="j",VLOOKUP(G486,'Appendix 1 Rules'!$A$1:$N$16,14))+IF(G486="k",VLOOKUP(G486,'Appendix 1 Rules'!$A$1:$N$16,14)))</f>
        <v/>
      </c>
      <c r="I486" s="72" t="str">
        <f>IF(G486="","",IF(OR(G486="b1",G486="b2",G486="d",G486="f1",G486="f2",G486="h",G486="i1",G486="i2",G486="j",G486="k"),MIN(H486,VLOOKUP(G486,'Appx 1 (Res) Rules'!$A:$D,4,0)),MIN(H486,VLOOKUP(G486,'Appx 1 (Res) Rules'!$A:$D,4,0),SUMPRODUCT(IF(J486="",0,INDEX('Appendix 1 Rules'!$B$2:$B$16,MATCH(G486,'Appendix 1 Rules'!$A$2:$A$16))))+(IF(L486="",0,INDEX('Appendix 1 Rules'!$C$2:$C$16,MATCH(G486,'Appendix 1 Rules'!$A$2:$A$16))))+(IF(N486="",0,INDEX('Appendix 1 Rules'!$D$2:$D$16,MATCH(G486,'Appendix 1 Rules'!$A$2:$A$16))))+(IF(P486="",0,INDEX('Appendix 1 Rules'!$E$2:$E$16,MATCH(G486,'Appendix 1 Rules'!$A$2:$A$16))))+(IF(R486="",0,INDEX('Appendix 1 Rules'!$F$2:$F$16,MATCH(G486,'Appendix 1 Rules'!$A$2:$A$16))))+(IF(T486="",0,INDEX('Appendix 1 Rules'!$G$2:$G$16,MATCH(G486,'Appendix 1 Rules'!$A$2:$A$16))))+(IF(V486="",0,INDEX('Appendix 1 Rules'!$H$2:$H$16,MATCH(G486,'Appendix 1 Rules'!$A$2:$A$16))))+(IF(X486="",0,INDEX('Appendix 1 Rules'!$I$2:$I$16,MATCH(G486,'Appendix 1 Rules'!$A$2:$A$16))))+(IF(Z486="",0,INDEX('Appendix 1 Rules'!$J$2:$J$16,MATCH(G486,'Appendix 1 Rules'!$A$2:$A$16))))+(IF(AB486="",0,INDEX('Appendix 1 Rules'!$K$2:$K$16,MATCH(G486,'Appendix 1 Rules'!$A$2:$A$16))))+(IF(AD486="",0,INDEX('Appendix 1 Rules'!$L$2:$L$16,MATCH(G486,'Appendix 1 Rules'!$A$2:$A$16))))+(IF(AF486="",0,INDEX('Appendix 1 Rules'!$M$2:$M$16,MATCH(G486,'Appendix 1 Rules'!$A$2:$A$16))))+IF(G486="b1",VLOOKUP(G486,'Appendix 1 Rules'!$A$1:$N$16,14))+IF(G486="b2",VLOOKUP(G486,'Appendix 1 Rules'!$A$1:$N$16,14))+IF(G486="d",VLOOKUP(G486,'Appendix 1 Rules'!$A$1:$N$16,14))+IF(G486="f1",VLOOKUP(G486,'Appendix 1 Rules'!$A$1:$N$16,14))+IF(G486="f2",VLOOKUP(G486,'Appendix 1 Rules'!$A$1:$N$16,14))+IF(G486="g",VLOOKUP(G486,'Appendix 1 Rules'!$A$1:$N$16,14))+IF(G486="h",VLOOKUP(G486,'Appendix 1 Rules'!$A$1:$N$16,14))+IF(G486="i1",VLOOKUP(G486,'Appendix 1 Rules'!$A$1:$N$16,14))+IF(G486="i2",VLOOKUP(G486,'Appendix 1 Rules'!$A$1:$N$16,14))+IF(G486="j",VLOOKUP(G486,'Appendix 1 Rules'!$A$1:$N$16,14))+IF(G486="k",VLOOKUP(G486,'Appendix 1 Rules'!$A$1:$N$16,14)))))</f>
        <v/>
      </c>
      <c r="J486" s="11"/>
      <c r="K486" s="14"/>
      <c r="L486" s="11"/>
      <c r="M486" s="14"/>
      <c r="N486" s="11"/>
      <c r="O486" s="14"/>
      <c r="P486" s="11"/>
      <c r="Q486" s="14"/>
      <c r="R486" s="63"/>
      <c r="S486" s="14"/>
      <c r="T486" s="11"/>
      <c r="U486" s="14"/>
      <c r="V486" s="11"/>
      <c r="W486" s="14"/>
      <c r="X486" s="64"/>
      <c r="Y486" s="14"/>
      <c r="Z486" s="64"/>
      <c r="AA486" s="14"/>
      <c r="AB486" s="9"/>
      <c r="AC486" s="13"/>
      <c r="AD486" s="9"/>
      <c r="AE486" s="13"/>
      <c r="AF486" s="9"/>
      <c r="AG486" s="13"/>
    </row>
    <row r="487" spans="1:33" ht="18" customHeight="1" x14ac:dyDescent="0.25">
      <c r="B487" s="84"/>
      <c r="C487" s="69"/>
      <c r="D487" s="10"/>
      <c r="E487" s="10"/>
      <c r="F487" s="10"/>
      <c r="G487" s="9"/>
      <c r="H487" s="17" t="str">
        <f>IF(G487="","",SUMPRODUCT(IF(J487="",0,INDEX('Appendix 1 Rules'!$B$2:$B$16,MATCH(G487,'Appendix 1 Rules'!$A$2:$A$16))))+(IF(L487="",0,INDEX('Appendix 1 Rules'!$C$2:$C$16,MATCH(G487,'Appendix 1 Rules'!$A$2:$A$16))))+(IF(N487="",0,INDEX('Appendix 1 Rules'!$D$2:$D$16,MATCH(G487,'Appendix 1 Rules'!$A$2:$A$16))))+(IF(P487="",0,INDEX('Appendix 1 Rules'!$E$2:$E$16,MATCH(G487,'Appendix 1 Rules'!$A$2:$A$16))))+(IF(R487="",0,INDEX('Appendix 1 Rules'!$F$2:$F$16,MATCH(G487,'Appendix 1 Rules'!$A$2:$A$16))))+(IF(T487="",0,INDEX('Appendix 1 Rules'!$G$2:$G$16,MATCH(G487,'Appendix 1 Rules'!$A$2:$A$16))))+(IF(V487="",0,INDEX('Appendix 1 Rules'!$H$2:$H$16,MATCH(G487,'Appendix 1 Rules'!$A$2:$A$16))))+(IF(X487="",0,INDEX('Appendix 1 Rules'!$I$2:$I$16,MATCH(G487,'Appendix 1 Rules'!$A$2:$A$16))))+(IF(Z487="",0,INDEX('Appendix 1 Rules'!$J$2:$J$16,MATCH(G487,'Appendix 1 Rules'!$A$2:$A$16))))+(IF(AB487="",0,INDEX('Appendix 1 Rules'!$K$2:$K$16,MATCH(G487,'Appendix 1 Rules'!$A$2:$A$16))))+(IF(AD487="",0,INDEX('Appendix 1 Rules'!$L$2:$L$16,MATCH(G487,'Appendix 1 Rules'!$A$2:$A$16))))+(IF(AF487="",0,INDEX('Appendix 1 Rules'!$M$2:$M$16,MATCH(G487,'Appendix 1 Rules'!$A$2:$A$16))))+IF(G487="b1",VLOOKUP(G487,'Appendix 1 Rules'!$A$1:$N$16,14))+IF(G487="b2",VLOOKUP(G487,'Appendix 1 Rules'!$A$1:$N$16,14))+IF(G487="d",VLOOKUP(G487,'Appendix 1 Rules'!$A$1:$N$16,14))+IF(G487="f1",VLOOKUP(G487,'Appendix 1 Rules'!$A$1:$N$16,14))+IF(G487="f2",VLOOKUP(G487,'Appendix 1 Rules'!$A$1:$N$16,14))+IF(G487="g",VLOOKUP(G487,'Appendix 1 Rules'!$A$1:$N$16,14))+IF(G487="h",VLOOKUP(G487,'Appendix 1 Rules'!$A$1:$N$16,14))+IF(G487="i1",VLOOKUP(G487,'Appendix 1 Rules'!$A$1:$N$16,14))+IF(G487="i2",VLOOKUP(G487,'Appendix 1 Rules'!$A$1:$N$16,14))+IF(G487="j",VLOOKUP(G487,'Appendix 1 Rules'!$A$1:$N$16,14))+IF(G487="k",VLOOKUP(G487,'Appendix 1 Rules'!$A$1:$N$16,14)))</f>
        <v/>
      </c>
      <c r="I487" s="72" t="str">
        <f>IF(G487="","",IF(OR(G487="b1",G487="b2",G487="d",G487="f1",G487="f2",G487="h",G487="i1",G487="i2",G487="j",G487="k"),MIN(H487,VLOOKUP(G487,'Appx 1 (Res) Rules'!$A:$D,4,0)),MIN(H487,VLOOKUP(G487,'Appx 1 (Res) Rules'!$A:$D,4,0),SUMPRODUCT(IF(J487="",0,INDEX('Appendix 1 Rules'!$B$2:$B$16,MATCH(G487,'Appendix 1 Rules'!$A$2:$A$16))))+(IF(L487="",0,INDEX('Appendix 1 Rules'!$C$2:$C$16,MATCH(G487,'Appendix 1 Rules'!$A$2:$A$16))))+(IF(N487="",0,INDEX('Appendix 1 Rules'!$D$2:$D$16,MATCH(G487,'Appendix 1 Rules'!$A$2:$A$16))))+(IF(P487="",0,INDEX('Appendix 1 Rules'!$E$2:$E$16,MATCH(G487,'Appendix 1 Rules'!$A$2:$A$16))))+(IF(R487="",0,INDEX('Appendix 1 Rules'!$F$2:$F$16,MATCH(G487,'Appendix 1 Rules'!$A$2:$A$16))))+(IF(T487="",0,INDEX('Appendix 1 Rules'!$G$2:$G$16,MATCH(G487,'Appendix 1 Rules'!$A$2:$A$16))))+(IF(V487="",0,INDEX('Appendix 1 Rules'!$H$2:$H$16,MATCH(G487,'Appendix 1 Rules'!$A$2:$A$16))))+(IF(X487="",0,INDEX('Appendix 1 Rules'!$I$2:$I$16,MATCH(G487,'Appendix 1 Rules'!$A$2:$A$16))))+(IF(Z487="",0,INDEX('Appendix 1 Rules'!$J$2:$J$16,MATCH(G487,'Appendix 1 Rules'!$A$2:$A$16))))+(IF(AB487="",0,INDEX('Appendix 1 Rules'!$K$2:$K$16,MATCH(G487,'Appendix 1 Rules'!$A$2:$A$16))))+(IF(AD487="",0,INDEX('Appendix 1 Rules'!$L$2:$L$16,MATCH(G487,'Appendix 1 Rules'!$A$2:$A$16))))+(IF(AF487="",0,INDEX('Appendix 1 Rules'!$M$2:$M$16,MATCH(G487,'Appendix 1 Rules'!$A$2:$A$16))))+IF(G487="b1",VLOOKUP(G487,'Appendix 1 Rules'!$A$1:$N$16,14))+IF(G487="b2",VLOOKUP(G487,'Appendix 1 Rules'!$A$1:$N$16,14))+IF(G487="d",VLOOKUP(G487,'Appendix 1 Rules'!$A$1:$N$16,14))+IF(G487="f1",VLOOKUP(G487,'Appendix 1 Rules'!$A$1:$N$16,14))+IF(G487="f2",VLOOKUP(G487,'Appendix 1 Rules'!$A$1:$N$16,14))+IF(G487="g",VLOOKUP(G487,'Appendix 1 Rules'!$A$1:$N$16,14))+IF(G487="h",VLOOKUP(G487,'Appendix 1 Rules'!$A$1:$N$16,14))+IF(G487="i1",VLOOKUP(G487,'Appendix 1 Rules'!$A$1:$N$16,14))+IF(G487="i2",VLOOKUP(G487,'Appendix 1 Rules'!$A$1:$N$16,14))+IF(G487="j",VLOOKUP(G487,'Appendix 1 Rules'!$A$1:$N$16,14))+IF(G487="k",VLOOKUP(G487,'Appendix 1 Rules'!$A$1:$N$16,14)))))</f>
        <v/>
      </c>
      <c r="J487" s="12"/>
      <c r="K487" s="13"/>
      <c r="L487" s="12"/>
      <c r="M487" s="13"/>
      <c r="N487" s="12"/>
      <c r="O487" s="13"/>
      <c r="P487" s="12"/>
      <c r="Q487" s="13"/>
      <c r="R487" s="12"/>
      <c r="S487" s="13"/>
      <c r="T487" s="12"/>
      <c r="U487" s="13"/>
      <c r="V487" s="12"/>
      <c r="W487" s="13"/>
      <c r="X487" s="12"/>
      <c r="Y487" s="13"/>
      <c r="Z487" s="12"/>
      <c r="AA487" s="13"/>
      <c r="AB487" s="9"/>
      <c r="AC487" s="13"/>
      <c r="AD487" s="9"/>
      <c r="AE487" s="13"/>
      <c r="AF487" s="9"/>
      <c r="AG487" s="13"/>
    </row>
    <row r="488" spans="1:33" ht="18" customHeight="1" x14ac:dyDescent="0.25">
      <c r="B488" s="84"/>
      <c r="C488" s="69"/>
      <c r="D488" s="10"/>
      <c r="E488" s="10"/>
      <c r="F488" s="10"/>
      <c r="G488" s="9"/>
      <c r="H488" s="17" t="str">
        <f>IF(G488="","",SUMPRODUCT(IF(J488="",0,INDEX('Appendix 1 Rules'!$B$2:$B$16,MATCH(G488,'Appendix 1 Rules'!$A$2:$A$16))))+(IF(L488="",0,INDEX('Appendix 1 Rules'!$C$2:$C$16,MATCH(G488,'Appendix 1 Rules'!$A$2:$A$16))))+(IF(N488="",0,INDEX('Appendix 1 Rules'!$D$2:$D$16,MATCH(G488,'Appendix 1 Rules'!$A$2:$A$16))))+(IF(P488="",0,INDEX('Appendix 1 Rules'!$E$2:$E$16,MATCH(G488,'Appendix 1 Rules'!$A$2:$A$16))))+(IF(R488="",0,INDEX('Appendix 1 Rules'!$F$2:$F$16,MATCH(G488,'Appendix 1 Rules'!$A$2:$A$16))))+(IF(T488="",0,INDEX('Appendix 1 Rules'!$G$2:$G$16,MATCH(G488,'Appendix 1 Rules'!$A$2:$A$16))))+(IF(V488="",0,INDEX('Appendix 1 Rules'!$H$2:$H$16,MATCH(G488,'Appendix 1 Rules'!$A$2:$A$16))))+(IF(X488="",0,INDEX('Appendix 1 Rules'!$I$2:$I$16,MATCH(G488,'Appendix 1 Rules'!$A$2:$A$16))))+(IF(Z488="",0,INDEX('Appendix 1 Rules'!$J$2:$J$16,MATCH(G488,'Appendix 1 Rules'!$A$2:$A$16))))+(IF(AB488="",0,INDEX('Appendix 1 Rules'!$K$2:$K$16,MATCH(G488,'Appendix 1 Rules'!$A$2:$A$16))))+(IF(AD488="",0,INDEX('Appendix 1 Rules'!$L$2:$L$16,MATCH(G488,'Appendix 1 Rules'!$A$2:$A$16))))+(IF(AF488="",0,INDEX('Appendix 1 Rules'!$M$2:$M$16,MATCH(G488,'Appendix 1 Rules'!$A$2:$A$16))))+IF(G488="b1",VLOOKUP(G488,'Appendix 1 Rules'!$A$1:$N$16,14))+IF(G488="b2",VLOOKUP(G488,'Appendix 1 Rules'!$A$1:$N$16,14))+IF(G488="d",VLOOKUP(G488,'Appendix 1 Rules'!$A$1:$N$16,14))+IF(G488="f1",VLOOKUP(G488,'Appendix 1 Rules'!$A$1:$N$16,14))+IF(G488="f2",VLOOKUP(G488,'Appendix 1 Rules'!$A$1:$N$16,14))+IF(G488="g",VLOOKUP(G488,'Appendix 1 Rules'!$A$1:$N$16,14))+IF(G488="h",VLOOKUP(G488,'Appendix 1 Rules'!$A$1:$N$16,14))+IF(G488="i1",VLOOKUP(G488,'Appendix 1 Rules'!$A$1:$N$16,14))+IF(G488="i2",VLOOKUP(G488,'Appendix 1 Rules'!$A$1:$N$16,14))+IF(G488="j",VLOOKUP(G488,'Appendix 1 Rules'!$A$1:$N$16,14))+IF(G488="k",VLOOKUP(G488,'Appendix 1 Rules'!$A$1:$N$16,14)))</f>
        <v/>
      </c>
      <c r="I488" s="72" t="str">
        <f>IF(G488="","",IF(OR(G488="b1",G488="b2",G488="d",G488="f1",G488="f2",G488="h",G488="i1",G488="i2",G488="j",G488="k"),MIN(H488,VLOOKUP(G488,'Appx 1 (Res) Rules'!$A:$D,4,0)),MIN(H488,VLOOKUP(G488,'Appx 1 (Res) Rules'!$A:$D,4,0),SUMPRODUCT(IF(J488="",0,INDEX('Appendix 1 Rules'!$B$2:$B$16,MATCH(G488,'Appendix 1 Rules'!$A$2:$A$16))))+(IF(L488="",0,INDEX('Appendix 1 Rules'!$C$2:$C$16,MATCH(G488,'Appendix 1 Rules'!$A$2:$A$16))))+(IF(N488="",0,INDEX('Appendix 1 Rules'!$D$2:$D$16,MATCH(G488,'Appendix 1 Rules'!$A$2:$A$16))))+(IF(P488="",0,INDEX('Appendix 1 Rules'!$E$2:$E$16,MATCH(G488,'Appendix 1 Rules'!$A$2:$A$16))))+(IF(R488="",0,INDEX('Appendix 1 Rules'!$F$2:$F$16,MATCH(G488,'Appendix 1 Rules'!$A$2:$A$16))))+(IF(T488="",0,INDEX('Appendix 1 Rules'!$G$2:$G$16,MATCH(G488,'Appendix 1 Rules'!$A$2:$A$16))))+(IF(V488="",0,INDEX('Appendix 1 Rules'!$H$2:$H$16,MATCH(G488,'Appendix 1 Rules'!$A$2:$A$16))))+(IF(X488="",0,INDEX('Appendix 1 Rules'!$I$2:$I$16,MATCH(G488,'Appendix 1 Rules'!$A$2:$A$16))))+(IF(Z488="",0,INDEX('Appendix 1 Rules'!$J$2:$J$16,MATCH(G488,'Appendix 1 Rules'!$A$2:$A$16))))+(IF(AB488="",0,INDEX('Appendix 1 Rules'!$K$2:$K$16,MATCH(G488,'Appendix 1 Rules'!$A$2:$A$16))))+(IF(AD488="",0,INDEX('Appendix 1 Rules'!$L$2:$L$16,MATCH(G488,'Appendix 1 Rules'!$A$2:$A$16))))+(IF(AF488="",0,INDEX('Appendix 1 Rules'!$M$2:$M$16,MATCH(G488,'Appendix 1 Rules'!$A$2:$A$16))))+IF(G488="b1",VLOOKUP(G488,'Appendix 1 Rules'!$A$1:$N$16,14))+IF(G488="b2",VLOOKUP(G488,'Appendix 1 Rules'!$A$1:$N$16,14))+IF(G488="d",VLOOKUP(G488,'Appendix 1 Rules'!$A$1:$N$16,14))+IF(G488="f1",VLOOKUP(G488,'Appendix 1 Rules'!$A$1:$N$16,14))+IF(G488="f2",VLOOKUP(G488,'Appendix 1 Rules'!$A$1:$N$16,14))+IF(G488="g",VLOOKUP(G488,'Appendix 1 Rules'!$A$1:$N$16,14))+IF(G488="h",VLOOKUP(G488,'Appendix 1 Rules'!$A$1:$N$16,14))+IF(G488="i1",VLOOKUP(G488,'Appendix 1 Rules'!$A$1:$N$16,14))+IF(G488="i2",VLOOKUP(G488,'Appendix 1 Rules'!$A$1:$N$16,14))+IF(G488="j",VLOOKUP(G488,'Appendix 1 Rules'!$A$1:$N$16,14))+IF(G488="k",VLOOKUP(G488,'Appendix 1 Rules'!$A$1:$N$16,14)))))</f>
        <v/>
      </c>
      <c r="J488" s="11"/>
      <c r="K488" s="14"/>
      <c r="L488" s="11"/>
      <c r="M488" s="14"/>
      <c r="N488" s="11"/>
      <c r="O488" s="14"/>
      <c r="P488" s="11"/>
      <c r="Q488" s="14"/>
      <c r="R488" s="63"/>
      <c r="S488" s="14"/>
      <c r="T488" s="11"/>
      <c r="U488" s="14"/>
      <c r="V488" s="11"/>
      <c r="W488" s="14"/>
      <c r="X488" s="64"/>
      <c r="Y488" s="14"/>
      <c r="Z488" s="64"/>
      <c r="AA488" s="14"/>
      <c r="AB488" s="9"/>
      <c r="AC488" s="13"/>
      <c r="AD488" s="9"/>
      <c r="AE488" s="13"/>
      <c r="AF488" s="9"/>
      <c r="AG488" s="13"/>
    </row>
    <row r="489" spans="1:33" ht="18" customHeight="1" x14ac:dyDescent="0.25">
      <c r="B489" s="84"/>
      <c r="C489" s="69"/>
      <c r="D489" s="10"/>
      <c r="E489" s="10"/>
      <c r="F489" s="10"/>
      <c r="G489" s="9"/>
      <c r="H489" s="17" t="str">
        <f>IF(G489="","",SUMPRODUCT(IF(J489="",0,INDEX('Appendix 1 Rules'!$B$2:$B$16,MATCH(G489,'Appendix 1 Rules'!$A$2:$A$16))))+(IF(L489="",0,INDEX('Appendix 1 Rules'!$C$2:$C$16,MATCH(G489,'Appendix 1 Rules'!$A$2:$A$16))))+(IF(N489="",0,INDEX('Appendix 1 Rules'!$D$2:$D$16,MATCH(G489,'Appendix 1 Rules'!$A$2:$A$16))))+(IF(P489="",0,INDEX('Appendix 1 Rules'!$E$2:$E$16,MATCH(G489,'Appendix 1 Rules'!$A$2:$A$16))))+(IF(R489="",0,INDEX('Appendix 1 Rules'!$F$2:$F$16,MATCH(G489,'Appendix 1 Rules'!$A$2:$A$16))))+(IF(T489="",0,INDEX('Appendix 1 Rules'!$G$2:$G$16,MATCH(G489,'Appendix 1 Rules'!$A$2:$A$16))))+(IF(V489="",0,INDEX('Appendix 1 Rules'!$H$2:$H$16,MATCH(G489,'Appendix 1 Rules'!$A$2:$A$16))))+(IF(X489="",0,INDEX('Appendix 1 Rules'!$I$2:$I$16,MATCH(G489,'Appendix 1 Rules'!$A$2:$A$16))))+(IF(Z489="",0,INDEX('Appendix 1 Rules'!$J$2:$J$16,MATCH(G489,'Appendix 1 Rules'!$A$2:$A$16))))+(IF(AB489="",0,INDEX('Appendix 1 Rules'!$K$2:$K$16,MATCH(G489,'Appendix 1 Rules'!$A$2:$A$16))))+(IF(AD489="",0,INDEX('Appendix 1 Rules'!$L$2:$L$16,MATCH(G489,'Appendix 1 Rules'!$A$2:$A$16))))+(IF(AF489="",0,INDEX('Appendix 1 Rules'!$M$2:$M$16,MATCH(G489,'Appendix 1 Rules'!$A$2:$A$16))))+IF(G489="b1",VLOOKUP(G489,'Appendix 1 Rules'!$A$1:$N$16,14))+IF(G489="b2",VLOOKUP(G489,'Appendix 1 Rules'!$A$1:$N$16,14))+IF(G489="d",VLOOKUP(G489,'Appendix 1 Rules'!$A$1:$N$16,14))+IF(G489="f1",VLOOKUP(G489,'Appendix 1 Rules'!$A$1:$N$16,14))+IF(G489="f2",VLOOKUP(G489,'Appendix 1 Rules'!$A$1:$N$16,14))+IF(G489="g",VLOOKUP(G489,'Appendix 1 Rules'!$A$1:$N$16,14))+IF(G489="h",VLOOKUP(G489,'Appendix 1 Rules'!$A$1:$N$16,14))+IF(G489="i1",VLOOKUP(G489,'Appendix 1 Rules'!$A$1:$N$16,14))+IF(G489="i2",VLOOKUP(G489,'Appendix 1 Rules'!$A$1:$N$16,14))+IF(G489="j",VLOOKUP(G489,'Appendix 1 Rules'!$A$1:$N$16,14))+IF(G489="k",VLOOKUP(G489,'Appendix 1 Rules'!$A$1:$N$16,14)))</f>
        <v/>
      </c>
      <c r="I489" s="72" t="str">
        <f>IF(G489="","",IF(OR(G489="b1",G489="b2",G489="d",G489="f1",G489="f2",G489="h",G489="i1",G489="i2",G489="j",G489="k"),MIN(H489,VLOOKUP(G489,'Appx 1 (Res) Rules'!$A:$D,4,0)),MIN(H489,VLOOKUP(G489,'Appx 1 (Res) Rules'!$A:$D,4,0),SUMPRODUCT(IF(J489="",0,INDEX('Appendix 1 Rules'!$B$2:$B$16,MATCH(G489,'Appendix 1 Rules'!$A$2:$A$16))))+(IF(L489="",0,INDEX('Appendix 1 Rules'!$C$2:$C$16,MATCH(G489,'Appendix 1 Rules'!$A$2:$A$16))))+(IF(N489="",0,INDEX('Appendix 1 Rules'!$D$2:$D$16,MATCH(G489,'Appendix 1 Rules'!$A$2:$A$16))))+(IF(P489="",0,INDEX('Appendix 1 Rules'!$E$2:$E$16,MATCH(G489,'Appendix 1 Rules'!$A$2:$A$16))))+(IF(R489="",0,INDEX('Appendix 1 Rules'!$F$2:$F$16,MATCH(G489,'Appendix 1 Rules'!$A$2:$A$16))))+(IF(T489="",0,INDEX('Appendix 1 Rules'!$G$2:$G$16,MATCH(G489,'Appendix 1 Rules'!$A$2:$A$16))))+(IF(V489="",0,INDEX('Appendix 1 Rules'!$H$2:$H$16,MATCH(G489,'Appendix 1 Rules'!$A$2:$A$16))))+(IF(X489="",0,INDEX('Appendix 1 Rules'!$I$2:$I$16,MATCH(G489,'Appendix 1 Rules'!$A$2:$A$16))))+(IF(Z489="",0,INDEX('Appendix 1 Rules'!$J$2:$J$16,MATCH(G489,'Appendix 1 Rules'!$A$2:$A$16))))+(IF(AB489="",0,INDEX('Appendix 1 Rules'!$K$2:$K$16,MATCH(G489,'Appendix 1 Rules'!$A$2:$A$16))))+(IF(AD489="",0,INDEX('Appendix 1 Rules'!$L$2:$L$16,MATCH(G489,'Appendix 1 Rules'!$A$2:$A$16))))+(IF(AF489="",0,INDEX('Appendix 1 Rules'!$M$2:$M$16,MATCH(G489,'Appendix 1 Rules'!$A$2:$A$16))))+IF(G489="b1",VLOOKUP(G489,'Appendix 1 Rules'!$A$1:$N$16,14))+IF(G489="b2",VLOOKUP(G489,'Appendix 1 Rules'!$A$1:$N$16,14))+IF(G489="d",VLOOKUP(G489,'Appendix 1 Rules'!$A$1:$N$16,14))+IF(G489="f1",VLOOKUP(G489,'Appendix 1 Rules'!$A$1:$N$16,14))+IF(G489="f2",VLOOKUP(G489,'Appendix 1 Rules'!$A$1:$N$16,14))+IF(G489="g",VLOOKUP(G489,'Appendix 1 Rules'!$A$1:$N$16,14))+IF(G489="h",VLOOKUP(G489,'Appendix 1 Rules'!$A$1:$N$16,14))+IF(G489="i1",VLOOKUP(G489,'Appendix 1 Rules'!$A$1:$N$16,14))+IF(G489="i2",VLOOKUP(G489,'Appendix 1 Rules'!$A$1:$N$16,14))+IF(G489="j",VLOOKUP(G489,'Appendix 1 Rules'!$A$1:$N$16,14))+IF(G489="k",VLOOKUP(G489,'Appendix 1 Rules'!$A$1:$N$16,14)))))</f>
        <v/>
      </c>
      <c r="J489" s="12"/>
      <c r="K489" s="13"/>
      <c r="L489" s="12"/>
      <c r="M489" s="13"/>
      <c r="N489" s="12"/>
      <c r="O489" s="13"/>
      <c r="P489" s="12"/>
      <c r="Q489" s="13"/>
      <c r="R489" s="12"/>
      <c r="S489" s="13"/>
      <c r="T489" s="12"/>
      <c r="U489" s="13"/>
      <c r="V489" s="12"/>
      <c r="W489" s="13"/>
      <c r="X489" s="12"/>
      <c r="Y489" s="13"/>
      <c r="Z489" s="12"/>
      <c r="AA489" s="13"/>
      <c r="AB489" s="9"/>
      <c r="AC489" s="13"/>
      <c r="AD489" s="9"/>
      <c r="AE489" s="13"/>
      <c r="AF489" s="9"/>
      <c r="AG489" s="13"/>
    </row>
    <row r="490" spans="1:33" ht="18" customHeight="1" x14ac:dyDescent="0.25">
      <c r="A490" s="76"/>
      <c r="B490" s="84"/>
      <c r="C490" s="66"/>
      <c r="D490" s="50"/>
      <c r="E490" s="50"/>
      <c r="F490" s="50"/>
      <c r="G490" s="44"/>
      <c r="H490" s="45" t="str">
        <f>IF(G490="","",SUMPRODUCT(IF(J490="",0,INDEX('Appendix 1 Rules'!$B$2:$B$16,MATCH(G490,'Appendix 1 Rules'!$A$2:$A$16))))+(IF(L490="",0,INDEX('Appendix 1 Rules'!$C$2:$C$16,MATCH(G490,'Appendix 1 Rules'!$A$2:$A$16))))+(IF(N490="",0,INDEX('Appendix 1 Rules'!$D$2:$D$16,MATCH(G490,'Appendix 1 Rules'!$A$2:$A$16))))+(IF(P490="",0,INDEX('Appendix 1 Rules'!$E$2:$E$16,MATCH(G490,'Appendix 1 Rules'!$A$2:$A$16))))+(IF(R490="",0,INDEX('Appendix 1 Rules'!$F$2:$F$16,MATCH(G490,'Appendix 1 Rules'!$A$2:$A$16))))+(IF(T490="",0,INDEX('Appendix 1 Rules'!$G$2:$G$16,MATCH(G490,'Appendix 1 Rules'!$A$2:$A$16))))+(IF(V490="",0,INDEX('Appendix 1 Rules'!$H$2:$H$16,MATCH(G490,'Appendix 1 Rules'!$A$2:$A$16))))+(IF(X490="",0,INDEX('Appendix 1 Rules'!$I$2:$I$16,MATCH(G490,'Appendix 1 Rules'!$A$2:$A$16))))+(IF(Z490="",0,INDEX('Appendix 1 Rules'!$J$2:$J$16,MATCH(G490,'Appendix 1 Rules'!$A$2:$A$16))))+(IF(AB490="",0,INDEX('Appendix 1 Rules'!$K$2:$K$16,MATCH(G490,'Appendix 1 Rules'!$A$2:$A$16))))+(IF(AD490="",0,INDEX('Appendix 1 Rules'!$L$2:$L$16,MATCH(G490,'Appendix 1 Rules'!$A$2:$A$16))))+(IF(AF490="",0,INDEX('Appendix 1 Rules'!$M$2:$M$16,MATCH(G490,'Appendix 1 Rules'!$A$2:$A$16))))+IF(G490="b1",VLOOKUP(G490,'Appendix 1 Rules'!$A$1:$N$16,14))+IF(G490="b2",VLOOKUP(G490,'Appendix 1 Rules'!$A$1:$N$16,14))+IF(G490="d",VLOOKUP(G490,'Appendix 1 Rules'!$A$1:$N$16,14))+IF(G490="f1",VLOOKUP(G490,'Appendix 1 Rules'!$A$1:$N$16,14))+IF(G490="f2",VLOOKUP(G490,'Appendix 1 Rules'!$A$1:$N$16,14))+IF(G490="g",VLOOKUP(G490,'Appendix 1 Rules'!$A$1:$N$16,14))+IF(G490="h",VLOOKUP(G490,'Appendix 1 Rules'!$A$1:$N$16,14))+IF(G490="i1",VLOOKUP(G490,'Appendix 1 Rules'!$A$1:$N$16,14))+IF(G490="i2",VLOOKUP(G490,'Appendix 1 Rules'!$A$1:$N$16,14))+IF(G490="j",VLOOKUP(G490,'Appendix 1 Rules'!$A$1:$N$16,14))+IF(G490="k",VLOOKUP(G490,'Appendix 1 Rules'!$A$1:$N$16,14)))</f>
        <v/>
      </c>
      <c r="I490" s="72" t="str">
        <f>IF(G490="","",IF(OR(G490="b1",G490="b2",G490="d",G490="f1",G490="f2",G490="h",G490="i1",G490="i2",G490="j",G490="k"),MIN(H490,VLOOKUP(G490,'Appx 1 (Res) Rules'!$A:$D,4,0)),MIN(H490,VLOOKUP(G490,'Appx 1 (Res) Rules'!$A:$D,4,0),SUMPRODUCT(IF(J490="",0,INDEX('Appendix 1 Rules'!$B$2:$B$16,MATCH(G490,'Appendix 1 Rules'!$A$2:$A$16))))+(IF(L490="",0,INDEX('Appendix 1 Rules'!$C$2:$C$16,MATCH(G490,'Appendix 1 Rules'!$A$2:$A$16))))+(IF(N490="",0,INDEX('Appendix 1 Rules'!$D$2:$D$16,MATCH(G490,'Appendix 1 Rules'!$A$2:$A$16))))+(IF(P490="",0,INDEX('Appendix 1 Rules'!$E$2:$E$16,MATCH(G490,'Appendix 1 Rules'!$A$2:$A$16))))+(IF(R490="",0,INDEX('Appendix 1 Rules'!$F$2:$F$16,MATCH(G490,'Appendix 1 Rules'!$A$2:$A$16))))+(IF(T490="",0,INDEX('Appendix 1 Rules'!$G$2:$G$16,MATCH(G490,'Appendix 1 Rules'!$A$2:$A$16))))+(IF(V490="",0,INDEX('Appendix 1 Rules'!$H$2:$H$16,MATCH(G490,'Appendix 1 Rules'!$A$2:$A$16))))+(IF(X490="",0,INDEX('Appendix 1 Rules'!$I$2:$I$16,MATCH(G490,'Appendix 1 Rules'!$A$2:$A$16))))+(IF(Z490="",0,INDEX('Appendix 1 Rules'!$J$2:$J$16,MATCH(G490,'Appendix 1 Rules'!$A$2:$A$16))))+(IF(AB490="",0,INDEX('Appendix 1 Rules'!$K$2:$K$16,MATCH(G490,'Appendix 1 Rules'!$A$2:$A$16))))+(IF(AD490="",0,INDEX('Appendix 1 Rules'!$L$2:$L$16,MATCH(G490,'Appendix 1 Rules'!$A$2:$A$16))))+(IF(AF490="",0,INDEX('Appendix 1 Rules'!$M$2:$M$16,MATCH(G490,'Appendix 1 Rules'!$A$2:$A$16))))+IF(G490="b1",VLOOKUP(G490,'Appendix 1 Rules'!$A$1:$N$16,14))+IF(G490="b2",VLOOKUP(G490,'Appendix 1 Rules'!$A$1:$N$16,14))+IF(G490="d",VLOOKUP(G490,'Appendix 1 Rules'!$A$1:$N$16,14))+IF(G490="f1",VLOOKUP(G490,'Appendix 1 Rules'!$A$1:$N$16,14))+IF(G490="f2",VLOOKUP(G490,'Appendix 1 Rules'!$A$1:$N$16,14))+IF(G490="g",VLOOKUP(G490,'Appendix 1 Rules'!$A$1:$N$16,14))+IF(G490="h",VLOOKUP(G490,'Appendix 1 Rules'!$A$1:$N$16,14))+IF(G490="i1",VLOOKUP(G490,'Appendix 1 Rules'!$A$1:$N$16,14))+IF(G490="i2",VLOOKUP(G490,'Appendix 1 Rules'!$A$1:$N$16,14))+IF(G490="j",VLOOKUP(G490,'Appendix 1 Rules'!$A$1:$N$16,14))+IF(G490="k",VLOOKUP(G490,'Appendix 1 Rules'!$A$1:$N$16,14)))))</f>
        <v/>
      </c>
      <c r="J490" s="55"/>
      <c r="K490" s="46"/>
      <c r="L490" s="55"/>
      <c r="M490" s="46"/>
      <c r="N490" s="55"/>
      <c r="O490" s="46"/>
      <c r="P490" s="55"/>
      <c r="Q490" s="46"/>
      <c r="R490" s="55"/>
      <c r="S490" s="46"/>
      <c r="T490" s="55"/>
      <c r="U490" s="46"/>
      <c r="V490" s="55"/>
      <c r="W490" s="46"/>
      <c r="X490" s="55"/>
      <c r="Y490" s="46"/>
      <c r="Z490" s="55"/>
      <c r="AA490" s="46"/>
      <c r="AB490" s="44"/>
      <c r="AC490" s="46"/>
      <c r="AD490" s="44"/>
      <c r="AE490" s="46"/>
      <c r="AF490" s="44"/>
      <c r="AG490" s="46"/>
    </row>
    <row r="491" spans="1:33" ht="18" customHeight="1" x14ac:dyDescent="0.25">
      <c r="B491" s="84"/>
      <c r="C491" s="69"/>
      <c r="D491" s="10"/>
      <c r="E491" s="10"/>
      <c r="F491" s="10"/>
      <c r="G491" s="9"/>
      <c r="H491" s="17" t="str">
        <f>IF(G491="","",SUMPRODUCT(IF(J491="",0,INDEX('Appendix 1 Rules'!$B$2:$B$16,MATCH(G491,'Appendix 1 Rules'!$A$2:$A$16))))+(IF(L491="",0,INDEX('Appendix 1 Rules'!$C$2:$C$16,MATCH(G491,'Appendix 1 Rules'!$A$2:$A$16))))+(IF(N491="",0,INDEX('Appendix 1 Rules'!$D$2:$D$16,MATCH(G491,'Appendix 1 Rules'!$A$2:$A$16))))+(IF(P491="",0,INDEX('Appendix 1 Rules'!$E$2:$E$16,MATCH(G491,'Appendix 1 Rules'!$A$2:$A$16))))+(IF(R491="",0,INDEX('Appendix 1 Rules'!$F$2:$F$16,MATCH(G491,'Appendix 1 Rules'!$A$2:$A$16))))+(IF(T491="",0,INDEX('Appendix 1 Rules'!$G$2:$G$16,MATCH(G491,'Appendix 1 Rules'!$A$2:$A$16))))+(IF(V491="",0,INDEX('Appendix 1 Rules'!$H$2:$H$16,MATCH(G491,'Appendix 1 Rules'!$A$2:$A$16))))+(IF(X491="",0,INDEX('Appendix 1 Rules'!$I$2:$I$16,MATCH(G491,'Appendix 1 Rules'!$A$2:$A$16))))+(IF(Z491="",0,INDEX('Appendix 1 Rules'!$J$2:$J$16,MATCH(G491,'Appendix 1 Rules'!$A$2:$A$16))))+(IF(AB491="",0,INDEX('Appendix 1 Rules'!$K$2:$K$16,MATCH(G491,'Appendix 1 Rules'!$A$2:$A$16))))+(IF(AD491="",0,INDEX('Appendix 1 Rules'!$L$2:$L$16,MATCH(G491,'Appendix 1 Rules'!$A$2:$A$16))))+(IF(AF491="",0,INDEX('Appendix 1 Rules'!$M$2:$M$16,MATCH(G491,'Appendix 1 Rules'!$A$2:$A$16))))+IF(G491="b1",VLOOKUP(G491,'Appendix 1 Rules'!$A$1:$N$16,14))+IF(G491="b2",VLOOKUP(G491,'Appendix 1 Rules'!$A$1:$N$16,14))+IF(G491="d",VLOOKUP(G491,'Appendix 1 Rules'!$A$1:$N$16,14))+IF(G491="f1",VLOOKUP(G491,'Appendix 1 Rules'!$A$1:$N$16,14))+IF(G491="f2",VLOOKUP(G491,'Appendix 1 Rules'!$A$1:$N$16,14))+IF(G491="g",VLOOKUP(G491,'Appendix 1 Rules'!$A$1:$N$16,14))+IF(G491="h",VLOOKUP(G491,'Appendix 1 Rules'!$A$1:$N$16,14))+IF(G491="i1",VLOOKUP(G491,'Appendix 1 Rules'!$A$1:$N$16,14))+IF(G491="i2",VLOOKUP(G491,'Appendix 1 Rules'!$A$1:$N$16,14))+IF(G491="j",VLOOKUP(G491,'Appendix 1 Rules'!$A$1:$N$16,14))+IF(G491="k",VLOOKUP(G491,'Appendix 1 Rules'!$A$1:$N$16,14)))</f>
        <v/>
      </c>
      <c r="I491" s="72" t="str">
        <f>IF(G491="","",IF(OR(G491="b1",G491="b2",G491="d",G491="f1",G491="f2",G491="h",G491="i1",G491="i2",G491="j",G491="k"),MIN(H491,VLOOKUP(G491,'Appx 1 (Res) Rules'!$A:$D,4,0)),MIN(H491,VLOOKUP(G491,'Appx 1 (Res) Rules'!$A:$D,4,0),SUMPRODUCT(IF(J491="",0,INDEX('Appendix 1 Rules'!$B$2:$B$16,MATCH(G491,'Appendix 1 Rules'!$A$2:$A$16))))+(IF(L491="",0,INDEX('Appendix 1 Rules'!$C$2:$C$16,MATCH(G491,'Appendix 1 Rules'!$A$2:$A$16))))+(IF(N491="",0,INDEX('Appendix 1 Rules'!$D$2:$D$16,MATCH(G491,'Appendix 1 Rules'!$A$2:$A$16))))+(IF(P491="",0,INDEX('Appendix 1 Rules'!$E$2:$E$16,MATCH(G491,'Appendix 1 Rules'!$A$2:$A$16))))+(IF(R491="",0,INDEX('Appendix 1 Rules'!$F$2:$F$16,MATCH(G491,'Appendix 1 Rules'!$A$2:$A$16))))+(IF(T491="",0,INDEX('Appendix 1 Rules'!$G$2:$G$16,MATCH(G491,'Appendix 1 Rules'!$A$2:$A$16))))+(IF(V491="",0,INDEX('Appendix 1 Rules'!$H$2:$H$16,MATCH(G491,'Appendix 1 Rules'!$A$2:$A$16))))+(IF(X491="",0,INDEX('Appendix 1 Rules'!$I$2:$I$16,MATCH(G491,'Appendix 1 Rules'!$A$2:$A$16))))+(IF(Z491="",0,INDEX('Appendix 1 Rules'!$J$2:$J$16,MATCH(G491,'Appendix 1 Rules'!$A$2:$A$16))))+(IF(AB491="",0,INDEX('Appendix 1 Rules'!$K$2:$K$16,MATCH(G491,'Appendix 1 Rules'!$A$2:$A$16))))+(IF(AD491="",0,INDEX('Appendix 1 Rules'!$L$2:$L$16,MATCH(G491,'Appendix 1 Rules'!$A$2:$A$16))))+(IF(AF491="",0,INDEX('Appendix 1 Rules'!$M$2:$M$16,MATCH(G491,'Appendix 1 Rules'!$A$2:$A$16))))+IF(G491="b1",VLOOKUP(G491,'Appendix 1 Rules'!$A$1:$N$16,14))+IF(G491="b2",VLOOKUP(G491,'Appendix 1 Rules'!$A$1:$N$16,14))+IF(G491="d",VLOOKUP(G491,'Appendix 1 Rules'!$A$1:$N$16,14))+IF(G491="f1",VLOOKUP(G491,'Appendix 1 Rules'!$A$1:$N$16,14))+IF(G491="f2",VLOOKUP(G491,'Appendix 1 Rules'!$A$1:$N$16,14))+IF(G491="g",VLOOKUP(G491,'Appendix 1 Rules'!$A$1:$N$16,14))+IF(G491="h",VLOOKUP(G491,'Appendix 1 Rules'!$A$1:$N$16,14))+IF(G491="i1",VLOOKUP(G491,'Appendix 1 Rules'!$A$1:$N$16,14))+IF(G491="i2",VLOOKUP(G491,'Appendix 1 Rules'!$A$1:$N$16,14))+IF(G491="j",VLOOKUP(G491,'Appendix 1 Rules'!$A$1:$N$16,14))+IF(G491="k",VLOOKUP(G491,'Appendix 1 Rules'!$A$1:$N$16,14)))))</f>
        <v/>
      </c>
      <c r="J491" s="11"/>
      <c r="K491" s="14"/>
      <c r="L491" s="11"/>
      <c r="M491" s="14"/>
      <c r="N491" s="11"/>
      <c r="O491" s="14"/>
      <c r="P491" s="11"/>
      <c r="Q491" s="14"/>
      <c r="R491" s="63"/>
      <c r="S491" s="14"/>
      <c r="T491" s="11"/>
      <c r="U491" s="14"/>
      <c r="V491" s="11"/>
      <c r="W491" s="14"/>
      <c r="X491" s="64"/>
      <c r="Y491" s="14"/>
      <c r="Z491" s="64"/>
      <c r="AA491" s="14"/>
      <c r="AB491" s="9"/>
      <c r="AC491" s="13"/>
      <c r="AD491" s="9"/>
      <c r="AE491" s="13"/>
      <c r="AF491" s="9"/>
      <c r="AG491" s="13"/>
    </row>
    <row r="492" spans="1:33" ht="18" customHeight="1" x14ac:dyDescent="0.25">
      <c r="B492" s="84"/>
      <c r="C492" s="69"/>
      <c r="D492" s="10"/>
      <c r="E492" s="10"/>
      <c r="F492" s="10"/>
      <c r="G492" s="9"/>
      <c r="H492" s="17" t="str">
        <f>IF(G492="","",SUMPRODUCT(IF(J492="",0,INDEX('Appendix 1 Rules'!$B$2:$B$16,MATCH(G492,'Appendix 1 Rules'!$A$2:$A$16))))+(IF(L492="",0,INDEX('Appendix 1 Rules'!$C$2:$C$16,MATCH(G492,'Appendix 1 Rules'!$A$2:$A$16))))+(IF(N492="",0,INDEX('Appendix 1 Rules'!$D$2:$D$16,MATCH(G492,'Appendix 1 Rules'!$A$2:$A$16))))+(IF(P492="",0,INDEX('Appendix 1 Rules'!$E$2:$E$16,MATCH(G492,'Appendix 1 Rules'!$A$2:$A$16))))+(IF(R492="",0,INDEX('Appendix 1 Rules'!$F$2:$F$16,MATCH(G492,'Appendix 1 Rules'!$A$2:$A$16))))+(IF(T492="",0,INDEX('Appendix 1 Rules'!$G$2:$G$16,MATCH(G492,'Appendix 1 Rules'!$A$2:$A$16))))+(IF(V492="",0,INDEX('Appendix 1 Rules'!$H$2:$H$16,MATCH(G492,'Appendix 1 Rules'!$A$2:$A$16))))+(IF(X492="",0,INDEX('Appendix 1 Rules'!$I$2:$I$16,MATCH(G492,'Appendix 1 Rules'!$A$2:$A$16))))+(IF(Z492="",0,INDEX('Appendix 1 Rules'!$J$2:$J$16,MATCH(G492,'Appendix 1 Rules'!$A$2:$A$16))))+(IF(AB492="",0,INDEX('Appendix 1 Rules'!$K$2:$K$16,MATCH(G492,'Appendix 1 Rules'!$A$2:$A$16))))+(IF(AD492="",0,INDEX('Appendix 1 Rules'!$L$2:$L$16,MATCH(G492,'Appendix 1 Rules'!$A$2:$A$16))))+(IF(AF492="",0,INDEX('Appendix 1 Rules'!$M$2:$M$16,MATCH(G492,'Appendix 1 Rules'!$A$2:$A$16))))+IF(G492="b1",VLOOKUP(G492,'Appendix 1 Rules'!$A$1:$N$16,14))+IF(G492="b2",VLOOKUP(G492,'Appendix 1 Rules'!$A$1:$N$16,14))+IF(G492="d",VLOOKUP(G492,'Appendix 1 Rules'!$A$1:$N$16,14))+IF(G492="f1",VLOOKUP(G492,'Appendix 1 Rules'!$A$1:$N$16,14))+IF(G492="f2",VLOOKUP(G492,'Appendix 1 Rules'!$A$1:$N$16,14))+IF(G492="g",VLOOKUP(G492,'Appendix 1 Rules'!$A$1:$N$16,14))+IF(G492="h",VLOOKUP(G492,'Appendix 1 Rules'!$A$1:$N$16,14))+IF(G492="i1",VLOOKUP(G492,'Appendix 1 Rules'!$A$1:$N$16,14))+IF(G492="i2",VLOOKUP(G492,'Appendix 1 Rules'!$A$1:$N$16,14))+IF(G492="j",VLOOKUP(G492,'Appendix 1 Rules'!$A$1:$N$16,14))+IF(G492="k",VLOOKUP(G492,'Appendix 1 Rules'!$A$1:$N$16,14)))</f>
        <v/>
      </c>
      <c r="I492" s="72" t="str">
        <f>IF(G492="","",IF(OR(G492="b1",G492="b2",G492="d",G492="f1",G492="f2",G492="h",G492="i1",G492="i2",G492="j",G492="k"),MIN(H492,VLOOKUP(G492,'Appx 1 (Res) Rules'!$A:$D,4,0)),MIN(H492,VLOOKUP(G492,'Appx 1 (Res) Rules'!$A:$D,4,0),SUMPRODUCT(IF(J492="",0,INDEX('Appendix 1 Rules'!$B$2:$B$16,MATCH(G492,'Appendix 1 Rules'!$A$2:$A$16))))+(IF(L492="",0,INDEX('Appendix 1 Rules'!$C$2:$C$16,MATCH(G492,'Appendix 1 Rules'!$A$2:$A$16))))+(IF(N492="",0,INDEX('Appendix 1 Rules'!$D$2:$D$16,MATCH(G492,'Appendix 1 Rules'!$A$2:$A$16))))+(IF(P492="",0,INDEX('Appendix 1 Rules'!$E$2:$E$16,MATCH(G492,'Appendix 1 Rules'!$A$2:$A$16))))+(IF(R492="",0,INDEX('Appendix 1 Rules'!$F$2:$F$16,MATCH(G492,'Appendix 1 Rules'!$A$2:$A$16))))+(IF(T492="",0,INDEX('Appendix 1 Rules'!$G$2:$G$16,MATCH(G492,'Appendix 1 Rules'!$A$2:$A$16))))+(IF(V492="",0,INDEX('Appendix 1 Rules'!$H$2:$H$16,MATCH(G492,'Appendix 1 Rules'!$A$2:$A$16))))+(IF(X492="",0,INDEX('Appendix 1 Rules'!$I$2:$I$16,MATCH(G492,'Appendix 1 Rules'!$A$2:$A$16))))+(IF(Z492="",0,INDEX('Appendix 1 Rules'!$J$2:$J$16,MATCH(G492,'Appendix 1 Rules'!$A$2:$A$16))))+(IF(AB492="",0,INDEX('Appendix 1 Rules'!$K$2:$K$16,MATCH(G492,'Appendix 1 Rules'!$A$2:$A$16))))+(IF(AD492="",0,INDEX('Appendix 1 Rules'!$L$2:$L$16,MATCH(G492,'Appendix 1 Rules'!$A$2:$A$16))))+(IF(AF492="",0,INDEX('Appendix 1 Rules'!$M$2:$M$16,MATCH(G492,'Appendix 1 Rules'!$A$2:$A$16))))+IF(G492="b1",VLOOKUP(G492,'Appendix 1 Rules'!$A$1:$N$16,14))+IF(G492="b2",VLOOKUP(G492,'Appendix 1 Rules'!$A$1:$N$16,14))+IF(G492="d",VLOOKUP(G492,'Appendix 1 Rules'!$A$1:$N$16,14))+IF(G492="f1",VLOOKUP(G492,'Appendix 1 Rules'!$A$1:$N$16,14))+IF(G492="f2",VLOOKUP(G492,'Appendix 1 Rules'!$A$1:$N$16,14))+IF(G492="g",VLOOKUP(G492,'Appendix 1 Rules'!$A$1:$N$16,14))+IF(G492="h",VLOOKUP(G492,'Appendix 1 Rules'!$A$1:$N$16,14))+IF(G492="i1",VLOOKUP(G492,'Appendix 1 Rules'!$A$1:$N$16,14))+IF(G492="i2",VLOOKUP(G492,'Appendix 1 Rules'!$A$1:$N$16,14))+IF(G492="j",VLOOKUP(G492,'Appendix 1 Rules'!$A$1:$N$16,14))+IF(G492="k",VLOOKUP(G492,'Appendix 1 Rules'!$A$1:$N$16,14)))))</f>
        <v/>
      </c>
      <c r="J492" s="12"/>
      <c r="K492" s="13"/>
      <c r="L492" s="12"/>
      <c r="M492" s="13"/>
      <c r="N492" s="12"/>
      <c r="O492" s="13"/>
      <c r="P492" s="12"/>
      <c r="Q492" s="13"/>
      <c r="R492" s="12"/>
      <c r="S492" s="13"/>
      <c r="T492" s="12"/>
      <c r="U492" s="13"/>
      <c r="V492" s="12"/>
      <c r="W492" s="13"/>
      <c r="X492" s="12"/>
      <c r="Y492" s="13"/>
      <c r="Z492" s="12"/>
      <c r="AA492" s="13"/>
      <c r="AB492" s="9"/>
      <c r="AC492" s="13"/>
      <c r="AD492" s="9"/>
      <c r="AE492" s="13"/>
      <c r="AF492" s="9"/>
      <c r="AG492" s="13"/>
    </row>
    <row r="493" spans="1:33" ht="18" customHeight="1" x14ac:dyDescent="0.25">
      <c r="B493" s="84"/>
      <c r="C493" s="69"/>
      <c r="D493" s="10"/>
      <c r="E493" s="10"/>
      <c r="F493" s="10"/>
      <c r="G493" s="9"/>
      <c r="H493" s="17" t="str">
        <f>IF(G493="","",SUMPRODUCT(IF(J493="",0,INDEX('Appendix 1 Rules'!$B$2:$B$16,MATCH(G493,'Appendix 1 Rules'!$A$2:$A$16))))+(IF(L493="",0,INDEX('Appendix 1 Rules'!$C$2:$C$16,MATCH(G493,'Appendix 1 Rules'!$A$2:$A$16))))+(IF(N493="",0,INDEX('Appendix 1 Rules'!$D$2:$D$16,MATCH(G493,'Appendix 1 Rules'!$A$2:$A$16))))+(IF(P493="",0,INDEX('Appendix 1 Rules'!$E$2:$E$16,MATCH(G493,'Appendix 1 Rules'!$A$2:$A$16))))+(IF(R493="",0,INDEX('Appendix 1 Rules'!$F$2:$F$16,MATCH(G493,'Appendix 1 Rules'!$A$2:$A$16))))+(IF(T493="",0,INDEX('Appendix 1 Rules'!$G$2:$G$16,MATCH(G493,'Appendix 1 Rules'!$A$2:$A$16))))+(IF(V493="",0,INDEX('Appendix 1 Rules'!$H$2:$H$16,MATCH(G493,'Appendix 1 Rules'!$A$2:$A$16))))+(IF(X493="",0,INDEX('Appendix 1 Rules'!$I$2:$I$16,MATCH(G493,'Appendix 1 Rules'!$A$2:$A$16))))+(IF(Z493="",0,INDEX('Appendix 1 Rules'!$J$2:$J$16,MATCH(G493,'Appendix 1 Rules'!$A$2:$A$16))))+(IF(AB493="",0,INDEX('Appendix 1 Rules'!$K$2:$K$16,MATCH(G493,'Appendix 1 Rules'!$A$2:$A$16))))+(IF(AD493="",0,INDEX('Appendix 1 Rules'!$L$2:$L$16,MATCH(G493,'Appendix 1 Rules'!$A$2:$A$16))))+(IF(AF493="",0,INDEX('Appendix 1 Rules'!$M$2:$M$16,MATCH(G493,'Appendix 1 Rules'!$A$2:$A$16))))+IF(G493="b1",VLOOKUP(G493,'Appendix 1 Rules'!$A$1:$N$16,14))+IF(G493="b2",VLOOKUP(G493,'Appendix 1 Rules'!$A$1:$N$16,14))+IF(G493="d",VLOOKUP(G493,'Appendix 1 Rules'!$A$1:$N$16,14))+IF(G493="f1",VLOOKUP(G493,'Appendix 1 Rules'!$A$1:$N$16,14))+IF(G493="f2",VLOOKUP(G493,'Appendix 1 Rules'!$A$1:$N$16,14))+IF(G493="g",VLOOKUP(G493,'Appendix 1 Rules'!$A$1:$N$16,14))+IF(G493="h",VLOOKUP(G493,'Appendix 1 Rules'!$A$1:$N$16,14))+IF(G493="i1",VLOOKUP(G493,'Appendix 1 Rules'!$A$1:$N$16,14))+IF(G493="i2",VLOOKUP(G493,'Appendix 1 Rules'!$A$1:$N$16,14))+IF(G493="j",VLOOKUP(G493,'Appendix 1 Rules'!$A$1:$N$16,14))+IF(G493="k",VLOOKUP(G493,'Appendix 1 Rules'!$A$1:$N$16,14)))</f>
        <v/>
      </c>
      <c r="I493" s="72" t="str">
        <f>IF(G493="","",IF(OR(G493="b1",G493="b2",G493="d",G493="f1",G493="f2",G493="h",G493="i1",G493="i2",G493="j",G493="k"),MIN(H493,VLOOKUP(G493,'Appx 1 (Res) Rules'!$A:$D,4,0)),MIN(H493,VLOOKUP(G493,'Appx 1 (Res) Rules'!$A:$D,4,0),SUMPRODUCT(IF(J493="",0,INDEX('Appendix 1 Rules'!$B$2:$B$16,MATCH(G493,'Appendix 1 Rules'!$A$2:$A$16))))+(IF(L493="",0,INDEX('Appendix 1 Rules'!$C$2:$C$16,MATCH(G493,'Appendix 1 Rules'!$A$2:$A$16))))+(IF(N493="",0,INDEX('Appendix 1 Rules'!$D$2:$D$16,MATCH(G493,'Appendix 1 Rules'!$A$2:$A$16))))+(IF(P493="",0,INDEX('Appendix 1 Rules'!$E$2:$E$16,MATCH(G493,'Appendix 1 Rules'!$A$2:$A$16))))+(IF(R493="",0,INDEX('Appendix 1 Rules'!$F$2:$F$16,MATCH(G493,'Appendix 1 Rules'!$A$2:$A$16))))+(IF(T493="",0,INDEX('Appendix 1 Rules'!$G$2:$G$16,MATCH(G493,'Appendix 1 Rules'!$A$2:$A$16))))+(IF(V493="",0,INDEX('Appendix 1 Rules'!$H$2:$H$16,MATCH(G493,'Appendix 1 Rules'!$A$2:$A$16))))+(IF(X493="",0,INDEX('Appendix 1 Rules'!$I$2:$I$16,MATCH(G493,'Appendix 1 Rules'!$A$2:$A$16))))+(IF(Z493="",0,INDEX('Appendix 1 Rules'!$J$2:$J$16,MATCH(G493,'Appendix 1 Rules'!$A$2:$A$16))))+(IF(AB493="",0,INDEX('Appendix 1 Rules'!$K$2:$K$16,MATCH(G493,'Appendix 1 Rules'!$A$2:$A$16))))+(IF(AD493="",0,INDEX('Appendix 1 Rules'!$L$2:$L$16,MATCH(G493,'Appendix 1 Rules'!$A$2:$A$16))))+(IF(AF493="",0,INDEX('Appendix 1 Rules'!$M$2:$M$16,MATCH(G493,'Appendix 1 Rules'!$A$2:$A$16))))+IF(G493="b1",VLOOKUP(G493,'Appendix 1 Rules'!$A$1:$N$16,14))+IF(G493="b2",VLOOKUP(G493,'Appendix 1 Rules'!$A$1:$N$16,14))+IF(G493="d",VLOOKUP(G493,'Appendix 1 Rules'!$A$1:$N$16,14))+IF(G493="f1",VLOOKUP(G493,'Appendix 1 Rules'!$A$1:$N$16,14))+IF(G493="f2",VLOOKUP(G493,'Appendix 1 Rules'!$A$1:$N$16,14))+IF(G493="g",VLOOKUP(G493,'Appendix 1 Rules'!$A$1:$N$16,14))+IF(G493="h",VLOOKUP(G493,'Appendix 1 Rules'!$A$1:$N$16,14))+IF(G493="i1",VLOOKUP(G493,'Appendix 1 Rules'!$A$1:$N$16,14))+IF(G493="i2",VLOOKUP(G493,'Appendix 1 Rules'!$A$1:$N$16,14))+IF(G493="j",VLOOKUP(G493,'Appendix 1 Rules'!$A$1:$N$16,14))+IF(G493="k",VLOOKUP(G493,'Appendix 1 Rules'!$A$1:$N$16,14)))))</f>
        <v/>
      </c>
      <c r="J493" s="11"/>
      <c r="K493" s="14"/>
      <c r="L493" s="11"/>
      <c r="M493" s="14"/>
      <c r="N493" s="11"/>
      <c r="O493" s="14"/>
      <c r="P493" s="11"/>
      <c r="Q493" s="14"/>
      <c r="R493" s="63"/>
      <c r="S493" s="14"/>
      <c r="T493" s="11"/>
      <c r="U493" s="14"/>
      <c r="V493" s="11"/>
      <c r="W493" s="14"/>
      <c r="X493" s="64"/>
      <c r="Y493" s="14"/>
      <c r="Z493" s="64"/>
      <c r="AA493" s="14"/>
      <c r="AB493" s="9"/>
      <c r="AC493" s="13"/>
      <c r="AD493" s="9"/>
      <c r="AE493" s="13"/>
      <c r="AF493" s="9"/>
      <c r="AG493" s="13"/>
    </row>
    <row r="494" spans="1:33" ht="18" customHeight="1" x14ac:dyDescent="0.25">
      <c r="B494" s="84"/>
      <c r="C494" s="69"/>
      <c r="D494" s="10"/>
      <c r="E494" s="10"/>
      <c r="F494" s="10"/>
      <c r="G494" s="9"/>
      <c r="H494" s="17" t="str">
        <f>IF(G494="","",SUMPRODUCT(IF(J494="",0,INDEX('Appendix 1 Rules'!$B$2:$B$16,MATCH(G494,'Appendix 1 Rules'!$A$2:$A$16))))+(IF(L494="",0,INDEX('Appendix 1 Rules'!$C$2:$C$16,MATCH(G494,'Appendix 1 Rules'!$A$2:$A$16))))+(IF(N494="",0,INDEX('Appendix 1 Rules'!$D$2:$D$16,MATCH(G494,'Appendix 1 Rules'!$A$2:$A$16))))+(IF(P494="",0,INDEX('Appendix 1 Rules'!$E$2:$E$16,MATCH(G494,'Appendix 1 Rules'!$A$2:$A$16))))+(IF(R494="",0,INDEX('Appendix 1 Rules'!$F$2:$F$16,MATCH(G494,'Appendix 1 Rules'!$A$2:$A$16))))+(IF(T494="",0,INDEX('Appendix 1 Rules'!$G$2:$G$16,MATCH(G494,'Appendix 1 Rules'!$A$2:$A$16))))+(IF(V494="",0,INDEX('Appendix 1 Rules'!$H$2:$H$16,MATCH(G494,'Appendix 1 Rules'!$A$2:$A$16))))+(IF(X494="",0,INDEX('Appendix 1 Rules'!$I$2:$I$16,MATCH(G494,'Appendix 1 Rules'!$A$2:$A$16))))+(IF(Z494="",0,INDEX('Appendix 1 Rules'!$J$2:$J$16,MATCH(G494,'Appendix 1 Rules'!$A$2:$A$16))))+(IF(AB494="",0,INDEX('Appendix 1 Rules'!$K$2:$K$16,MATCH(G494,'Appendix 1 Rules'!$A$2:$A$16))))+(IF(AD494="",0,INDEX('Appendix 1 Rules'!$L$2:$L$16,MATCH(G494,'Appendix 1 Rules'!$A$2:$A$16))))+(IF(AF494="",0,INDEX('Appendix 1 Rules'!$M$2:$M$16,MATCH(G494,'Appendix 1 Rules'!$A$2:$A$16))))+IF(G494="b1",VLOOKUP(G494,'Appendix 1 Rules'!$A$1:$N$16,14))+IF(G494="b2",VLOOKUP(G494,'Appendix 1 Rules'!$A$1:$N$16,14))+IF(G494="d",VLOOKUP(G494,'Appendix 1 Rules'!$A$1:$N$16,14))+IF(G494="f1",VLOOKUP(G494,'Appendix 1 Rules'!$A$1:$N$16,14))+IF(G494="f2",VLOOKUP(G494,'Appendix 1 Rules'!$A$1:$N$16,14))+IF(G494="g",VLOOKUP(G494,'Appendix 1 Rules'!$A$1:$N$16,14))+IF(G494="h",VLOOKUP(G494,'Appendix 1 Rules'!$A$1:$N$16,14))+IF(G494="i1",VLOOKUP(G494,'Appendix 1 Rules'!$A$1:$N$16,14))+IF(G494="i2",VLOOKUP(G494,'Appendix 1 Rules'!$A$1:$N$16,14))+IF(G494="j",VLOOKUP(G494,'Appendix 1 Rules'!$A$1:$N$16,14))+IF(G494="k",VLOOKUP(G494,'Appendix 1 Rules'!$A$1:$N$16,14)))</f>
        <v/>
      </c>
      <c r="I494" s="72" t="str">
        <f>IF(G494="","",IF(OR(G494="b1",G494="b2",G494="d",G494="f1",G494="f2",G494="h",G494="i1",G494="i2",G494="j",G494="k"),MIN(H494,VLOOKUP(G494,'Appx 1 (Res) Rules'!$A:$D,4,0)),MIN(H494,VLOOKUP(G494,'Appx 1 (Res) Rules'!$A:$D,4,0),SUMPRODUCT(IF(J494="",0,INDEX('Appendix 1 Rules'!$B$2:$B$16,MATCH(G494,'Appendix 1 Rules'!$A$2:$A$16))))+(IF(L494="",0,INDEX('Appendix 1 Rules'!$C$2:$C$16,MATCH(G494,'Appendix 1 Rules'!$A$2:$A$16))))+(IF(N494="",0,INDEX('Appendix 1 Rules'!$D$2:$D$16,MATCH(G494,'Appendix 1 Rules'!$A$2:$A$16))))+(IF(P494="",0,INDEX('Appendix 1 Rules'!$E$2:$E$16,MATCH(G494,'Appendix 1 Rules'!$A$2:$A$16))))+(IF(R494="",0,INDEX('Appendix 1 Rules'!$F$2:$F$16,MATCH(G494,'Appendix 1 Rules'!$A$2:$A$16))))+(IF(T494="",0,INDEX('Appendix 1 Rules'!$G$2:$G$16,MATCH(G494,'Appendix 1 Rules'!$A$2:$A$16))))+(IF(V494="",0,INDEX('Appendix 1 Rules'!$H$2:$H$16,MATCH(G494,'Appendix 1 Rules'!$A$2:$A$16))))+(IF(X494="",0,INDEX('Appendix 1 Rules'!$I$2:$I$16,MATCH(G494,'Appendix 1 Rules'!$A$2:$A$16))))+(IF(Z494="",0,INDEX('Appendix 1 Rules'!$J$2:$J$16,MATCH(G494,'Appendix 1 Rules'!$A$2:$A$16))))+(IF(AB494="",0,INDEX('Appendix 1 Rules'!$K$2:$K$16,MATCH(G494,'Appendix 1 Rules'!$A$2:$A$16))))+(IF(AD494="",0,INDEX('Appendix 1 Rules'!$L$2:$L$16,MATCH(G494,'Appendix 1 Rules'!$A$2:$A$16))))+(IF(AF494="",0,INDEX('Appendix 1 Rules'!$M$2:$M$16,MATCH(G494,'Appendix 1 Rules'!$A$2:$A$16))))+IF(G494="b1",VLOOKUP(G494,'Appendix 1 Rules'!$A$1:$N$16,14))+IF(G494="b2",VLOOKUP(G494,'Appendix 1 Rules'!$A$1:$N$16,14))+IF(G494="d",VLOOKUP(G494,'Appendix 1 Rules'!$A$1:$N$16,14))+IF(G494="f1",VLOOKUP(G494,'Appendix 1 Rules'!$A$1:$N$16,14))+IF(G494="f2",VLOOKUP(G494,'Appendix 1 Rules'!$A$1:$N$16,14))+IF(G494="g",VLOOKUP(G494,'Appendix 1 Rules'!$A$1:$N$16,14))+IF(G494="h",VLOOKUP(G494,'Appendix 1 Rules'!$A$1:$N$16,14))+IF(G494="i1",VLOOKUP(G494,'Appendix 1 Rules'!$A$1:$N$16,14))+IF(G494="i2",VLOOKUP(G494,'Appendix 1 Rules'!$A$1:$N$16,14))+IF(G494="j",VLOOKUP(G494,'Appendix 1 Rules'!$A$1:$N$16,14))+IF(G494="k",VLOOKUP(G494,'Appendix 1 Rules'!$A$1:$N$16,14)))))</f>
        <v/>
      </c>
      <c r="J494" s="12"/>
      <c r="K494" s="13"/>
      <c r="L494" s="12"/>
      <c r="M494" s="13"/>
      <c r="N494" s="12"/>
      <c r="O494" s="13"/>
      <c r="P494" s="12"/>
      <c r="Q494" s="13"/>
      <c r="R494" s="12"/>
      <c r="S494" s="13"/>
      <c r="T494" s="12"/>
      <c r="U494" s="13"/>
      <c r="V494" s="12"/>
      <c r="W494" s="13"/>
      <c r="X494" s="12"/>
      <c r="Y494" s="13"/>
      <c r="Z494" s="12"/>
      <c r="AA494" s="13"/>
      <c r="AB494" s="9"/>
      <c r="AC494" s="13"/>
      <c r="AD494" s="9"/>
      <c r="AE494" s="13"/>
      <c r="AF494" s="9"/>
      <c r="AG494" s="13"/>
    </row>
    <row r="495" spans="1:33" ht="18" customHeight="1" x14ac:dyDescent="0.25">
      <c r="B495" s="84"/>
      <c r="C495" s="69"/>
      <c r="D495" s="10"/>
      <c r="E495" s="10"/>
      <c r="F495" s="10"/>
      <c r="G495" s="9"/>
      <c r="H495" s="17" t="str">
        <f>IF(G495="","",SUMPRODUCT(IF(J495="",0,INDEX('Appendix 1 Rules'!$B$2:$B$16,MATCH(G495,'Appendix 1 Rules'!$A$2:$A$16))))+(IF(L495="",0,INDEX('Appendix 1 Rules'!$C$2:$C$16,MATCH(G495,'Appendix 1 Rules'!$A$2:$A$16))))+(IF(N495="",0,INDEX('Appendix 1 Rules'!$D$2:$D$16,MATCH(G495,'Appendix 1 Rules'!$A$2:$A$16))))+(IF(P495="",0,INDEX('Appendix 1 Rules'!$E$2:$E$16,MATCH(G495,'Appendix 1 Rules'!$A$2:$A$16))))+(IF(R495="",0,INDEX('Appendix 1 Rules'!$F$2:$F$16,MATCH(G495,'Appendix 1 Rules'!$A$2:$A$16))))+(IF(T495="",0,INDEX('Appendix 1 Rules'!$G$2:$G$16,MATCH(G495,'Appendix 1 Rules'!$A$2:$A$16))))+(IF(V495="",0,INDEX('Appendix 1 Rules'!$H$2:$H$16,MATCH(G495,'Appendix 1 Rules'!$A$2:$A$16))))+(IF(X495="",0,INDEX('Appendix 1 Rules'!$I$2:$I$16,MATCH(G495,'Appendix 1 Rules'!$A$2:$A$16))))+(IF(Z495="",0,INDEX('Appendix 1 Rules'!$J$2:$J$16,MATCH(G495,'Appendix 1 Rules'!$A$2:$A$16))))+(IF(AB495="",0,INDEX('Appendix 1 Rules'!$K$2:$K$16,MATCH(G495,'Appendix 1 Rules'!$A$2:$A$16))))+(IF(AD495="",0,INDEX('Appendix 1 Rules'!$L$2:$L$16,MATCH(G495,'Appendix 1 Rules'!$A$2:$A$16))))+(IF(AF495="",0,INDEX('Appendix 1 Rules'!$M$2:$M$16,MATCH(G495,'Appendix 1 Rules'!$A$2:$A$16))))+IF(G495="b1",VLOOKUP(G495,'Appendix 1 Rules'!$A$1:$N$16,14))+IF(G495="b2",VLOOKUP(G495,'Appendix 1 Rules'!$A$1:$N$16,14))+IF(G495="d",VLOOKUP(G495,'Appendix 1 Rules'!$A$1:$N$16,14))+IF(G495="f1",VLOOKUP(G495,'Appendix 1 Rules'!$A$1:$N$16,14))+IF(G495="f2",VLOOKUP(G495,'Appendix 1 Rules'!$A$1:$N$16,14))+IF(G495="g",VLOOKUP(G495,'Appendix 1 Rules'!$A$1:$N$16,14))+IF(G495="h",VLOOKUP(G495,'Appendix 1 Rules'!$A$1:$N$16,14))+IF(G495="i1",VLOOKUP(G495,'Appendix 1 Rules'!$A$1:$N$16,14))+IF(G495="i2",VLOOKUP(G495,'Appendix 1 Rules'!$A$1:$N$16,14))+IF(G495="j",VLOOKUP(G495,'Appendix 1 Rules'!$A$1:$N$16,14))+IF(G495="k",VLOOKUP(G495,'Appendix 1 Rules'!$A$1:$N$16,14)))</f>
        <v/>
      </c>
      <c r="I495" s="72" t="str">
        <f>IF(G495="","",IF(OR(G495="b1",G495="b2",G495="d",G495="f1",G495="f2",G495="h",G495="i1",G495="i2",G495="j",G495="k"),MIN(H495,VLOOKUP(G495,'Appx 1 (Res) Rules'!$A:$D,4,0)),MIN(H495,VLOOKUP(G495,'Appx 1 (Res) Rules'!$A:$D,4,0),SUMPRODUCT(IF(J495="",0,INDEX('Appendix 1 Rules'!$B$2:$B$16,MATCH(G495,'Appendix 1 Rules'!$A$2:$A$16))))+(IF(L495="",0,INDEX('Appendix 1 Rules'!$C$2:$C$16,MATCH(G495,'Appendix 1 Rules'!$A$2:$A$16))))+(IF(N495="",0,INDEX('Appendix 1 Rules'!$D$2:$D$16,MATCH(G495,'Appendix 1 Rules'!$A$2:$A$16))))+(IF(P495="",0,INDEX('Appendix 1 Rules'!$E$2:$E$16,MATCH(G495,'Appendix 1 Rules'!$A$2:$A$16))))+(IF(R495="",0,INDEX('Appendix 1 Rules'!$F$2:$F$16,MATCH(G495,'Appendix 1 Rules'!$A$2:$A$16))))+(IF(T495="",0,INDEX('Appendix 1 Rules'!$G$2:$G$16,MATCH(G495,'Appendix 1 Rules'!$A$2:$A$16))))+(IF(V495="",0,INDEX('Appendix 1 Rules'!$H$2:$H$16,MATCH(G495,'Appendix 1 Rules'!$A$2:$A$16))))+(IF(X495="",0,INDEX('Appendix 1 Rules'!$I$2:$I$16,MATCH(G495,'Appendix 1 Rules'!$A$2:$A$16))))+(IF(Z495="",0,INDEX('Appendix 1 Rules'!$J$2:$J$16,MATCH(G495,'Appendix 1 Rules'!$A$2:$A$16))))+(IF(AB495="",0,INDEX('Appendix 1 Rules'!$K$2:$K$16,MATCH(G495,'Appendix 1 Rules'!$A$2:$A$16))))+(IF(AD495="",0,INDEX('Appendix 1 Rules'!$L$2:$L$16,MATCH(G495,'Appendix 1 Rules'!$A$2:$A$16))))+(IF(AF495="",0,INDEX('Appendix 1 Rules'!$M$2:$M$16,MATCH(G495,'Appendix 1 Rules'!$A$2:$A$16))))+IF(G495="b1",VLOOKUP(G495,'Appendix 1 Rules'!$A$1:$N$16,14))+IF(G495="b2",VLOOKUP(G495,'Appendix 1 Rules'!$A$1:$N$16,14))+IF(G495="d",VLOOKUP(G495,'Appendix 1 Rules'!$A$1:$N$16,14))+IF(G495="f1",VLOOKUP(G495,'Appendix 1 Rules'!$A$1:$N$16,14))+IF(G495="f2",VLOOKUP(G495,'Appendix 1 Rules'!$A$1:$N$16,14))+IF(G495="g",VLOOKUP(G495,'Appendix 1 Rules'!$A$1:$N$16,14))+IF(G495="h",VLOOKUP(G495,'Appendix 1 Rules'!$A$1:$N$16,14))+IF(G495="i1",VLOOKUP(G495,'Appendix 1 Rules'!$A$1:$N$16,14))+IF(G495="i2",VLOOKUP(G495,'Appendix 1 Rules'!$A$1:$N$16,14))+IF(G495="j",VLOOKUP(G495,'Appendix 1 Rules'!$A$1:$N$16,14))+IF(G495="k",VLOOKUP(G495,'Appendix 1 Rules'!$A$1:$N$16,14)))))</f>
        <v/>
      </c>
      <c r="J495" s="11"/>
      <c r="K495" s="14"/>
      <c r="L495" s="11"/>
      <c r="M495" s="14"/>
      <c r="N495" s="11"/>
      <c r="O495" s="14"/>
      <c r="P495" s="11"/>
      <c r="Q495" s="14"/>
      <c r="R495" s="63"/>
      <c r="S495" s="14"/>
      <c r="T495" s="11"/>
      <c r="U495" s="14"/>
      <c r="V495" s="11"/>
      <c r="W495" s="14"/>
      <c r="X495" s="64"/>
      <c r="Y495" s="14"/>
      <c r="Z495" s="64"/>
      <c r="AA495" s="14"/>
      <c r="AB495" s="9"/>
      <c r="AC495" s="13"/>
      <c r="AD495" s="9"/>
      <c r="AE495" s="13"/>
      <c r="AF495" s="9"/>
      <c r="AG495" s="13"/>
    </row>
    <row r="496" spans="1:33" ht="18" customHeight="1" x14ac:dyDescent="0.25">
      <c r="B496" s="84"/>
      <c r="C496" s="69"/>
      <c r="D496" s="10"/>
      <c r="E496" s="10"/>
      <c r="F496" s="10"/>
      <c r="G496" s="9"/>
      <c r="H496" s="17" t="str">
        <f>IF(G496="","",SUMPRODUCT(IF(J496="",0,INDEX('Appendix 1 Rules'!$B$2:$B$16,MATCH(G496,'Appendix 1 Rules'!$A$2:$A$16))))+(IF(L496="",0,INDEX('Appendix 1 Rules'!$C$2:$C$16,MATCH(G496,'Appendix 1 Rules'!$A$2:$A$16))))+(IF(N496="",0,INDEX('Appendix 1 Rules'!$D$2:$D$16,MATCH(G496,'Appendix 1 Rules'!$A$2:$A$16))))+(IF(P496="",0,INDEX('Appendix 1 Rules'!$E$2:$E$16,MATCH(G496,'Appendix 1 Rules'!$A$2:$A$16))))+(IF(R496="",0,INDEX('Appendix 1 Rules'!$F$2:$F$16,MATCH(G496,'Appendix 1 Rules'!$A$2:$A$16))))+(IF(T496="",0,INDEX('Appendix 1 Rules'!$G$2:$G$16,MATCH(G496,'Appendix 1 Rules'!$A$2:$A$16))))+(IF(V496="",0,INDEX('Appendix 1 Rules'!$H$2:$H$16,MATCH(G496,'Appendix 1 Rules'!$A$2:$A$16))))+(IF(X496="",0,INDEX('Appendix 1 Rules'!$I$2:$I$16,MATCH(G496,'Appendix 1 Rules'!$A$2:$A$16))))+(IF(Z496="",0,INDEX('Appendix 1 Rules'!$J$2:$J$16,MATCH(G496,'Appendix 1 Rules'!$A$2:$A$16))))+(IF(AB496="",0,INDEX('Appendix 1 Rules'!$K$2:$K$16,MATCH(G496,'Appendix 1 Rules'!$A$2:$A$16))))+(IF(AD496="",0,INDEX('Appendix 1 Rules'!$L$2:$L$16,MATCH(G496,'Appendix 1 Rules'!$A$2:$A$16))))+(IF(AF496="",0,INDEX('Appendix 1 Rules'!$M$2:$M$16,MATCH(G496,'Appendix 1 Rules'!$A$2:$A$16))))+IF(G496="b1",VLOOKUP(G496,'Appendix 1 Rules'!$A$1:$N$16,14))+IF(G496="b2",VLOOKUP(G496,'Appendix 1 Rules'!$A$1:$N$16,14))+IF(G496="d",VLOOKUP(G496,'Appendix 1 Rules'!$A$1:$N$16,14))+IF(G496="f1",VLOOKUP(G496,'Appendix 1 Rules'!$A$1:$N$16,14))+IF(G496="f2",VLOOKUP(G496,'Appendix 1 Rules'!$A$1:$N$16,14))+IF(G496="g",VLOOKUP(G496,'Appendix 1 Rules'!$A$1:$N$16,14))+IF(G496="h",VLOOKUP(G496,'Appendix 1 Rules'!$A$1:$N$16,14))+IF(G496="i1",VLOOKUP(G496,'Appendix 1 Rules'!$A$1:$N$16,14))+IF(G496="i2",VLOOKUP(G496,'Appendix 1 Rules'!$A$1:$N$16,14))+IF(G496="j",VLOOKUP(G496,'Appendix 1 Rules'!$A$1:$N$16,14))+IF(G496="k",VLOOKUP(G496,'Appendix 1 Rules'!$A$1:$N$16,14)))</f>
        <v/>
      </c>
      <c r="I496" s="72" t="str">
        <f>IF(G496="","",IF(OR(G496="b1",G496="b2",G496="d",G496="f1",G496="f2",G496="h",G496="i1",G496="i2",G496="j",G496="k"),MIN(H496,VLOOKUP(G496,'Appx 1 (Res) Rules'!$A:$D,4,0)),MIN(H496,VLOOKUP(G496,'Appx 1 (Res) Rules'!$A:$D,4,0),SUMPRODUCT(IF(J496="",0,INDEX('Appendix 1 Rules'!$B$2:$B$16,MATCH(G496,'Appendix 1 Rules'!$A$2:$A$16))))+(IF(L496="",0,INDEX('Appendix 1 Rules'!$C$2:$C$16,MATCH(G496,'Appendix 1 Rules'!$A$2:$A$16))))+(IF(N496="",0,INDEX('Appendix 1 Rules'!$D$2:$D$16,MATCH(G496,'Appendix 1 Rules'!$A$2:$A$16))))+(IF(P496="",0,INDEX('Appendix 1 Rules'!$E$2:$E$16,MATCH(G496,'Appendix 1 Rules'!$A$2:$A$16))))+(IF(R496="",0,INDEX('Appendix 1 Rules'!$F$2:$F$16,MATCH(G496,'Appendix 1 Rules'!$A$2:$A$16))))+(IF(T496="",0,INDEX('Appendix 1 Rules'!$G$2:$G$16,MATCH(G496,'Appendix 1 Rules'!$A$2:$A$16))))+(IF(V496="",0,INDEX('Appendix 1 Rules'!$H$2:$H$16,MATCH(G496,'Appendix 1 Rules'!$A$2:$A$16))))+(IF(X496="",0,INDEX('Appendix 1 Rules'!$I$2:$I$16,MATCH(G496,'Appendix 1 Rules'!$A$2:$A$16))))+(IF(Z496="",0,INDEX('Appendix 1 Rules'!$J$2:$J$16,MATCH(G496,'Appendix 1 Rules'!$A$2:$A$16))))+(IF(AB496="",0,INDEX('Appendix 1 Rules'!$K$2:$K$16,MATCH(G496,'Appendix 1 Rules'!$A$2:$A$16))))+(IF(AD496="",0,INDEX('Appendix 1 Rules'!$L$2:$L$16,MATCH(G496,'Appendix 1 Rules'!$A$2:$A$16))))+(IF(AF496="",0,INDEX('Appendix 1 Rules'!$M$2:$M$16,MATCH(G496,'Appendix 1 Rules'!$A$2:$A$16))))+IF(G496="b1",VLOOKUP(G496,'Appendix 1 Rules'!$A$1:$N$16,14))+IF(G496="b2",VLOOKUP(G496,'Appendix 1 Rules'!$A$1:$N$16,14))+IF(G496="d",VLOOKUP(G496,'Appendix 1 Rules'!$A$1:$N$16,14))+IF(G496="f1",VLOOKUP(G496,'Appendix 1 Rules'!$A$1:$N$16,14))+IF(G496="f2",VLOOKUP(G496,'Appendix 1 Rules'!$A$1:$N$16,14))+IF(G496="g",VLOOKUP(G496,'Appendix 1 Rules'!$A$1:$N$16,14))+IF(G496="h",VLOOKUP(G496,'Appendix 1 Rules'!$A$1:$N$16,14))+IF(G496="i1",VLOOKUP(G496,'Appendix 1 Rules'!$A$1:$N$16,14))+IF(G496="i2",VLOOKUP(G496,'Appendix 1 Rules'!$A$1:$N$16,14))+IF(G496="j",VLOOKUP(G496,'Appendix 1 Rules'!$A$1:$N$16,14))+IF(G496="k",VLOOKUP(G496,'Appendix 1 Rules'!$A$1:$N$16,14)))))</f>
        <v/>
      </c>
      <c r="J496" s="12"/>
      <c r="K496" s="13"/>
      <c r="L496" s="12"/>
      <c r="M496" s="13"/>
      <c r="N496" s="12"/>
      <c r="O496" s="13"/>
      <c r="P496" s="12"/>
      <c r="Q496" s="13"/>
      <c r="R496" s="12"/>
      <c r="S496" s="13"/>
      <c r="T496" s="12"/>
      <c r="U496" s="13"/>
      <c r="V496" s="12"/>
      <c r="W496" s="13"/>
      <c r="X496" s="12"/>
      <c r="Y496" s="13"/>
      <c r="Z496" s="12"/>
      <c r="AA496" s="13"/>
      <c r="AB496" s="9"/>
      <c r="AC496" s="13"/>
      <c r="AD496" s="9"/>
      <c r="AE496" s="13"/>
      <c r="AF496" s="9"/>
      <c r="AG496" s="13"/>
    </row>
    <row r="497" spans="1:33" ht="18" customHeight="1" x14ac:dyDescent="0.25">
      <c r="B497" s="84"/>
      <c r="C497" s="69"/>
      <c r="D497" s="10"/>
      <c r="E497" s="10"/>
      <c r="F497" s="10"/>
      <c r="G497" s="9"/>
      <c r="H497" s="17" t="str">
        <f>IF(G497="","",SUMPRODUCT(IF(J497="",0,INDEX('Appendix 1 Rules'!$B$2:$B$16,MATCH(G497,'Appendix 1 Rules'!$A$2:$A$16))))+(IF(L497="",0,INDEX('Appendix 1 Rules'!$C$2:$C$16,MATCH(G497,'Appendix 1 Rules'!$A$2:$A$16))))+(IF(N497="",0,INDEX('Appendix 1 Rules'!$D$2:$D$16,MATCH(G497,'Appendix 1 Rules'!$A$2:$A$16))))+(IF(P497="",0,INDEX('Appendix 1 Rules'!$E$2:$E$16,MATCH(G497,'Appendix 1 Rules'!$A$2:$A$16))))+(IF(R497="",0,INDEX('Appendix 1 Rules'!$F$2:$F$16,MATCH(G497,'Appendix 1 Rules'!$A$2:$A$16))))+(IF(T497="",0,INDEX('Appendix 1 Rules'!$G$2:$G$16,MATCH(G497,'Appendix 1 Rules'!$A$2:$A$16))))+(IF(V497="",0,INDEX('Appendix 1 Rules'!$H$2:$H$16,MATCH(G497,'Appendix 1 Rules'!$A$2:$A$16))))+(IF(X497="",0,INDEX('Appendix 1 Rules'!$I$2:$I$16,MATCH(G497,'Appendix 1 Rules'!$A$2:$A$16))))+(IF(Z497="",0,INDEX('Appendix 1 Rules'!$J$2:$J$16,MATCH(G497,'Appendix 1 Rules'!$A$2:$A$16))))+(IF(AB497="",0,INDEX('Appendix 1 Rules'!$K$2:$K$16,MATCH(G497,'Appendix 1 Rules'!$A$2:$A$16))))+(IF(AD497="",0,INDEX('Appendix 1 Rules'!$L$2:$L$16,MATCH(G497,'Appendix 1 Rules'!$A$2:$A$16))))+(IF(AF497="",0,INDEX('Appendix 1 Rules'!$M$2:$M$16,MATCH(G497,'Appendix 1 Rules'!$A$2:$A$16))))+IF(G497="b1",VLOOKUP(G497,'Appendix 1 Rules'!$A$1:$N$16,14))+IF(G497="b2",VLOOKUP(G497,'Appendix 1 Rules'!$A$1:$N$16,14))+IF(G497="d",VLOOKUP(G497,'Appendix 1 Rules'!$A$1:$N$16,14))+IF(G497="f1",VLOOKUP(G497,'Appendix 1 Rules'!$A$1:$N$16,14))+IF(G497="f2",VLOOKUP(G497,'Appendix 1 Rules'!$A$1:$N$16,14))+IF(G497="g",VLOOKUP(G497,'Appendix 1 Rules'!$A$1:$N$16,14))+IF(G497="h",VLOOKUP(G497,'Appendix 1 Rules'!$A$1:$N$16,14))+IF(G497="i1",VLOOKUP(G497,'Appendix 1 Rules'!$A$1:$N$16,14))+IF(G497="i2",VLOOKUP(G497,'Appendix 1 Rules'!$A$1:$N$16,14))+IF(G497="j",VLOOKUP(G497,'Appendix 1 Rules'!$A$1:$N$16,14))+IF(G497="k",VLOOKUP(G497,'Appendix 1 Rules'!$A$1:$N$16,14)))</f>
        <v/>
      </c>
      <c r="I497" s="72" t="str">
        <f>IF(G497="","",IF(OR(G497="b1",G497="b2",G497="d",G497="f1",G497="f2",G497="h",G497="i1",G497="i2",G497="j",G497="k"),MIN(H497,VLOOKUP(G497,'Appx 1 (Res) Rules'!$A:$D,4,0)),MIN(H497,VLOOKUP(G497,'Appx 1 (Res) Rules'!$A:$D,4,0),SUMPRODUCT(IF(J497="",0,INDEX('Appendix 1 Rules'!$B$2:$B$16,MATCH(G497,'Appendix 1 Rules'!$A$2:$A$16))))+(IF(L497="",0,INDEX('Appendix 1 Rules'!$C$2:$C$16,MATCH(G497,'Appendix 1 Rules'!$A$2:$A$16))))+(IF(N497="",0,INDEX('Appendix 1 Rules'!$D$2:$D$16,MATCH(G497,'Appendix 1 Rules'!$A$2:$A$16))))+(IF(P497="",0,INDEX('Appendix 1 Rules'!$E$2:$E$16,MATCH(G497,'Appendix 1 Rules'!$A$2:$A$16))))+(IF(R497="",0,INDEX('Appendix 1 Rules'!$F$2:$F$16,MATCH(G497,'Appendix 1 Rules'!$A$2:$A$16))))+(IF(T497="",0,INDEX('Appendix 1 Rules'!$G$2:$G$16,MATCH(G497,'Appendix 1 Rules'!$A$2:$A$16))))+(IF(V497="",0,INDEX('Appendix 1 Rules'!$H$2:$H$16,MATCH(G497,'Appendix 1 Rules'!$A$2:$A$16))))+(IF(X497="",0,INDEX('Appendix 1 Rules'!$I$2:$I$16,MATCH(G497,'Appendix 1 Rules'!$A$2:$A$16))))+(IF(Z497="",0,INDEX('Appendix 1 Rules'!$J$2:$J$16,MATCH(G497,'Appendix 1 Rules'!$A$2:$A$16))))+(IF(AB497="",0,INDEX('Appendix 1 Rules'!$K$2:$K$16,MATCH(G497,'Appendix 1 Rules'!$A$2:$A$16))))+(IF(AD497="",0,INDEX('Appendix 1 Rules'!$L$2:$L$16,MATCH(G497,'Appendix 1 Rules'!$A$2:$A$16))))+(IF(AF497="",0,INDEX('Appendix 1 Rules'!$M$2:$M$16,MATCH(G497,'Appendix 1 Rules'!$A$2:$A$16))))+IF(G497="b1",VLOOKUP(G497,'Appendix 1 Rules'!$A$1:$N$16,14))+IF(G497="b2",VLOOKUP(G497,'Appendix 1 Rules'!$A$1:$N$16,14))+IF(G497="d",VLOOKUP(G497,'Appendix 1 Rules'!$A$1:$N$16,14))+IF(G497="f1",VLOOKUP(G497,'Appendix 1 Rules'!$A$1:$N$16,14))+IF(G497="f2",VLOOKUP(G497,'Appendix 1 Rules'!$A$1:$N$16,14))+IF(G497="g",VLOOKUP(G497,'Appendix 1 Rules'!$A$1:$N$16,14))+IF(G497="h",VLOOKUP(G497,'Appendix 1 Rules'!$A$1:$N$16,14))+IF(G497="i1",VLOOKUP(G497,'Appendix 1 Rules'!$A$1:$N$16,14))+IF(G497="i2",VLOOKUP(G497,'Appendix 1 Rules'!$A$1:$N$16,14))+IF(G497="j",VLOOKUP(G497,'Appendix 1 Rules'!$A$1:$N$16,14))+IF(G497="k",VLOOKUP(G497,'Appendix 1 Rules'!$A$1:$N$16,14)))))</f>
        <v/>
      </c>
      <c r="J497" s="11"/>
      <c r="K497" s="14"/>
      <c r="L497" s="11"/>
      <c r="M497" s="14"/>
      <c r="N497" s="11"/>
      <c r="O497" s="14"/>
      <c r="P497" s="11"/>
      <c r="Q497" s="14"/>
      <c r="R497" s="63"/>
      <c r="S497" s="14"/>
      <c r="T497" s="11"/>
      <c r="U497" s="14"/>
      <c r="V497" s="11"/>
      <c r="W497" s="14"/>
      <c r="X497" s="64"/>
      <c r="Y497" s="14"/>
      <c r="Z497" s="64"/>
      <c r="AA497" s="14"/>
      <c r="AB497" s="9"/>
      <c r="AC497" s="13"/>
      <c r="AD497" s="9"/>
      <c r="AE497" s="13"/>
      <c r="AF497" s="9"/>
      <c r="AG497" s="13"/>
    </row>
    <row r="498" spans="1:33" ht="18" customHeight="1" x14ac:dyDescent="0.25">
      <c r="B498" s="84"/>
      <c r="C498" s="69"/>
      <c r="D498" s="10"/>
      <c r="E498" s="10"/>
      <c r="F498" s="10"/>
      <c r="G498" s="9"/>
      <c r="H498" s="17" t="str">
        <f>IF(G498="","",SUMPRODUCT(IF(J498="",0,INDEX('Appendix 1 Rules'!$B$2:$B$16,MATCH(G498,'Appendix 1 Rules'!$A$2:$A$16))))+(IF(L498="",0,INDEX('Appendix 1 Rules'!$C$2:$C$16,MATCH(G498,'Appendix 1 Rules'!$A$2:$A$16))))+(IF(N498="",0,INDEX('Appendix 1 Rules'!$D$2:$D$16,MATCH(G498,'Appendix 1 Rules'!$A$2:$A$16))))+(IF(P498="",0,INDEX('Appendix 1 Rules'!$E$2:$E$16,MATCH(G498,'Appendix 1 Rules'!$A$2:$A$16))))+(IF(R498="",0,INDEX('Appendix 1 Rules'!$F$2:$F$16,MATCH(G498,'Appendix 1 Rules'!$A$2:$A$16))))+(IF(T498="",0,INDEX('Appendix 1 Rules'!$G$2:$G$16,MATCH(G498,'Appendix 1 Rules'!$A$2:$A$16))))+(IF(V498="",0,INDEX('Appendix 1 Rules'!$H$2:$H$16,MATCH(G498,'Appendix 1 Rules'!$A$2:$A$16))))+(IF(X498="",0,INDEX('Appendix 1 Rules'!$I$2:$I$16,MATCH(G498,'Appendix 1 Rules'!$A$2:$A$16))))+(IF(Z498="",0,INDEX('Appendix 1 Rules'!$J$2:$J$16,MATCH(G498,'Appendix 1 Rules'!$A$2:$A$16))))+(IF(AB498="",0,INDEX('Appendix 1 Rules'!$K$2:$K$16,MATCH(G498,'Appendix 1 Rules'!$A$2:$A$16))))+(IF(AD498="",0,INDEX('Appendix 1 Rules'!$L$2:$L$16,MATCH(G498,'Appendix 1 Rules'!$A$2:$A$16))))+(IF(AF498="",0,INDEX('Appendix 1 Rules'!$M$2:$M$16,MATCH(G498,'Appendix 1 Rules'!$A$2:$A$16))))+IF(G498="b1",VLOOKUP(G498,'Appendix 1 Rules'!$A$1:$N$16,14))+IF(G498="b2",VLOOKUP(G498,'Appendix 1 Rules'!$A$1:$N$16,14))+IF(G498="d",VLOOKUP(G498,'Appendix 1 Rules'!$A$1:$N$16,14))+IF(G498="f1",VLOOKUP(G498,'Appendix 1 Rules'!$A$1:$N$16,14))+IF(G498="f2",VLOOKUP(G498,'Appendix 1 Rules'!$A$1:$N$16,14))+IF(G498="g",VLOOKUP(G498,'Appendix 1 Rules'!$A$1:$N$16,14))+IF(G498="h",VLOOKUP(G498,'Appendix 1 Rules'!$A$1:$N$16,14))+IF(G498="i1",VLOOKUP(G498,'Appendix 1 Rules'!$A$1:$N$16,14))+IF(G498="i2",VLOOKUP(G498,'Appendix 1 Rules'!$A$1:$N$16,14))+IF(G498="j",VLOOKUP(G498,'Appendix 1 Rules'!$A$1:$N$16,14))+IF(G498="k",VLOOKUP(G498,'Appendix 1 Rules'!$A$1:$N$16,14)))</f>
        <v/>
      </c>
      <c r="I498" s="72" t="str">
        <f>IF(G498="","",IF(OR(G498="b1",G498="b2",G498="d",G498="f1",G498="f2",G498="h",G498="i1",G498="i2",G498="j",G498="k"),MIN(H498,VLOOKUP(G498,'Appx 1 (Res) Rules'!$A:$D,4,0)),MIN(H498,VLOOKUP(G498,'Appx 1 (Res) Rules'!$A:$D,4,0),SUMPRODUCT(IF(J498="",0,INDEX('Appendix 1 Rules'!$B$2:$B$16,MATCH(G498,'Appendix 1 Rules'!$A$2:$A$16))))+(IF(L498="",0,INDEX('Appendix 1 Rules'!$C$2:$C$16,MATCH(G498,'Appendix 1 Rules'!$A$2:$A$16))))+(IF(N498="",0,INDEX('Appendix 1 Rules'!$D$2:$D$16,MATCH(G498,'Appendix 1 Rules'!$A$2:$A$16))))+(IF(P498="",0,INDEX('Appendix 1 Rules'!$E$2:$E$16,MATCH(G498,'Appendix 1 Rules'!$A$2:$A$16))))+(IF(R498="",0,INDEX('Appendix 1 Rules'!$F$2:$F$16,MATCH(G498,'Appendix 1 Rules'!$A$2:$A$16))))+(IF(T498="",0,INDEX('Appendix 1 Rules'!$G$2:$G$16,MATCH(G498,'Appendix 1 Rules'!$A$2:$A$16))))+(IF(V498="",0,INDEX('Appendix 1 Rules'!$H$2:$H$16,MATCH(G498,'Appendix 1 Rules'!$A$2:$A$16))))+(IF(X498="",0,INDEX('Appendix 1 Rules'!$I$2:$I$16,MATCH(G498,'Appendix 1 Rules'!$A$2:$A$16))))+(IF(Z498="",0,INDEX('Appendix 1 Rules'!$J$2:$J$16,MATCH(G498,'Appendix 1 Rules'!$A$2:$A$16))))+(IF(AB498="",0,INDEX('Appendix 1 Rules'!$K$2:$K$16,MATCH(G498,'Appendix 1 Rules'!$A$2:$A$16))))+(IF(AD498="",0,INDEX('Appendix 1 Rules'!$L$2:$L$16,MATCH(G498,'Appendix 1 Rules'!$A$2:$A$16))))+(IF(AF498="",0,INDEX('Appendix 1 Rules'!$M$2:$M$16,MATCH(G498,'Appendix 1 Rules'!$A$2:$A$16))))+IF(G498="b1",VLOOKUP(G498,'Appendix 1 Rules'!$A$1:$N$16,14))+IF(G498="b2",VLOOKUP(G498,'Appendix 1 Rules'!$A$1:$N$16,14))+IF(G498="d",VLOOKUP(G498,'Appendix 1 Rules'!$A$1:$N$16,14))+IF(G498="f1",VLOOKUP(G498,'Appendix 1 Rules'!$A$1:$N$16,14))+IF(G498="f2",VLOOKUP(G498,'Appendix 1 Rules'!$A$1:$N$16,14))+IF(G498="g",VLOOKUP(G498,'Appendix 1 Rules'!$A$1:$N$16,14))+IF(G498="h",VLOOKUP(G498,'Appendix 1 Rules'!$A$1:$N$16,14))+IF(G498="i1",VLOOKUP(G498,'Appendix 1 Rules'!$A$1:$N$16,14))+IF(G498="i2",VLOOKUP(G498,'Appendix 1 Rules'!$A$1:$N$16,14))+IF(G498="j",VLOOKUP(G498,'Appendix 1 Rules'!$A$1:$N$16,14))+IF(G498="k",VLOOKUP(G498,'Appendix 1 Rules'!$A$1:$N$16,14)))))</f>
        <v/>
      </c>
      <c r="J498" s="12"/>
      <c r="K498" s="13"/>
      <c r="L498" s="12"/>
      <c r="M498" s="13"/>
      <c r="N498" s="12"/>
      <c r="O498" s="13"/>
      <c r="P498" s="12"/>
      <c r="Q498" s="13"/>
      <c r="R498" s="12"/>
      <c r="S498" s="13"/>
      <c r="T498" s="12"/>
      <c r="U498" s="13"/>
      <c r="V498" s="12"/>
      <c r="W498" s="13"/>
      <c r="X498" s="12"/>
      <c r="Y498" s="13"/>
      <c r="Z498" s="12"/>
      <c r="AA498" s="13"/>
      <c r="AB498" s="9"/>
      <c r="AC498" s="13"/>
      <c r="AD498" s="9"/>
      <c r="AE498" s="13"/>
      <c r="AF498" s="9"/>
      <c r="AG498" s="13"/>
    </row>
    <row r="499" spans="1:33" ht="18" customHeight="1" x14ac:dyDescent="0.25">
      <c r="B499" s="84"/>
      <c r="C499" s="69"/>
      <c r="D499" s="10"/>
      <c r="E499" s="10"/>
      <c r="F499" s="10"/>
      <c r="G499" s="9"/>
      <c r="H499" s="17" t="str">
        <f>IF(G499="","",SUMPRODUCT(IF(J499="",0,INDEX('Appendix 1 Rules'!$B$2:$B$16,MATCH(G499,'Appendix 1 Rules'!$A$2:$A$16))))+(IF(L499="",0,INDEX('Appendix 1 Rules'!$C$2:$C$16,MATCH(G499,'Appendix 1 Rules'!$A$2:$A$16))))+(IF(N499="",0,INDEX('Appendix 1 Rules'!$D$2:$D$16,MATCH(G499,'Appendix 1 Rules'!$A$2:$A$16))))+(IF(P499="",0,INDEX('Appendix 1 Rules'!$E$2:$E$16,MATCH(G499,'Appendix 1 Rules'!$A$2:$A$16))))+(IF(R499="",0,INDEX('Appendix 1 Rules'!$F$2:$F$16,MATCH(G499,'Appendix 1 Rules'!$A$2:$A$16))))+(IF(T499="",0,INDEX('Appendix 1 Rules'!$G$2:$G$16,MATCH(G499,'Appendix 1 Rules'!$A$2:$A$16))))+(IF(V499="",0,INDEX('Appendix 1 Rules'!$H$2:$H$16,MATCH(G499,'Appendix 1 Rules'!$A$2:$A$16))))+(IF(X499="",0,INDEX('Appendix 1 Rules'!$I$2:$I$16,MATCH(G499,'Appendix 1 Rules'!$A$2:$A$16))))+(IF(Z499="",0,INDEX('Appendix 1 Rules'!$J$2:$J$16,MATCH(G499,'Appendix 1 Rules'!$A$2:$A$16))))+(IF(AB499="",0,INDEX('Appendix 1 Rules'!$K$2:$K$16,MATCH(G499,'Appendix 1 Rules'!$A$2:$A$16))))+(IF(AD499="",0,INDEX('Appendix 1 Rules'!$L$2:$L$16,MATCH(G499,'Appendix 1 Rules'!$A$2:$A$16))))+(IF(AF499="",0,INDEX('Appendix 1 Rules'!$M$2:$M$16,MATCH(G499,'Appendix 1 Rules'!$A$2:$A$16))))+IF(G499="b1",VLOOKUP(G499,'Appendix 1 Rules'!$A$1:$N$16,14))+IF(G499="b2",VLOOKUP(G499,'Appendix 1 Rules'!$A$1:$N$16,14))+IF(G499="d",VLOOKUP(G499,'Appendix 1 Rules'!$A$1:$N$16,14))+IF(G499="f1",VLOOKUP(G499,'Appendix 1 Rules'!$A$1:$N$16,14))+IF(G499="f2",VLOOKUP(G499,'Appendix 1 Rules'!$A$1:$N$16,14))+IF(G499="g",VLOOKUP(G499,'Appendix 1 Rules'!$A$1:$N$16,14))+IF(G499="h",VLOOKUP(G499,'Appendix 1 Rules'!$A$1:$N$16,14))+IF(G499="i1",VLOOKUP(G499,'Appendix 1 Rules'!$A$1:$N$16,14))+IF(G499="i2",VLOOKUP(G499,'Appendix 1 Rules'!$A$1:$N$16,14))+IF(G499="j",VLOOKUP(G499,'Appendix 1 Rules'!$A$1:$N$16,14))+IF(G499="k",VLOOKUP(G499,'Appendix 1 Rules'!$A$1:$N$16,14)))</f>
        <v/>
      </c>
      <c r="I499" s="72" t="str">
        <f>IF(G499="","",IF(OR(G499="b1",G499="b2",G499="d",G499="f1",G499="f2",G499="h",G499="i1",G499="i2",G499="j",G499="k"),MIN(H499,VLOOKUP(G499,'Appx 1 (Res) Rules'!$A:$D,4,0)),MIN(H499,VLOOKUP(G499,'Appx 1 (Res) Rules'!$A:$D,4,0),SUMPRODUCT(IF(J499="",0,INDEX('Appendix 1 Rules'!$B$2:$B$16,MATCH(G499,'Appendix 1 Rules'!$A$2:$A$16))))+(IF(L499="",0,INDEX('Appendix 1 Rules'!$C$2:$C$16,MATCH(G499,'Appendix 1 Rules'!$A$2:$A$16))))+(IF(N499="",0,INDEX('Appendix 1 Rules'!$D$2:$D$16,MATCH(G499,'Appendix 1 Rules'!$A$2:$A$16))))+(IF(P499="",0,INDEX('Appendix 1 Rules'!$E$2:$E$16,MATCH(G499,'Appendix 1 Rules'!$A$2:$A$16))))+(IF(R499="",0,INDEX('Appendix 1 Rules'!$F$2:$F$16,MATCH(G499,'Appendix 1 Rules'!$A$2:$A$16))))+(IF(T499="",0,INDEX('Appendix 1 Rules'!$G$2:$G$16,MATCH(G499,'Appendix 1 Rules'!$A$2:$A$16))))+(IF(V499="",0,INDEX('Appendix 1 Rules'!$H$2:$H$16,MATCH(G499,'Appendix 1 Rules'!$A$2:$A$16))))+(IF(X499="",0,INDEX('Appendix 1 Rules'!$I$2:$I$16,MATCH(G499,'Appendix 1 Rules'!$A$2:$A$16))))+(IF(Z499="",0,INDEX('Appendix 1 Rules'!$J$2:$J$16,MATCH(G499,'Appendix 1 Rules'!$A$2:$A$16))))+(IF(AB499="",0,INDEX('Appendix 1 Rules'!$K$2:$K$16,MATCH(G499,'Appendix 1 Rules'!$A$2:$A$16))))+(IF(AD499="",0,INDEX('Appendix 1 Rules'!$L$2:$L$16,MATCH(G499,'Appendix 1 Rules'!$A$2:$A$16))))+(IF(AF499="",0,INDEX('Appendix 1 Rules'!$M$2:$M$16,MATCH(G499,'Appendix 1 Rules'!$A$2:$A$16))))+IF(G499="b1",VLOOKUP(G499,'Appendix 1 Rules'!$A$1:$N$16,14))+IF(G499="b2",VLOOKUP(G499,'Appendix 1 Rules'!$A$1:$N$16,14))+IF(G499="d",VLOOKUP(G499,'Appendix 1 Rules'!$A$1:$N$16,14))+IF(G499="f1",VLOOKUP(G499,'Appendix 1 Rules'!$A$1:$N$16,14))+IF(G499="f2",VLOOKUP(G499,'Appendix 1 Rules'!$A$1:$N$16,14))+IF(G499="g",VLOOKUP(G499,'Appendix 1 Rules'!$A$1:$N$16,14))+IF(G499="h",VLOOKUP(G499,'Appendix 1 Rules'!$A$1:$N$16,14))+IF(G499="i1",VLOOKUP(G499,'Appendix 1 Rules'!$A$1:$N$16,14))+IF(G499="i2",VLOOKUP(G499,'Appendix 1 Rules'!$A$1:$N$16,14))+IF(G499="j",VLOOKUP(G499,'Appendix 1 Rules'!$A$1:$N$16,14))+IF(G499="k",VLOOKUP(G499,'Appendix 1 Rules'!$A$1:$N$16,14)))))</f>
        <v/>
      </c>
      <c r="J499" s="11"/>
      <c r="K499" s="14"/>
      <c r="L499" s="11"/>
      <c r="M499" s="14"/>
      <c r="N499" s="11"/>
      <c r="O499" s="14"/>
      <c r="P499" s="11"/>
      <c r="Q499" s="14"/>
      <c r="R499" s="63"/>
      <c r="S499" s="14"/>
      <c r="T499" s="11"/>
      <c r="U499" s="14"/>
      <c r="V499" s="11"/>
      <c r="W499" s="14"/>
      <c r="X499" s="64"/>
      <c r="Y499" s="14"/>
      <c r="Z499" s="64"/>
      <c r="AA499" s="14"/>
      <c r="AB499" s="9"/>
      <c r="AC499" s="13"/>
      <c r="AD499" s="9"/>
      <c r="AE499" s="13"/>
      <c r="AF499" s="9"/>
      <c r="AG499" s="13"/>
    </row>
    <row r="500" spans="1:33" ht="18" customHeight="1" x14ac:dyDescent="0.25">
      <c r="B500" s="84"/>
      <c r="C500" s="69"/>
      <c r="D500" s="10"/>
      <c r="E500" s="10"/>
      <c r="F500" s="10"/>
      <c r="G500" s="9"/>
      <c r="H500" s="17" t="str">
        <f>IF(G500="","",SUMPRODUCT(IF(J500="",0,INDEX('Appendix 1 Rules'!$B$2:$B$16,MATCH(G500,'Appendix 1 Rules'!$A$2:$A$16))))+(IF(L500="",0,INDEX('Appendix 1 Rules'!$C$2:$C$16,MATCH(G500,'Appendix 1 Rules'!$A$2:$A$16))))+(IF(N500="",0,INDEX('Appendix 1 Rules'!$D$2:$D$16,MATCH(G500,'Appendix 1 Rules'!$A$2:$A$16))))+(IF(P500="",0,INDEX('Appendix 1 Rules'!$E$2:$E$16,MATCH(G500,'Appendix 1 Rules'!$A$2:$A$16))))+(IF(R500="",0,INDEX('Appendix 1 Rules'!$F$2:$F$16,MATCH(G500,'Appendix 1 Rules'!$A$2:$A$16))))+(IF(T500="",0,INDEX('Appendix 1 Rules'!$G$2:$G$16,MATCH(G500,'Appendix 1 Rules'!$A$2:$A$16))))+(IF(V500="",0,INDEX('Appendix 1 Rules'!$H$2:$H$16,MATCH(G500,'Appendix 1 Rules'!$A$2:$A$16))))+(IF(X500="",0,INDEX('Appendix 1 Rules'!$I$2:$I$16,MATCH(G500,'Appendix 1 Rules'!$A$2:$A$16))))+(IF(Z500="",0,INDEX('Appendix 1 Rules'!$J$2:$J$16,MATCH(G500,'Appendix 1 Rules'!$A$2:$A$16))))+(IF(AB500="",0,INDEX('Appendix 1 Rules'!$K$2:$K$16,MATCH(G500,'Appendix 1 Rules'!$A$2:$A$16))))+(IF(AD500="",0,INDEX('Appendix 1 Rules'!$L$2:$L$16,MATCH(G500,'Appendix 1 Rules'!$A$2:$A$16))))+(IF(AF500="",0,INDEX('Appendix 1 Rules'!$M$2:$M$16,MATCH(G500,'Appendix 1 Rules'!$A$2:$A$16))))+IF(G500="b1",VLOOKUP(G500,'Appendix 1 Rules'!$A$1:$N$16,14))+IF(G500="b2",VLOOKUP(G500,'Appendix 1 Rules'!$A$1:$N$16,14))+IF(G500="d",VLOOKUP(G500,'Appendix 1 Rules'!$A$1:$N$16,14))+IF(G500="f1",VLOOKUP(G500,'Appendix 1 Rules'!$A$1:$N$16,14))+IF(G500="f2",VLOOKUP(G500,'Appendix 1 Rules'!$A$1:$N$16,14))+IF(G500="g",VLOOKUP(G500,'Appendix 1 Rules'!$A$1:$N$16,14))+IF(G500="h",VLOOKUP(G500,'Appendix 1 Rules'!$A$1:$N$16,14))+IF(G500="i1",VLOOKUP(G500,'Appendix 1 Rules'!$A$1:$N$16,14))+IF(G500="i2",VLOOKUP(G500,'Appendix 1 Rules'!$A$1:$N$16,14))+IF(G500="j",VLOOKUP(G500,'Appendix 1 Rules'!$A$1:$N$16,14))+IF(G500="k",VLOOKUP(G500,'Appendix 1 Rules'!$A$1:$N$16,14)))</f>
        <v/>
      </c>
      <c r="I500" s="72" t="str">
        <f>IF(G500="","",IF(OR(G500="b1",G500="b2",G500="d",G500="f1",G500="f2",G500="h",G500="i1",G500="i2",G500="j",G500="k"),MIN(H500,VLOOKUP(G500,'Appx 1 (Res) Rules'!$A:$D,4,0)),MIN(H500,VLOOKUP(G500,'Appx 1 (Res) Rules'!$A:$D,4,0),SUMPRODUCT(IF(J500="",0,INDEX('Appendix 1 Rules'!$B$2:$B$16,MATCH(G500,'Appendix 1 Rules'!$A$2:$A$16))))+(IF(L500="",0,INDEX('Appendix 1 Rules'!$C$2:$C$16,MATCH(G500,'Appendix 1 Rules'!$A$2:$A$16))))+(IF(N500="",0,INDEX('Appendix 1 Rules'!$D$2:$D$16,MATCH(G500,'Appendix 1 Rules'!$A$2:$A$16))))+(IF(P500="",0,INDEX('Appendix 1 Rules'!$E$2:$E$16,MATCH(G500,'Appendix 1 Rules'!$A$2:$A$16))))+(IF(R500="",0,INDEX('Appendix 1 Rules'!$F$2:$F$16,MATCH(G500,'Appendix 1 Rules'!$A$2:$A$16))))+(IF(T500="",0,INDEX('Appendix 1 Rules'!$G$2:$G$16,MATCH(G500,'Appendix 1 Rules'!$A$2:$A$16))))+(IF(V500="",0,INDEX('Appendix 1 Rules'!$H$2:$H$16,MATCH(G500,'Appendix 1 Rules'!$A$2:$A$16))))+(IF(X500="",0,INDEX('Appendix 1 Rules'!$I$2:$I$16,MATCH(G500,'Appendix 1 Rules'!$A$2:$A$16))))+(IF(Z500="",0,INDEX('Appendix 1 Rules'!$J$2:$J$16,MATCH(G500,'Appendix 1 Rules'!$A$2:$A$16))))+(IF(AB500="",0,INDEX('Appendix 1 Rules'!$K$2:$K$16,MATCH(G500,'Appendix 1 Rules'!$A$2:$A$16))))+(IF(AD500="",0,INDEX('Appendix 1 Rules'!$L$2:$L$16,MATCH(G500,'Appendix 1 Rules'!$A$2:$A$16))))+(IF(AF500="",0,INDEX('Appendix 1 Rules'!$M$2:$M$16,MATCH(G500,'Appendix 1 Rules'!$A$2:$A$16))))+IF(G500="b1",VLOOKUP(G500,'Appendix 1 Rules'!$A$1:$N$16,14))+IF(G500="b2",VLOOKUP(G500,'Appendix 1 Rules'!$A$1:$N$16,14))+IF(G500="d",VLOOKUP(G500,'Appendix 1 Rules'!$A$1:$N$16,14))+IF(G500="f1",VLOOKUP(G500,'Appendix 1 Rules'!$A$1:$N$16,14))+IF(G500="f2",VLOOKUP(G500,'Appendix 1 Rules'!$A$1:$N$16,14))+IF(G500="g",VLOOKUP(G500,'Appendix 1 Rules'!$A$1:$N$16,14))+IF(G500="h",VLOOKUP(G500,'Appendix 1 Rules'!$A$1:$N$16,14))+IF(G500="i1",VLOOKUP(G500,'Appendix 1 Rules'!$A$1:$N$16,14))+IF(G500="i2",VLOOKUP(G500,'Appendix 1 Rules'!$A$1:$N$16,14))+IF(G500="j",VLOOKUP(G500,'Appendix 1 Rules'!$A$1:$N$16,14))+IF(G500="k",VLOOKUP(G500,'Appendix 1 Rules'!$A$1:$N$16,14)))))</f>
        <v/>
      </c>
      <c r="J500" s="12"/>
      <c r="K500" s="13"/>
      <c r="L500" s="12"/>
      <c r="M500" s="13"/>
      <c r="N500" s="12"/>
      <c r="O500" s="13"/>
      <c r="P500" s="12"/>
      <c r="Q500" s="13"/>
      <c r="R500" s="12"/>
      <c r="S500" s="13"/>
      <c r="T500" s="12"/>
      <c r="U500" s="13"/>
      <c r="V500" s="12"/>
      <c r="W500" s="13"/>
      <c r="X500" s="12"/>
      <c r="Y500" s="13"/>
      <c r="Z500" s="12"/>
      <c r="AA500" s="13"/>
      <c r="AB500" s="9"/>
      <c r="AC500" s="13"/>
      <c r="AD500" s="9"/>
      <c r="AE500" s="13"/>
      <c r="AF500" s="9"/>
      <c r="AG500" s="13"/>
    </row>
    <row r="501" spans="1:33" ht="18" customHeight="1" x14ac:dyDescent="0.25">
      <c r="B501" s="84"/>
      <c r="C501" s="69"/>
      <c r="D501" s="10"/>
      <c r="E501" s="10"/>
      <c r="F501" s="10"/>
      <c r="G501" s="9"/>
      <c r="H501" s="17" t="str">
        <f>IF(G501="","",SUMPRODUCT(IF(J501="",0,INDEX('Appendix 1 Rules'!$B$2:$B$16,MATCH(G501,'Appendix 1 Rules'!$A$2:$A$16))))+(IF(L501="",0,INDEX('Appendix 1 Rules'!$C$2:$C$16,MATCH(G501,'Appendix 1 Rules'!$A$2:$A$16))))+(IF(N501="",0,INDEX('Appendix 1 Rules'!$D$2:$D$16,MATCH(G501,'Appendix 1 Rules'!$A$2:$A$16))))+(IF(P501="",0,INDEX('Appendix 1 Rules'!$E$2:$E$16,MATCH(G501,'Appendix 1 Rules'!$A$2:$A$16))))+(IF(R501="",0,INDEX('Appendix 1 Rules'!$F$2:$F$16,MATCH(G501,'Appendix 1 Rules'!$A$2:$A$16))))+(IF(T501="",0,INDEX('Appendix 1 Rules'!$G$2:$G$16,MATCH(G501,'Appendix 1 Rules'!$A$2:$A$16))))+(IF(V501="",0,INDEX('Appendix 1 Rules'!$H$2:$H$16,MATCH(G501,'Appendix 1 Rules'!$A$2:$A$16))))+(IF(X501="",0,INDEX('Appendix 1 Rules'!$I$2:$I$16,MATCH(G501,'Appendix 1 Rules'!$A$2:$A$16))))+(IF(Z501="",0,INDEX('Appendix 1 Rules'!$J$2:$J$16,MATCH(G501,'Appendix 1 Rules'!$A$2:$A$16))))+(IF(AB501="",0,INDEX('Appendix 1 Rules'!$K$2:$K$16,MATCH(G501,'Appendix 1 Rules'!$A$2:$A$16))))+(IF(AD501="",0,INDEX('Appendix 1 Rules'!$L$2:$L$16,MATCH(G501,'Appendix 1 Rules'!$A$2:$A$16))))+(IF(AF501="",0,INDEX('Appendix 1 Rules'!$M$2:$M$16,MATCH(G501,'Appendix 1 Rules'!$A$2:$A$16))))+IF(G501="b1",VLOOKUP(G501,'Appendix 1 Rules'!$A$1:$N$16,14))+IF(G501="b2",VLOOKUP(G501,'Appendix 1 Rules'!$A$1:$N$16,14))+IF(G501="d",VLOOKUP(G501,'Appendix 1 Rules'!$A$1:$N$16,14))+IF(G501="f1",VLOOKUP(G501,'Appendix 1 Rules'!$A$1:$N$16,14))+IF(G501="f2",VLOOKUP(G501,'Appendix 1 Rules'!$A$1:$N$16,14))+IF(G501="g",VLOOKUP(G501,'Appendix 1 Rules'!$A$1:$N$16,14))+IF(G501="h",VLOOKUP(G501,'Appendix 1 Rules'!$A$1:$N$16,14))+IF(G501="i1",VLOOKUP(G501,'Appendix 1 Rules'!$A$1:$N$16,14))+IF(G501="i2",VLOOKUP(G501,'Appendix 1 Rules'!$A$1:$N$16,14))+IF(G501="j",VLOOKUP(G501,'Appendix 1 Rules'!$A$1:$N$16,14))+IF(G501="k",VLOOKUP(G501,'Appendix 1 Rules'!$A$1:$N$16,14)))</f>
        <v/>
      </c>
      <c r="I501" s="72" t="str">
        <f>IF(G501="","",IF(OR(G501="b1",G501="b2",G501="d",G501="f1",G501="f2",G501="h",G501="i1",G501="i2",G501="j",G501="k"),MIN(H501,VLOOKUP(G501,'Appx 1 (Res) Rules'!$A:$D,4,0)),MIN(H501,VLOOKUP(G501,'Appx 1 (Res) Rules'!$A:$D,4,0),SUMPRODUCT(IF(J501="",0,INDEX('Appendix 1 Rules'!$B$2:$B$16,MATCH(G501,'Appendix 1 Rules'!$A$2:$A$16))))+(IF(L501="",0,INDEX('Appendix 1 Rules'!$C$2:$C$16,MATCH(G501,'Appendix 1 Rules'!$A$2:$A$16))))+(IF(N501="",0,INDEX('Appendix 1 Rules'!$D$2:$D$16,MATCH(G501,'Appendix 1 Rules'!$A$2:$A$16))))+(IF(P501="",0,INDEX('Appendix 1 Rules'!$E$2:$E$16,MATCH(G501,'Appendix 1 Rules'!$A$2:$A$16))))+(IF(R501="",0,INDEX('Appendix 1 Rules'!$F$2:$F$16,MATCH(G501,'Appendix 1 Rules'!$A$2:$A$16))))+(IF(T501="",0,INDEX('Appendix 1 Rules'!$G$2:$G$16,MATCH(G501,'Appendix 1 Rules'!$A$2:$A$16))))+(IF(V501="",0,INDEX('Appendix 1 Rules'!$H$2:$H$16,MATCH(G501,'Appendix 1 Rules'!$A$2:$A$16))))+(IF(X501="",0,INDEX('Appendix 1 Rules'!$I$2:$I$16,MATCH(G501,'Appendix 1 Rules'!$A$2:$A$16))))+(IF(Z501="",0,INDEX('Appendix 1 Rules'!$J$2:$J$16,MATCH(G501,'Appendix 1 Rules'!$A$2:$A$16))))+(IF(AB501="",0,INDEX('Appendix 1 Rules'!$K$2:$K$16,MATCH(G501,'Appendix 1 Rules'!$A$2:$A$16))))+(IF(AD501="",0,INDEX('Appendix 1 Rules'!$L$2:$L$16,MATCH(G501,'Appendix 1 Rules'!$A$2:$A$16))))+(IF(AF501="",0,INDEX('Appendix 1 Rules'!$M$2:$M$16,MATCH(G501,'Appendix 1 Rules'!$A$2:$A$16))))+IF(G501="b1",VLOOKUP(G501,'Appendix 1 Rules'!$A$1:$N$16,14))+IF(G501="b2",VLOOKUP(G501,'Appendix 1 Rules'!$A$1:$N$16,14))+IF(G501="d",VLOOKUP(G501,'Appendix 1 Rules'!$A$1:$N$16,14))+IF(G501="f1",VLOOKUP(G501,'Appendix 1 Rules'!$A$1:$N$16,14))+IF(G501="f2",VLOOKUP(G501,'Appendix 1 Rules'!$A$1:$N$16,14))+IF(G501="g",VLOOKUP(G501,'Appendix 1 Rules'!$A$1:$N$16,14))+IF(G501="h",VLOOKUP(G501,'Appendix 1 Rules'!$A$1:$N$16,14))+IF(G501="i1",VLOOKUP(G501,'Appendix 1 Rules'!$A$1:$N$16,14))+IF(G501="i2",VLOOKUP(G501,'Appendix 1 Rules'!$A$1:$N$16,14))+IF(G501="j",VLOOKUP(G501,'Appendix 1 Rules'!$A$1:$N$16,14))+IF(G501="k",VLOOKUP(G501,'Appendix 1 Rules'!$A$1:$N$16,14)))))</f>
        <v/>
      </c>
      <c r="J501" s="11"/>
      <c r="K501" s="14"/>
      <c r="L501" s="11"/>
      <c r="M501" s="14"/>
      <c r="N501" s="11"/>
      <c r="O501" s="14"/>
      <c r="P501" s="11"/>
      <c r="Q501" s="14"/>
      <c r="R501" s="63"/>
      <c r="S501" s="14"/>
      <c r="T501" s="11"/>
      <c r="U501" s="14"/>
      <c r="V501" s="11"/>
      <c r="W501" s="14"/>
      <c r="X501" s="64"/>
      <c r="Y501" s="14"/>
      <c r="Z501" s="64"/>
      <c r="AA501" s="14"/>
      <c r="AB501" s="9"/>
      <c r="AC501" s="13"/>
      <c r="AD501" s="9"/>
      <c r="AE501" s="13"/>
      <c r="AF501" s="9"/>
      <c r="AG501" s="13"/>
    </row>
    <row r="502" spans="1:33" ht="18" customHeight="1" x14ac:dyDescent="0.25">
      <c r="B502" s="84"/>
      <c r="C502" s="69"/>
      <c r="D502" s="10"/>
      <c r="E502" s="10"/>
      <c r="F502" s="10"/>
      <c r="G502" s="9"/>
      <c r="H502" s="17" t="str">
        <f>IF(G502="","",SUMPRODUCT(IF(J502="",0,INDEX('Appendix 1 Rules'!$B$2:$B$16,MATCH(G502,'Appendix 1 Rules'!$A$2:$A$16))))+(IF(L502="",0,INDEX('Appendix 1 Rules'!$C$2:$C$16,MATCH(G502,'Appendix 1 Rules'!$A$2:$A$16))))+(IF(N502="",0,INDEX('Appendix 1 Rules'!$D$2:$D$16,MATCH(G502,'Appendix 1 Rules'!$A$2:$A$16))))+(IF(P502="",0,INDEX('Appendix 1 Rules'!$E$2:$E$16,MATCH(G502,'Appendix 1 Rules'!$A$2:$A$16))))+(IF(R502="",0,INDEX('Appendix 1 Rules'!$F$2:$F$16,MATCH(G502,'Appendix 1 Rules'!$A$2:$A$16))))+(IF(T502="",0,INDEX('Appendix 1 Rules'!$G$2:$G$16,MATCH(G502,'Appendix 1 Rules'!$A$2:$A$16))))+(IF(V502="",0,INDEX('Appendix 1 Rules'!$H$2:$H$16,MATCH(G502,'Appendix 1 Rules'!$A$2:$A$16))))+(IF(X502="",0,INDEX('Appendix 1 Rules'!$I$2:$I$16,MATCH(G502,'Appendix 1 Rules'!$A$2:$A$16))))+(IF(Z502="",0,INDEX('Appendix 1 Rules'!$J$2:$J$16,MATCH(G502,'Appendix 1 Rules'!$A$2:$A$16))))+(IF(AB502="",0,INDEX('Appendix 1 Rules'!$K$2:$K$16,MATCH(G502,'Appendix 1 Rules'!$A$2:$A$16))))+(IF(AD502="",0,INDEX('Appendix 1 Rules'!$L$2:$L$16,MATCH(G502,'Appendix 1 Rules'!$A$2:$A$16))))+(IF(AF502="",0,INDEX('Appendix 1 Rules'!$M$2:$M$16,MATCH(G502,'Appendix 1 Rules'!$A$2:$A$16))))+IF(G502="b1",VLOOKUP(G502,'Appendix 1 Rules'!$A$1:$N$16,14))+IF(G502="b2",VLOOKUP(G502,'Appendix 1 Rules'!$A$1:$N$16,14))+IF(G502="d",VLOOKUP(G502,'Appendix 1 Rules'!$A$1:$N$16,14))+IF(G502="f1",VLOOKUP(G502,'Appendix 1 Rules'!$A$1:$N$16,14))+IF(G502="f2",VLOOKUP(G502,'Appendix 1 Rules'!$A$1:$N$16,14))+IF(G502="g",VLOOKUP(G502,'Appendix 1 Rules'!$A$1:$N$16,14))+IF(G502="h",VLOOKUP(G502,'Appendix 1 Rules'!$A$1:$N$16,14))+IF(G502="i1",VLOOKUP(G502,'Appendix 1 Rules'!$A$1:$N$16,14))+IF(G502="i2",VLOOKUP(G502,'Appendix 1 Rules'!$A$1:$N$16,14))+IF(G502="j",VLOOKUP(G502,'Appendix 1 Rules'!$A$1:$N$16,14))+IF(G502="k",VLOOKUP(G502,'Appendix 1 Rules'!$A$1:$N$16,14)))</f>
        <v/>
      </c>
      <c r="I502" s="72" t="str">
        <f>IF(G502="","",IF(OR(G502="b1",G502="b2",G502="d",G502="f1",G502="f2",G502="h",G502="i1",G502="i2",G502="j",G502="k"),MIN(H502,VLOOKUP(G502,'Appx 1 (Res) Rules'!$A:$D,4,0)),MIN(H502,VLOOKUP(G502,'Appx 1 (Res) Rules'!$A:$D,4,0),SUMPRODUCT(IF(J502="",0,INDEX('Appendix 1 Rules'!$B$2:$B$16,MATCH(G502,'Appendix 1 Rules'!$A$2:$A$16))))+(IF(L502="",0,INDEX('Appendix 1 Rules'!$C$2:$C$16,MATCH(G502,'Appendix 1 Rules'!$A$2:$A$16))))+(IF(N502="",0,INDEX('Appendix 1 Rules'!$D$2:$D$16,MATCH(G502,'Appendix 1 Rules'!$A$2:$A$16))))+(IF(P502="",0,INDEX('Appendix 1 Rules'!$E$2:$E$16,MATCH(G502,'Appendix 1 Rules'!$A$2:$A$16))))+(IF(R502="",0,INDEX('Appendix 1 Rules'!$F$2:$F$16,MATCH(G502,'Appendix 1 Rules'!$A$2:$A$16))))+(IF(T502="",0,INDEX('Appendix 1 Rules'!$G$2:$G$16,MATCH(G502,'Appendix 1 Rules'!$A$2:$A$16))))+(IF(V502="",0,INDEX('Appendix 1 Rules'!$H$2:$H$16,MATCH(G502,'Appendix 1 Rules'!$A$2:$A$16))))+(IF(X502="",0,INDEX('Appendix 1 Rules'!$I$2:$I$16,MATCH(G502,'Appendix 1 Rules'!$A$2:$A$16))))+(IF(Z502="",0,INDEX('Appendix 1 Rules'!$J$2:$J$16,MATCH(G502,'Appendix 1 Rules'!$A$2:$A$16))))+(IF(AB502="",0,INDEX('Appendix 1 Rules'!$K$2:$K$16,MATCH(G502,'Appendix 1 Rules'!$A$2:$A$16))))+(IF(AD502="",0,INDEX('Appendix 1 Rules'!$L$2:$L$16,MATCH(G502,'Appendix 1 Rules'!$A$2:$A$16))))+(IF(AF502="",0,INDEX('Appendix 1 Rules'!$M$2:$M$16,MATCH(G502,'Appendix 1 Rules'!$A$2:$A$16))))+IF(G502="b1",VLOOKUP(G502,'Appendix 1 Rules'!$A$1:$N$16,14))+IF(G502="b2",VLOOKUP(G502,'Appendix 1 Rules'!$A$1:$N$16,14))+IF(G502="d",VLOOKUP(G502,'Appendix 1 Rules'!$A$1:$N$16,14))+IF(G502="f1",VLOOKUP(G502,'Appendix 1 Rules'!$A$1:$N$16,14))+IF(G502="f2",VLOOKUP(G502,'Appendix 1 Rules'!$A$1:$N$16,14))+IF(G502="g",VLOOKUP(G502,'Appendix 1 Rules'!$A$1:$N$16,14))+IF(G502="h",VLOOKUP(G502,'Appendix 1 Rules'!$A$1:$N$16,14))+IF(G502="i1",VLOOKUP(G502,'Appendix 1 Rules'!$A$1:$N$16,14))+IF(G502="i2",VLOOKUP(G502,'Appendix 1 Rules'!$A$1:$N$16,14))+IF(G502="j",VLOOKUP(G502,'Appendix 1 Rules'!$A$1:$N$16,14))+IF(G502="k",VLOOKUP(G502,'Appendix 1 Rules'!$A$1:$N$16,14)))))</f>
        <v/>
      </c>
      <c r="J502" s="12"/>
      <c r="K502" s="13"/>
      <c r="L502" s="12"/>
      <c r="M502" s="13"/>
      <c r="N502" s="12"/>
      <c r="O502" s="13"/>
      <c r="P502" s="12"/>
      <c r="Q502" s="13"/>
      <c r="R502" s="12"/>
      <c r="S502" s="13"/>
      <c r="T502" s="12"/>
      <c r="U502" s="13"/>
      <c r="V502" s="12"/>
      <c r="W502" s="13"/>
      <c r="X502" s="12"/>
      <c r="Y502" s="13"/>
      <c r="Z502" s="12"/>
      <c r="AA502" s="13"/>
      <c r="AB502" s="9"/>
      <c r="AC502" s="13"/>
      <c r="AD502" s="9"/>
      <c r="AE502" s="13"/>
      <c r="AF502" s="9"/>
      <c r="AG502" s="13"/>
    </row>
    <row r="503" spans="1:33" ht="18" customHeight="1" x14ac:dyDescent="0.25">
      <c r="B503" s="84"/>
      <c r="C503" s="69"/>
      <c r="D503" s="10"/>
      <c r="E503" s="10"/>
      <c r="F503" s="10"/>
      <c r="G503" s="9"/>
      <c r="H503" s="17" t="str">
        <f>IF(G503="","",SUMPRODUCT(IF(J503="",0,INDEX('Appendix 1 Rules'!$B$2:$B$16,MATCH(G503,'Appendix 1 Rules'!$A$2:$A$16))))+(IF(L503="",0,INDEX('Appendix 1 Rules'!$C$2:$C$16,MATCH(G503,'Appendix 1 Rules'!$A$2:$A$16))))+(IF(N503="",0,INDEX('Appendix 1 Rules'!$D$2:$D$16,MATCH(G503,'Appendix 1 Rules'!$A$2:$A$16))))+(IF(P503="",0,INDEX('Appendix 1 Rules'!$E$2:$E$16,MATCH(G503,'Appendix 1 Rules'!$A$2:$A$16))))+(IF(R503="",0,INDEX('Appendix 1 Rules'!$F$2:$F$16,MATCH(G503,'Appendix 1 Rules'!$A$2:$A$16))))+(IF(T503="",0,INDEX('Appendix 1 Rules'!$G$2:$G$16,MATCH(G503,'Appendix 1 Rules'!$A$2:$A$16))))+(IF(V503="",0,INDEX('Appendix 1 Rules'!$H$2:$H$16,MATCH(G503,'Appendix 1 Rules'!$A$2:$A$16))))+(IF(X503="",0,INDEX('Appendix 1 Rules'!$I$2:$I$16,MATCH(G503,'Appendix 1 Rules'!$A$2:$A$16))))+(IF(Z503="",0,INDEX('Appendix 1 Rules'!$J$2:$J$16,MATCH(G503,'Appendix 1 Rules'!$A$2:$A$16))))+(IF(AB503="",0,INDEX('Appendix 1 Rules'!$K$2:$K$16,MATCH(G503,'Appendix 1 Rules'!$A$2:$A$16))))+(IF(AD503="",0,INDEX('Appendix 1 Rules'!$L$2:$L$16,MATCH(G503,'Appendix 1 Rules'!$A$2:$A$16))))+(IF(AF503="",0,INDEX('Appendix 1 Rules'!$M$2:$M$16,MATCH(G503,'Appendix 1 Rules'!$A$2:$A$16))))+IF(G503="b1",VLOOKUP(G503,'Appendix 1 Rules'!$A$1:$N$16,14))+IF(G503="b2",VLOOKUP(G503,'Appendix 1 Rules'!$A$1:$N$16,14))+IF(G503="d",VLOOKUP(G503,'Appendix 1 Rules'!$A$1:$N$16,14))+IF(G503="f1",VLOOKUP(G503,'Appendix 1 Rules'!$A$1:$N$16,14))+IF(G503="f2",VLOOKUP(G503,'Appendix 1 Rules'!$A$1:$N$16,14))+IF(G503="g",VLOOKUP(G503,'Appendix 1 Rules'!$A$1:$N$16,14))+IF(G503="h",VLOOKUP(G503,'Appendix 1 Rules'!$A$1:$N$16,14))+IF(G503="i1",VLOOKUP(G503,'Appendix 1 Rules'!$A$1:$N$16,14))+IF(G503="i2",VLOOKUP(G503,'Appendix 1 Rules'!$A$1:$N$16,14))+IF(G503="j",VLOOKUP(G503,'Appendix 1 Rules'!$A$1:$N$16,14))+IF(G503="k",VLOOKUP(G503,'Appendix 1 Rules'!$A$1:$N$16,14)))</f>
        <v/>
      </c>
      <c r="I503" s="72" t="str">
        <f>IF(G503="","",IF(OR(G503="b1",G503="b2",G503="d",G503="f1",G503="f2",G503="h",G503="i1",G503="i2",G503="j",G503="k"),MIN(H503,VLOOKUP(G503,'Appx 1 (Res) Rules'!$A:$D,4,0)),MIN(H503,VLOOKUP(G503,'Appx 1 (Res) Rules'!$A:$D,4,0),SUMPRODUCT(IF(J503="",0,INDEX('Appendix 1 Rules'!$B$2:$B$16,MATCH(G503,'Appendix 1 Rules'!$A$2:$A$16))))+(IF(L503="",0,INDEX('Appendix 1 Rules'!$C$2:$C$16,MATCH(G503,'Appendix 1 Rules'!$A$2:$A$16))))+(IF(N503="",0,INDEX('Appendix 1 Rules'!$D$2:$D$16,MATCH(G503,'Appendix 1 Rules'!$A$2:$A$16))))+(IF(P503="",0,INDEX('Appendix 1 Rules'!$E$2:$E$16,MATCH(G503,'Appendix 1 Rules'!$A$2:$A$16))))+(IF(R503="",0,INDEX('Appendix 1 Rules'!$F$2:$F$16,MATCH(G503,'Appendix 1 Rules'!$A$2:$A$16))))+(IF(T503="",0,INDEX('Appendix 1 Rules'!$G$2:$G$16,MATCH(G503,'Appendix 1 Rules'!$A$2:$A$16))))+(IF(V503="",0,INDEX('Appendix 1 Rules'!$H$2:$H$16,MATCH(G503,'Appendix 1 Rules'!$A$2:$A$16))))+(IF(X503="",0,INDEX('Appendix 1 Rules'!$I$2:$I$16,MATCH(G503,'Appendix 1 Rules'!$A$2:$A$16))))+(IF(Z503="",0,INDEX('Appendix 1 Rules'!$J$2:$J$16,MATCH(G503,'Appendix 1 Rules'!$A$2:$A$16))))+(IF(AB503="",0,INDEX('Appendix 1 Rules'!$K$2:$K$16,MATCH(G503,'Appendix 1 Rules'!$A$2:$A$16))))+(IF(AD503="",0,INDEX('Appendix 1 Rules'!$L$2:$L$16,MATCH(G503,'Appendix 1 Rules'!$A$2:$A$16))))+(IF(AF503="",0,INDEX('Appendix 1 Rules'!$M$2:$M$16,MATCH(G503,'Appendix 1 Rules'!$A$2:$A$16))))+IF(G503="b1",VLOOKUP(G503,'Appendix 1 Rules'!$A$1:$N$16,14))+IF(G503="b2",VLOOKUP(G503,'Appendix 1 Rules'!$A$1:$N$16,14))+IF(G503="d",VLOOKUP(G503,'Appendix 1 Rules'!$A$1:$N$16,14))+IF(G503="f1",VLOOKUP(G503,'Appendix 1 Rules'!$A$1:$N$16,14))+IF(G503="f2",VLOOKUP(G503,'Appendix 1 Rules'!$A$1:$N$16,14))+IF(G503="g",VLOOKUP(G503,'Appendix 1 Rules'!$A$1:$N$16,14))+IF(G503="h",VLOOKUP(G503,'Appendix 1 Rules'!$A$1:$N$16,14))+IF(G503="i1",VLOOKUP(G503,'Appendix 1 Rules'!$A$1:$N$16,14))+IF(G503="i2",VLOOKUP(G503,'Appendix 1 Rules'!$A$1:$N$16,14))+IF(G503="j",VLOOKUP(G503,'Appendix 1 Rules'!$A$1:$N$16,14))+IF(G503="k",VLOOKUP(G503,'Appendix 1 Rules'!$A$1:$N$16,14)))))</f>
        <v/>
      </c>
      <c r="J503" s="11"/>
      <c r="K503" s="14"/>
      <c r="L503" s="11"/>
      <c r="M503" s="14"/>
      <c r="N503" s="11"/>
      <c r="O503" s="14"/>
      <c r="P503" s="11"/>
      <c r="Q503" s="14"/>
      <c r="R503" s="63"/>
      <c r="S503" s="14"/>
      <c r="T503" s="11"/>
      <c r="U503" s="14"/>
      <c r="V503" s="11"/>
      <c r="W503" s="14"/>
      <c r="X503" s="64"/>
      <c r="Y503" s="14"/>
      <c r="Z503" s="64"/>
      <c r="AA503" s="14"/>
      <c r="AB503" s="9"/>
      <c r="AC503" s="13"/>
      <c r="AD503" s="9"/>
      <c r="AE503" s="13"/>
      <c r="AF503" s="9"/>
      <c r="AG503" s="13"/>
    </row>
    <row r="504" spans="1:33" ht="18" customHeight="1" x14ac:dyDescent="0.25">
      <c r="B504" s="84"/>
      <c r="C504" s="69"/>
      <c r="D504" s="10"/>
      <c r="E504" s="10"/>
      <c r="F504" s="10"/>
      <c r="G504" s="9"/>
      <c r="H504" s="17" t="str">
        <f>IF(G504="","",SUMPRODUCT(IF(J504="",0,INDEX('Appendix 1 Rules'!$B$2:$B$16,MATCH(G504,'Appendix 1 Rules'!$A$2:$A$16))))+(IF(L504="",0,INDEX('Appendix 1 Rules'!$C$2:$C$16,MATCH(G504,'Appendix 1 Rules'!$A$2:$A$16))))+(IF(N504="",0,INDEX('Appendix 1 Rules'!$D$2:$D$16,MATCH(G504,'Appendix 1 Rules'!$A$2:$A$16))))+(IF(P504="",0,INDEX('Appendix 1 Rules'!$E$2:$E$16,MATCH(G504,'Appendix 1 Rules'!$A$2:$A$16))))+(IF(R504="",0,INDEX('Appendix 1 Rules'!$F$2:$F$16,MATCH(G504,'Appendix 1 Rules'!$A$2:$A$16))))+(IF(T504="",0,INDEX('Appendix 1 Rules'!$G$2:$G$16,MATCH(G504,'Appendix 1 Rules'!$A$2:$A$16))))+(IF(V504="",0,INDEX('Appendix 1 Rules'!$H$2:$H$16,MATCH(G504,'Appendix 1 Rules'!$A$2:$A$16))))+(IF(X504="",0,INDEX('Appendix 1 Rules'!$I$2:$I$16,MATCH(G504,'Appendix 1 Rules'!$A$2:$A$16))))+(IF(Z504="",0,INDEX('Appendix 1 Rules'!$J$2:$J$16,MATCH(G504,'Appendix 1 Rules'!$A$2:$A$16))))+(IF(AB504="",0,INDEX('Appendix 1 Rules'!$K$2:$K$16,MATCH(G504,'Appendix 1 Rules'!$A$2:$A$16))))+(IF(AD504="",0,INDEX('Appendix 1 Rules'!$L$2:$L$16,MATCH(G504,'Appendix 1 Rules'!$A$2:$A$16))))+(IF(AF504="",0,INDEX('Appendix 1 Rules'!$M$2:$M$16,MATCH(G504,'Appendix 1 Rules'!$A$2:$A$16))))+IF(G504="b1",VLOOKUP(G504,'Appendix 1 Rules'!$A$1:$N$16,14))+IF(G504="b2",VLOOKUP(G504,'Appendix 1 Rules'!$A$1:$N$16,14))+IF(G504="d",VLOOKUP(G504,'Appendix 1 Rules'!$A$1:$N$16,14))+IF(G504="f1",VLOOKUP(G504,'Appendix 1 Rules'!$A$1:$N$16,14))+IF(G504="f2",VLOOKUP(G504,'Appendix 1 Rules'!$A$1:$N$16,14))+IF(G504="g",VLOOKUP(G504,'Appendix 1 Rules'!$A$1:$N$16,14))+IF(G504="h",VLOOKUP(G504,'Appendix 1 Rules'!$A$1:$N$16,14))+IF(G504="i1",VLOOKUP(G504,'Appendix 1 Rules'!$A$1:$N$16,14))+IF(G504="i2",VLOOKUP(G504,'Appendix 1 Rules'!$A$1:$N$16,14))+IF(G504="j",VLOOKUP(G504,'Appendix 1 Rules'!$A$1:$N$16,14))+IF(G504="k",VLOOKUP(G504,'Appendix 1 Rules'!$A$1:$N$16,14)))</f>
        <v/>
      </c>
      <c r="I504" s="72" t="str">
        <f>IF(G504="","",IF(OR(G504="b1",G504="b2",G504="d",G504="f1",G504="f2",G504="h",G504="i1",G504="i2",G504="j",G504="k"),MIN(H504,VLOOKUP(G504,'Appx 1 (Res) Rules'!$A:$D,4,0)),MIN(H504,VLOOKUP(G504,'Appx 1 (Res) Rules'!$A:$D,4,0),SUMPRODUCT(IF(J504="",0,INDEX('Appendix 1 Rules'!$B$2:$B$16,MATCH(G504,'Appendix 1 Rules'!$A$2:$A$16))))+(IF(L504="",0,INDEX('Appendix 1 Rules'!$C$2:$C$16,MATCH(G504,'Appendix 1 Rules'!$A$2:$A$16))))+(IF(N504="",0,INDEX('Appendix 1 Rules'!$D$2:$D$16,MATCH(G504,'Appendix 1 Rules'!$A$2:$A$16))))+(IF(P504="",0,INDEX('Appendix 1 Rules'!$E$2:$E$16,MATCH(G504,'Appendix 1 Rules'!$A$2:$A$16))))+(IF(R504="",0,INDEX('Appendix 1 Rules'!$F$2:$F$16,MATCH(G504,'Appendix 1 Rules'!$A$2:$A$16))))+(IF(T504="",0,INDEX('Appendix 1 Rules'!$G$2:$G$16,MATCH(G504,'Appendix 1 Rules'!$A$2:$A$16))))+(IF(V504="",0,INDEX('Appendix 1 Rules'!$H$2:$H$16,MATCH(G504,'Appendix 1 Rules'!$A$2:$A$16))))+(IF(X504="",0,INDEX('Appendix 1 Rules'!$I$2:$I$16,MATCH(G504,'Appendix 1 Rules'!$A$2:$A$16))))+(IF(Z504="",0,INDEX('Appendix 1 Rules'!$J$2:$J$16,MATCH(G504,'Appendix 1 Rules'!$A$2:$A$16))))+(IF(AB504="",0,INDEX('Appendix 1 Rules'!$K$2:$K$16,MATCH(G504,'Appendix 1 Rules'!$A$2:$A$16))))+(IF(AD504="",0,INDEX('Appendix 1 Rules'!$L$2:$L$16,MATCH(G504,'Appendix 1 Rules'!$A$2:$A$16))))+(IF(AF504="",0,INDEX('Appendix 1 Rules'!$M$2:$M$16,MATCH(G504,'Appendix 1 Rules'!$A$2:$A$16))))+IF(G504="b1",VLOOKUP(G504,'Appendix 1 Rules'!$A$1:$N$16,14))+IF(G504="b2",VLOOKUP(G504,'Appendix 1 Rules'!$A$1:$N$16,14))+IF(G504="d",VLOOKUP(G504,'Appendix 1 Rules'!$A$1:$N$16,14))+IF(G504="f1",VLOOKUP(G504,'Appendix 1 Rules'!$A$1:$N$16,14))+IF(G504="f2",VLOOKUP(G504,'Appendix 1 Rules'!$A$1:$N$16,14))+IF(G504="g",VLOOKUP(G504,'Appendix 1 Rules'!$A$1:$N$16,14))+IF(G504="h",VLOOKUP(G504,'Appendix 1 Rules'!$A$1:$N$16,14))+IF(G504="i1",VLOOKUP(G504,'Appendix 1 Rules'!$A$1:$N$16,14))+IF(G504="i2",VLOOKUP(G504,'Appendix 1 Rules'!$A$1:$N$16,14))+IF(G504="j",VLOOKUP(G504,'Appendix 1 Rules'!$A$1:$N$16,14))+IF(G504="k",VLOOKUP(G504,'Appendix 1 Rules'!$A$1:$N$16,14)))))</f>
        <v/>
      </c>
      <c r="J504" s="12"/>
      <c r="K504" s="13"/>
      <c r="L504" s="12"/>
      <c r="M504" s="13"/>
      <c r="N504" s="12"/>
      <c r="O504" s="13"/>
      <c r="P504" s="12"/>
      <c r="Q504" s="13"/>
      <c r="R504" s="12"/>
      <c r="S504" s="13"/>
      <c r="T504" s="12"/>
      <c r="U504" s="13"/>
      <c r="V504" s="12"/>
      <c r="W504" s="13"/>
      <c r="X504" s="12"/>
      <c r="Y504" s="13"/>
      <c r="Z504" s="12"/>
      <c r="AA504" s="13"/>
      <c r="AB504" s="9"/>
      <c r="AC504" s="13"/>
      <c r="AD504" s="9"/>
      <c r="AE504" s="13"/>
      <c r="AF504" s="9"/>
      <c r="AG504" s="13"/>
    </row>
    <row r="505" spans="1:33" ht="18" customHeight="1" x14ac:dyDescent="0.25">
      <c r="A505" s="76"/>
      <c r="B505" s="84"/>
      <c r="C505" s="66"/>
      <c r="D505" s="50"/>
      <c r="E505" s="50"/>
      <c r="F505" s="50"/>
      <c r="G505" s="44"/>
      <c r="H505" s="45" t="str">
        <f>IF(G505="","",SUMPRODUCT(IF(J505="",0,INDEX('Appendix 1 Rules'!$B$2:$B$16,MATCH(G505,'Appendix 1 Rules'!$A$2:$A$16))))+(IF(L505="",0,INDEX('Appendix 1 Rules'!$C$2:$C$16,MATCH(G505,'Appendix 1 Rules'!$A$2:$A$16))))+(IF(N505="",0,INDEX('Appendix 1 Rules'!$D$2:$D$16,MATCH(G505,'Appendix 1 Rules'!$A$2:$A$16))))+(IF(P505="",0,INDEX('Appendix 1 Rules'!$E$2:$E$16,MATCH(G505,'Appendix 1 Rules'!$A$2:$A$16))))+(IF(R505="",0,INDEX('Appendix 1 Rules'!$F$2:$F$16,MATCH(G505,'Appendix 1 Rules'!$A$2:$A$16))))+(IF(T505="",0,INDEX('Appendix 1 Rules'!$G$2:$G$16,MATCH(G505,'Appendix 1 Rules'!$A$2:$A$16))))+(IF(V505="",0,INDEX('Appendix 1 Rules'!$H$2:$H$16,MATCH(G505,'Appendix 1 Rules'!$A$2:$A$16))))+(IF(X505="",0,INDEX('Appendix 1 Rules'!$I$2:$I$16,MATCH(G505,'Appendix 1 Rules'!$A$2:$A$16))))+(IF(Z505="",0,INDEX('Appendix 1 Rules'!$J$2:$J$16,MATCH(G505,'Appendix 1 Rules'!$A$2:$A$16))))+(IF(AB505="",0,INDEX('Appendix 1 Rules'!$K$2:$K$16,MATCH(G505,'Appendix 1 Rules'!$A$2:$A$16))))+(IF(AD505="",0,INDEX('Appendix 1 Rules'!$L$2:$L$16,MATCH(G505,'Appendix 1 Rules'!$A$2:$A$16))))+(IF(AF505="",0,INDEX('Appendix 1 Rules'!$M$2:$M$16,MATCH(G505,'Appendix 1 Rules'!$A$2:$A$16))))+IF(G505="b1",VLOOKUP(G505,'Appendix 1 Rules'!$A$1:$N$16,14))+IF(G505="b2",VLOOKUP(G505,'Appendix 1 Rules'!$A$1:$N$16,14))+IF(G505="d",VLOOKUP(G505,'Appendix 1 Rules'!$A$1:$N$16,14))+IF(G505="f1",VLOOKUP(G505,'Appendix 1 Rules'!$A$1:$N$16,14))+IF(G505="f2",VLOOKUP(G505,'Appendix 1 Rules'!$A$1:$N$16,14))+IF(G505="g",VLOOKUP(G505,'Appendix 1 Rules'!$A$1:$N$16,14))+IF(G505="h",VLOOKUP(G505,'Appendix 1 Rules'!$A$1:$N$16,14))+IF(G505="i1",VLOOKUP(G505,'Appendix 1 Rules'!$A$1:$N$16,14))+IF(G505="i2",VLOOKUP(G505,'Appendix 1 Rules'!$A$1:$N$16,14))+IF(G505="j",VLOOKUP(G505,'Appendix 1 Rules'!$A$1:$N$16,14))+IF(G505="k",VLOOKUP(G505,'Appendix 1 Rules'!$A$1:$N$16,14)))</f>
        <v/>
      </c>
      <c r="I505" s="72" t="str">
        <f>IF(G505="","",IF(OR(G505="b1",G505="b2",G505="d",G505="f1",G505="f2",G505="h",G505="i1",G505="i2",G505="j",G505="k"),MIN(H505,VLOOKUP(G505,'Appx 1 (Res) Rules'!$A:$D,4,0)),MIN(H505,VLOOKUP(G505,'Appx 1 (Res) Rules'!$A:$D,4,0),SUMPRODUCT(IF(J505="",0,INDEX('Appendix 1 Rules'!$B$2:$B$16,MATCH(G505,'Appendix 1 Rules'!$A$2:$A$16))))+(IF(L505="",0,INDEX('Appendix 1 Rules'!$C$2:$C$16,MATCH(G505,'Appendix 1 Rules'!$A$2:$A$16))))+(IF(N505="",0,INDEX('Appendix 1 Rules'!$D$2:$D$16,MATCH(G505,'Appendix 1 Rules'!$A$2:$A$16))))+(IF(P505="",0,INDEX('Appendix 1 Rules'!$E$2:$E$16,MATCH(G505,'Appendix 1 Rules'!$A$2:$A$16))))+(IF(R505="",0,INDEX('Appendix 1 Rules'!$F$2:$F$16,MATCH(G505,'Appendix 1 Rules'!$A$2:$A$16))))+(IF(T505="",0,INDEX('Appendix 1 Rules'!$G$2:$G$16,MATCH(G505,'Appendix 1 Rules'!$A$2:$A$16))))+(IF(V505="",0,INDEX('Appendix 1 Rules'!$H$2:$H$16,MATCH(G505,'Appendix 1 Rules'!$A$2:$A$16))))+(IF(X505="",0,INDEX('Appendix 1 Rules'!$I$2:$I$16,MATCH(G505,'Appendix 1 Rules'!$A$2:$A$16))))+(IF(Z505="",0,INDEX('Appendix 1 Rules'!$J$2:$J$16,MATCH(G505,'Appendix 1 Rules'!$A$2:$A$16))))+(IF(AB505="",0,INDEX('Appendix 1 Rules'!$K$2:$K$16,MATCH(G505,'Appendix 1 Rules'!$A$2:$A$16))))+(IF(AD505="",0,INDEX('Appendix 1 Rules'!$L$2:$L$16,MATCH(G505,'Appendix 1 Rules'!$A$2:$A$16))))+(IF(AF505="",0,INDEX('Appendix 1 Rules'!$M$2:$M$16,MATCH(G505,'Appendix 1 Rules'!$A$2:$A$16))))+IF(G505="b1",VLOOKUP(G505,'Appendix 1 Rules'!$A$1:$N$16,14))+IF(G505="b2",VLOOKUP(G505,'Appendix 1 Rules'!$A$1:$N$16,14))+IF(G505="d",VLOOKUP(G505,'Appendix 1 Rules'!$A$1:$N$16,14))+IF(G505="f1",VLOOKUP(G505,'Appendix 1 Rules'!$A$1:$N$16,14))+IF(G505="f2",VLOOKUP(G505,'Appendix 1 Rules'!$A$1:$N$16,14))+IF(G505="g",VLOOKUP(G505,'Appendix 1 Rules'!$A$1:$N$16,14))+IF(G505="h",VLOOKUP(G505,'Appendix 1 Rules'!$A$1:$N$16,14))+IF(G505="i1",VLOOKUP(G505,'Appendix 1 Rules'!$A$1:$N$16,14))+IF(G505="i2",VLOOKUP(G505,'Appendix 1 Rules'!$A$1:$N$16,14))+IF(G505="j",VLOOKUP(G505,'Appendix 1 Rules'!$A$1:$N$16,14))+IF(G505="k",VLOOKUP(G505,'Appendix 1 Rules'!$A$1:$N$16,14)))))</f>
        <v/>
      </c>
      <c r="J505" s="55"/>
      <c r="K505" s="46"/>
      <c r="L505" s="55"/>
      <c r="M505" s="46"/>
      <c r="N505" s="55"/>
      <c r="O505" s="46"/>
      <c r="P505" s="55"/>
      <c r="Q505" s="46"/>
      <c r="R505" s="55"/>
      <c r="S505" s="46"/>
      <c r="T505" s="55"/>
      <c r="U505" s="46"/>
      <c r="V505" s="55"/>
      <c r="W505" s="46"/>
      <c r="X505" s="55"/>
      <c r="Y505" s="46"/>
      <c r="Z505" s="55"/>
      <c r="AA505" s="46"/>
      <c r="AB505" s="44"/>
      <c r="AC505" s="46"/>
      <c r="AD505" s="44"/>
      <c r="AE505" s="46"/>
      <c r="AF505" s="44"/>
      <c r="AG505" s="46"/>
    </row>
    <row r="506" spans="1:33" ht="18" customHeight="1" x14ac:dyDescent="0.25">
      <c r="B506" s="84"/>
      <c r="C506" s="69"/>
      <c r="D506" s="10"/>
      <c r="E506" s="10"/>
      <c r="F506" s="10"/>
      <c r="G506" s="9"/>
      <c r="H506" s="17" t="str">
        <f>IF(G506="","",SUMPRODUCT(IF(J506="",0,INDEX('Appendix 1 Rules'!$B$2:$B$16,MATCH(G506,'Appendix 1 Rules'!$A$2:$A$16))))+(IF(L506="",0,INDEX('Appendix 1 Rules'!$C$2:$C$16,MATCH(G506,'Appendix 1 Rules'!$A$2:$A$16))))+(IF(N506="",0,INDEX('Appendix 1 Rules'!$D$2:$D$16,MATCH(G506,'Appendix 1 Rules'!$A$2:$A$16))))+(IF(P506="",0,INDEX('Appendix 1 Rules'!$E$2:$E$16,MATCH(G506,'Appendix 1 Rules'!$A$2:$A$16))))+(IF(R506="",0,INDEX('Appendix 1 Rules'!$F$2:$F$16,MATCH(G506,'Appendix 1 Rules'!$A$2:$A$16))))+(IF(T506="",0,INDEX('Appendix 1 Rules'!$G$2:$G$16,MATCH(G506,'Appendix 1 Rules'!$A$2:$A$16))))+(IF(V506="",0,INDEX('Appendix 1 Rules'!$H$2:$H$16,MATCH(G506,'Appendix 1 Rules'!$A$2:$A$16))))+(IF(X506="",0,INDEX('Appendix 1 Rules'!$I$2:$I$16,MATCH(G506,'Appendix 1 Rules'!$A$2:$A$16))))+(IF(Z506="",0,INDEX('Appendix 1 Rules'!$J$2:$J$16,MATCH(G506,'Appendix 1 Rules'!$A$2:$A$16))))+(IF(AB506="",0,INDEX('Appendix 1 Rules'!$K$2:$K$16,MATCH(G506,'Appendix 1 Rules'!$A$2:$A$16))))+(IF(AD506="",0,INDEX('Appendix 1 Rules'!$L$2:$L$16,MATCH(G506,'Appendix 1 Rules'!$A$2:$A$16))))+(IF(AF506="",0,INDEX('Appendix 1 Rules'!$M$2:$M$16,MATCH(G506,'Appendix 1 Rules'!$A$2:$A$16))))+IF(G506="b1",VLOOKUP(G506,'Appendix 1 Rules'!$A$1:$N$16,14))+IF(G506="b2",VLOOKUP(G506,'Appendix 1 Rules'!$A$1:$N$16,14))+IF(G506="d",VLOOKUP(G506,'Appendix 1 Rules'!$A$1:$N$16,14))+IF(G506="f1",VLOOKUP(G506,'Appendix 1 Rules'!$A$1:$N$16,14))+IF(G506="f2",VLOOKUP(G506,'Appendix 1 Rules'!$A$1:$N$16,14))+IF(G506="g",VLOOKUP(G506,'Appendix 1 Rules'!$A$1:$N$16,14))+IF(G506="h",VLOOKUP(G506,'Appendix 1 Rules'!$A$1:$N$16,14))+IF(G506="i1",VLOOKUP(G506,'Appendix 1 Rules'!$A$1:$N$16,14))+IF(G506="i2",VLOOKUP(G506,'Appendix 1 Rules'!$A$1:$N$16,14))+IF(G506="j",VLOOKUP(G506,'Appendix 1 Rules'!$A$1:$N$16,14))+IF(G506="k",VLOOKUP(G506,'Appendix 1 Rules'!$A$1:$N$16,14)))</f>
        <v/>
      </c>
      <c r="I506" s="72" t="str">
        <f>IF(G506="","",IF(OR(G506="b1",G506="b2",G506="d",G506="f1",G506="f2",G506="h",G506="i1",G506="i2",G506="j",G506="k"),MIN(H506,VLOOKUP(G506,'Appx 1 (Res) Rules'!$A:$D,4,0)),MIN(H506,VLOOKUP(G506,'Appx 1 (Res) Rules'!$A:$D,4,0),SUMPRODUCT(IF(J506="",0,INDEX('Appendix 1 Rules'!$B$2:$B$16,MATCH(G506,'Appendix 1 Rules'!$A$2:$A$16))))+(IF(L506="",0,INDEX('Appendix 1 Rules'!$C$2:$C$16,MATCH(G506,'Appendix 1 Rules'!$A$2:$A$16))))+(IF(N506="",0,INDEX('Appendix 1 Rules'!$D$2:$D$16,MATCH(G506,'Appendix 1 Rules'!$A$2:$A$16))))+(IF(P506="",0,INDEX('Appendix 1 Rules'!$E$2:$E$16,MATCH(G506,'Appendix 1 Rules'!$A$2:$A$16))))+(IF(R506="",0,INDEX('Appendix 1 Rules'!$F$2:$F$16,MATCH(G506,'Appendix 1 Rules'!$A$2:$A$16))))+(IF(T506="",0,INDEX('Appendix 1 Rules'!$G$2:$G$16,MATCH(G506,'Appendix 1 Rules'!$A$2:$A$16))))+(IF(V506="",0,INDEX('Appendix 1 Rules'!$H$2:$H$16,MATCH(G506,'Appendix 1 Rules'!$A$2:$A$16))))+(IF(X506="",0,INDEX('Appendix 1 Rules'!$I$2:$I$16,MATCH(G506,'Appendix 1 Rules'!$A$2:$A$16))))+(IF(Z506="",0,INDEX('Appendix 1 Rules'!$J$2:$J$16,MATCH(G506,'Appendix 1 Rules'!$A$2:$A$16))))+(IF(AB506="",0,INDEX('Appendix 1 Rules'!$K$2:$K$16,MATCH(G506,'Appendix 1 Rules'!$A$2:$A$16))))+(IF(AD506="",0,INDEX('Appendix 1 Rules'!$L$2:$L$16,MATCH(G506,'Appendix 1 Rules'!$A$2:$A$16))))+(IF(AF506="",0,INDEX('Appendix 1 Rules'!$M$2:$M$16,MATCH(G506,'Appendix 1 Rules'!$A$2:$A$16))))+IF(G506="b1",VLOOKUP(G506,'Appendix 1 Rules'!$A$1:$N$16,14))+IF(G506="b2",VLOOKUP(G506,'Appendix 1 Rules'!$A$1:$N$16,14))+IF(G506="d",VLOOKUP(G506,'Appendix 1 Rules'!$A$1:$N$16,14))+IF(G506="f1",VLOOKUP(G506,'Appendix 1 Rules'!$A$1:$N$16,14))+IF(G506="f2",VLOOKUP(G506,'Appendix 1 Rules'!$A$1:$N$16,14))+IF(G506="g",VLOOKUP(G506,'Appendix 1 Rules'!$A$1:$N$16,14))+IF(G506="h",VLOOKUP(G506,'Appendix 1 Rules'!$A$1:$N$16,14))+IF(G506="i1",VLOOKUP(G506,'Appendix 1 Rules'!$A$1:$N$16,14))+IF(G506="i2",VLOOKUP(G506,'Appendix 1 Rules'!$A$1:$N$16,14))+IF(G506="j",VLOOKUP(G506,'Appendix 1 Rules'!$A$1:$N$16,14))+IF(G506="k",VLOOKUP(G506,'Appendix 1 Rules'!$A$1:$N$16,14)))))</f>
        <v/>
      </c>
      <c r="J506" s="11"/>
      <c r="K506" s="14"/>
      <c r="L506" s="11"/>
      <c r="M506" s="14"/>
      <c r="N506" s="11"/>
      <c r="O506" s="14"/>
      <c r="P506" s="11"/>
      <c r="Q506" s="14"/>
      <c r="R506" s="63"/>
      <c r="S506" s="14"/>
      <c r="T506" s="11"/>
      <c r="U506" s="14"/>
      <c r="V506" s="11"/>
      <c r="W506" s="14"/>
      <c r="X506" s="64"/>
      <c r="Y506" s="14"/>
      <c r="Z506" s="64"/>
      <c r="AA506" s="14"/>
      <c r="AB506" s="9"/>
      <c r="AC506" s="13"/>
      <c r="AD506" s="9"/>
      <c r="AE506" s="13"/>
      <c r="AF506" s="9"/>
      <c r="AG506" s="13"/>
    </row>
    <row r="507" spans="1:33" ht="18" customHeight="1" x14ac:dyDescent="0.25">
      <c r="B507" s="84"/>
      <c r="C507" s="69"/>
      <c r="D507" s="10"/>
      <c r="E507" s="10"/>
      <c r="F507" s="10"/>
      <c r="G507" s="9"/>
      <c r="H507" s="17" t="str">
        <f>IF(G507="","",SUMPRODUCT(IF(J507="",0,INDEX('Appendix 1 Rules'!$B$2:$B$16,MATCH(G507,'Appendix 1 Rules'!$A$2:$A$16))))+(IF(L507="",0,INDEX('Appendix 1 Rules'!$C$2:$C$16,MATCH(G507,'Appendix 1 Rules'!$A$2:$A$16))))+(IF(N507="",0,INDEX('Appendix 1 Rules'!$D$2:$D$16,MATCH(G507,'Appendix 1 Rules'!$A$2:$A$16))))+(IF(P507="",0,INDEX('Appendix 1 Rules'!$E$2:$E$16,MATCH(G507,'Appendix 1 Rules'!$A$2:$A$16))))+(IF(R507="",0,INDEX('Appendix 1 Rules'!$F$2:$F$16,MATCH(G507,'Appendix 1 Rules'!$A$2:$A$16))))+(IF(T507="",0,INDEX('Appendix 1 Rules'!$G$2:$G$16,MATCH(G507,'Appendix 1 Rules'!$A$2:$A$16))))+(IF(V507="",0,INDEX('Appendix 1 Rules'!$H$2:$H$16,MATCH(G507,'Appendix 1 Rules'!$A$2:$A$16))))+(IF(X507="",0,INDEX('Appendix 1 Rules'!$I$2:$I$16,MATCH(G507,'Appendix 1 Rules'!$A$2:$A$16))))+(IF(Z507="",0,INDEX('Appendix 1 Rules'!$J$2:$J$16,MATCH(G507,'Appendix 1 Rules'!$A$2:$A$16))))+(IF(AB507="",0,INDEX('Appendix 1 Rules'!$K$2:$K$16,MATCH(G507,'Appendix 1 Rules'!$A$2:$A$16))))+(IF(AD507="",0,INDEX('Appendix 1 Rules'!$L$2:$L$16,MATCH(G507,'Appendix 1 Rules'!$A$2:$A$16))))+(IF(AF507="",0,INDEX('Appendix 1 Rules'!$M$2:$M$16,MATCH(G507,'Appendix 1 Rules'!$A$2:$A$16))))+IF(G507="b1",VLOOKUP(G507,'Appendix 1 Rules'!$A$1:$N$16,14))+IF(G507="b2",VLOOKUP(G507,'Appendix 1 Rules'!$A$1:$N$16,14))+IF(G507="d",VLOOKUP(G507,'Appendix 1 Rules'!$A$1:$N$16,14))+IF(G507="f1",VLOOKUP(G507,'Appendix 1 Rules'!$A$1:$N$16,14))+IF(G507="f2",VLOOKUP(G507,'Appendix 1 Rules'!$A$1:$N$16,14))+IF(G507="g",VLOOKUP(G507,'Appendix 1 Rules'!$A$1:$N$16,14))+IF(G507="h",VLOOKUP(G507,'Appendix 1 Rules'!$A$1:$N$16,14))+IF(G507="i1",VLOOKUP(G507,'Appendix 1 Rules'!$A$1:$N$16,14))+IF(G507="i2",VLOOKUP(G507,'Appendix 1 Rules'!$A$1:$N$16,14))+IF(G507="j",VLOOKUP(G507,'Appendix 1 Rules'!$A$1:$N$16,14))+IF(G507="k",VLOOKUP(G507,'Appendix 1 Rules'!$A$1:$N$16,14)))</f>
        <v/>
      </c>
      <c r="I507" s="72" t="str">
        <f>IF(G507="","",IF(OR(G507="b1",G507="b2",G507="d",G507="f1",G507="f2",G507="h",G507="i1",G507="i2",G507="j",G507="k"),MIN(H507,VLOOKUP(G507,'Appx 1 (Res) Rules'!$A:$D,4,0)),MIN(H507,VLOOKUP(G507,'Appx 1 (Res) Rules'!$A:$D,4,0),SUMPRODUCT(IF(J507="",0,INDEX('Appendix 1 Rules'!$B$2:$B$16,MATCH(G507,'Appendix 1 Rules'!$A$2:$A$16))))+(IF(L507="",0,INDEX('Appendix 1 Rules'!$C$2:$C$16,MATCH(G507,'Appendix 1 Rules'!$A$2:$A$16))))+(IF(N507="",0,INDEX('Appendix 1 Rules'!$D$2:$D$16,MATCH(G507,'Appendix 1 Rules'!$A$2:$A$16))))+(IF(P507="",0,INDEX('Appendix 1 Rules'!$E$2:$E$16,MATCH(G507,'Appendix 1 Rules'!$A$2:$A$16))))+(IF(R507="",0,INDEX('Appendix 1 Rules'!$F$2:$F$16,MATCH(G507,'Appendix 1 Rules'!$A$2:$A$16))))+(IF(T507="",0,INDEX('Appendix 1 Rules'!$G$2:$G$16,MATCH(G507,'Appendix 1 Rules'!$A$2:$A$16))))+(IF(V507="",0,INDEX('Appendix 1 Rules'!$H$2:$H$16,MATCH(G507,'Appendix 1 Rules'!$A$2:$A$16))))+(IF(X507="",0,INDEX('Appendix 1 Rules'!$I$2:$I$16,MATCH(G507,'Appendix 1 Rules'!$A$2:$A$16))))+(IF(Z507="",0,INDEX('Appendix 1 Rules'!$J$2:$J$16,MATCH(G507,'Appendix 1 Rules'!$A$2:$A$16))))+(IF(AB507="",0,INDEX('Appendix 1 Rules'!$K$2:$K$16,MATCH(G507,'Appendix 1 Rules'!$A$2:$A$16))))+(IF(AD507="",0,INDEX('Appendix 1 Rules'!$L$2:$L$16,MATCH(G507,'Appendix 1 Rules'!$A$2:$A$16))))+(IF(AF507="",0,INDEX('Appendix 1 Rules'!$M$2:$M$16,MATCH(G507,'Appendix 1 Rules'!$A$2:$A$16))))+IF(G507="b1",VLOOKUP(G507,'Appendix 1 Rules'!$A$1:$N$16,14))+IF(G507="b2",VLOOKUP(G507,'Appendix 1 Rules'!$A$1:$N$16,14))+IF(G507="d",VLOOKUP(G507,'Appendix 1 Rules'!$A$1:$N$16,14))+IF(G507="f1",VLOOKUP(G507,'Appendix 1 Rules'!$A$1:$N$16,14))+IF(G507="f2",VLOOKUP(G507,'Appendix 1 Rules'!$A$1:$N$16,14))+IF(G507="g",VLOOKUP(G507,'Appendix 1 Rules'!$A$1:$N$16,14))+IF(G507="h",VLOOKUP(G507,'Appendix 1 Rules'!$A$1:$N$16,14))+IF(G507="i1",VLOOKUP(G507,'Appendix 1 Rules'!$A$1:$N$16,14))+IF(G507="i2",VLOOKUP(G507,'Appendix 1 Rules'!$A$1:$N$16,14))+IF(G507="j",VLOOKUP(G507,'Appendix 1 Rules'!$A$1:$N$16,14))+IF(G507="k",VLOOKUP(G507,'Appendix 1 Rules'!$A$1:$N$16,14)))))</f>
        <v/>
      </c>
      <c r="J507" s="12"/>
      <c r="K507" s="13"/>
      <c r="L507" s="12"/>
      <c r="M507" s="13"/>
      <c r="N507" s="12"/>
      <c r="O507" s="13"/>
      <c r="P507" s="12"/>
      <c r="Q507" s="13"/>
      <c r="R507" s="12"/>
      <c r="S507" s="13"/>
      <c r="T507" s="12"/>
      <c r="U507" s="13"/>
      <c r="V507" s="12"/>
      <c r="W507" s="13"/>
      <c r="X507" s="12"/>
      <c r="Y507" s="13"/>
      <c r="Z507" s="12"/>
      <c r="AA507" s="13"/>
      <c r="AB507" s="9"/>
      <c r="AC507" s="13"/>
      <c r="AD507" s="9"/>
      <c r="AE507" s="13"/>
      <c r="AF507" s="9"/>
      <c r="AG507" s="13"/>
    </row>
    <row r="508" spans="1:33" ht="18" customHeight="1" x14ac:dyDescent="0.25">
      <c r="B508" s="84"/>
      <c r="C508" s="69"/>
      <c r="D508" s="10"/>
      <c r="E508" s="10"/>
      <c r="F508" s="10"/>
      <c r="G508" s="9"/>
      <c r="H508" s="17" t="str">
        <f>IF(G508="","",SUMPRODUCT(IF(J508="",0,INDEX('Appendix 1 Rules'!$B$2:$B$16,MATCH(G508,'Appendix 1 Rules'!$A$2:$A$16))))+(IF(L508="",0,INDEX('Appendix 1 Rules'!$C$2:$C$16,MATCH(G508,'Appendix 1 Rules'!$A$2:$A$16))))+(IF(N508="",0,INDEX('Appendix 1 Rules'!$D$2:$D$16,MATCH(G508,'Appendix 1 Rules'!$A$2:$A$16))))+(IF(P508="",0,INDEX('Appendix 1 Rules'!$E$2:$E$16,MATCH(G508,'Appendix 1 Rules'!$A$2:$A$16))))+(IF(R508="",0,INDEX('Appendix 1 Rules'!$F$2:$F$16,MATCH(G508,'Appendix 1 Rules'!$A$2:$A$16))))+(IF(T508="",0,INDEX('Appendix 1 Rules'!$G$2:$G$16,MATCH(G508,'Appendix 1 Rules'!$A$2:$A$16))))+(IF(V508="",0,INDEX('Appendix 1 Rules'!$H$2:$H$16,MATCH(G508,'Appendix 1 Rules'!$A$2:$A$16))))+(IF(X508="",0,INDEX('Appendix 1 Rules'!$I$2:$I$16,MATCH(G508,'Appendix 1 Rules'!$A$2:$A$16))))+(IF(Z508="",0,INDEX('Appendix 1 Rules'!$J$2:$J$16,MATCH(G508,'Appendix 1 Rules'!$A$2:$A$16))))+(IF(AB508="",0,INDEX('Appendix 1 Rules'!$K$2:$K$16,MATCH(G508,'Appendix 1 Rules'!$A$2:$A$16))))+(IF(AD508="",0,INDEX('Appendix 1 Rules'!$L$2:$L$16,MATCH(G508,'Appendix 1 Rules'!$A$2:$A$16))))+(IF(AF508="",0,INDEX('Appendix 1 Rules'!$M$2:$M$16,MATCH(G508,'Appendix 1 Rules'!$A$2:$A$16))))+IF(G508="b1",VLOOKUP(G508,'Appendix 1 Rules'!$A$1:$N$16,14))+IF(G508="b2",VLOOKUP(G508,'Appendix 1 Rules'!$A$1:$N$16,14))+IF(G508="d",VLOOKUP(G508,'Appendix 1 Rules'!$A$1:$N$16,14))+IF(G508="f1",VLOOKUP(G508,'Appendix 1 Rules'!$A$1:$N$16,14))+IF(G508="f2",VLOOKUP(G508,'Appendix 1 Rules'!$A$1:$N$16,14))+IF(G508="g",VLOOKUP(G508,'Appendix 1 Rules'!$A$1:$N$16,14))+IF(G508="h",VLOOKUP(G508,'Appendix 1 Rules'!$A$1:$N$16,14))+IF(G508="i1",VLOOKUP(G508,'Appendix 1 Rules'!$A$1:$N$16,14))+IF(G508="i2",VLOOKUP(G508,'Appendix 1 Rules'!$A$1:$N$16,14))+IF(G508="j",VLOOKUP(G508,'Appendix 1 Rules'!$A$1:$N$16,14))+IF(G508="k",VLOOKUP(G508,'Appendix 1 Rules'!$A$1:$N$16,14)))</f>
        <v/>
      </c>
      <c r="I508" s="72" t="str">
        <f>IF(G508="","",IF(OR(G508="b1",G508="b2",G508="d",G508="f1",G508="f2",G508="h",G508="i1",G508="i2",G508="j",G508="k"),MIN(H508,VLOOKUP(G508,'Appx 1 (Res) Rules'!$A:$D,4,0)),MIN(H508,VLOOKUP(G508,'Appx 1 (Res) Rules'!$A:$D,4,0),SUMPRODUCT(IF(J508="",0,INDEX('Appendix 1 Rules'!$B$2:$B$16,MATCH(G508,'Appendix 1 Rules'!$A$2:$A$16))))+(IF(L508="",0,INDEX('Appendix 1 Rules'!$C$2:$C$16,MATCH(G508,'Appendix 1 Rules'!$A$2:$A$16))))+(IF(N508="",0,INDEX('Appendix 1 Rules'!$D$2:$D$16,MATCH(G508,'Appendix 1 Rules'!$A$2:$A$16))))+(IF(P508="",0,INDEX('Appendix 1 Rules'!$E$2:$E$16,MATCH(G508,'Appendix 1 Rules'!$A$2:$A$16))))+(IF(R508="",0,INDEX('Appendix 1 Rules'!$F$2:$F$16,MATCH(G508,'Appendix 1 Rules'!$A$2:$A$16))))+(IF(T508="",0,INDEX('Appendix 1 Rules'!$G$2:$G$16,MATCH(G508,'Appendix 1 Rules'!$A$2:$A$16))))+(IF(V508="",0,INDEX('Appendix 1 Rules'!$H$2:$H$16,MATCH(G508,'Appendix 1 Rules'!$A$2:$A$16))))+(IF(X508="",0,INDEX('Appendix 1 Rules'!$I$2:$I$16,MATCH(G508,'Appendix 1 Rules'!$A$2:$A$16))))+(IF(Z508="",0,INDEX('Appendix 1 Rules'!$J$2:$J$16,MATCH(G508,'Appendix 1 Rules'!$A$2:$A$16))))+(IF(AB508="",0,INDEX('Appendix 1 Rules'!$K$2:$K$16,MATCH(G508,'Appendix 1 Rules'!$A$2:$A$16))))+(IF(AD508="",0,INDEX('Appendix 1 Rules'!$L$2:$L$16,MATCH(G508,'Appendix 1 Rules'!$A$2:$A$16))))+(IF(AF508="",0,INDEX('Appendix 1 Rules'!$M$2:$M$16,MATCH(G508,'Appendix 1 Rules'!$A$2:$A$16))))+IF(G508="b1",VLOOKUP(G508,'Appendix 1 Rules'!$A$1:$N$16,14))+IF(G508="b2",VLOOKUP(G508,'Appendix 1 Rules'!$A$1:$N$16,14))+IF(G508="d",VLOOKUP(G508,'Appendix 1 Rules'!$A$1:$N$16,14))+IF(G508="f1",VLOOKUP(G508,'Appendix 1 Rules'!$A$1:$N$16,14))+IF(G508="f2",VLOOKUP(G508,'Appendix 1 Rules'!$A$1:$N$16,14))+IF(G508="g",VLOOKUP(G508,'Appendix 1 Rules'!$A$1:$N$16,14))+IF(G508="h",VLOOKUP(G508,'Appendix 1 Rules'!$A$1:$N$16,14))+IF(G508="i1",VLOOKUP(G508,'Appendix 1 Rules'!$A$1:$N$16,14))+IF(G508="i2",VLOOKUP(G508,'Appendix 1 Rules'!$A$1:$N$16,14))+IF(G508="j",VLOOKUP(G508,'Appendix 1 Rules'!$A$1:$N$16,14))+IF(G508="k",VLOOKUP(G508,'Appendix 1 Rules'!$A$1:$N$16,14)))))</f>
        <v/>
      </c>
      <c r="J508" s="11"/>
      <c r="K508" s="14"/>
      <c r="L508" s="11"/>
      <c r="M508" s="14"/>
      <c r="N508" s="11"/>
      <c r="O508" s="14"/>
      <c r="P508" s="11"/>
      <c r="Q508" s="14"/>
      <c r="R508" s="63"/>
      <c r="S508" s="14"/>
      <c r="T508" s="11"/>
      <c r="U508" s="14"/>
      <c r="V508" s="11"/>
      <c r="W508" s="14"/>
      <c r="X508" s="64"/>
      <c r="Y508" s="14"/>
      <c r="Z508" s="64"/>
      <c r="AA508" s="14"/>
      <c r="AB508" s="9"/>
      <c r="AC508" s="13"/>
      <c r="AD508" s="9"/>
      <c r="AE508" s="13"/>
      <c r="AF508" s="9"/>
      <c r="AG508" s="13"/>
    </row>
    <row r="509" spans="1:33" ht="18" customHeight="1" x14ac:dyDescent="0.25">
      <c r="B509" s="84"/>
      <c r="C509" s="69"/>
      <c r="D509" s="10"/>
      <c r="E509" s="10"/>
      <c r="F509" s="10"/>
      <c r="G509" s="9"/>
      <c r="H509" s="17" t="str">
        <f>IF(G509="","",SUMPRODUCT(IF(J509="",0,INDEX('Appendix 1 Rules'!$B$2:$B$16,MATCH(G509,'Appendix 1 Rules'!$A$2:$A$16))))+(IF(L509="",0,INDEX('Appendix 1 Rules'!$C$2:$C$16,MATCH(G509,'Appendix 1 Rules'!$A$2:$A$16))))+(IF(N509="",0,INDEX('Appendix 1 Rules'!$D$2:$D$16,MATCH(G509,'Appendix 1 Rules'!$A$2:$A$16))))+(IF(P509="",0,INDEX('Appendix 1 Rules'!$E$2:$E$16,MATCH(G509,'Appendix 1 Rules'!$A$2:$A$16))))+(IF(R509="",0,INDEX('Appendix 1 Rules'!$F$2:$F$16,MATCH(G509,'Appendix 1 Rules'!$A$2:$A$16))))+(IF(T509="",0,INDEX('Appendix 1 Rules'!$G$2:$G$16,MATCH(G509,'Appendix 1 Rules'!$A$2:$A$16))))+(IF(V509="",0,INDEX('Appendix 1 Rules'!$H$2:$H$16,MATCH(G509,'Appendix 1 Rules'!$A$2:$A$16))))+(IF(X509="",0,INDEX('Appendix 1 Rules'!$I$2:$I$16,MATCH(G509,'Appendix 1 Rules'!$A$2:$A$16))))+(IF(Z509="",0,INDEX('Appendix 1 Rules'!$J$2:$J$16,MATCH(G509,'Appendix 1 Rules'!$A$2:$A$16))))+(IF(AB509="",0,INDEX('Appendix 1 Rules'!$K$2:$K$16,MATCH(G509,'Appendix 1 Rules'!$A$2:$A$16))))+(IF(AD509="",0,INDEX('Appendix 1 Rules'!$L$2:$L$16,MATCH(G509,'Appendix 1 Rules'!$A$2:$A$16))))+(IF(AF509="",0,INDEX('Appendix 1 Rules'!$M$2:$M$16,MATCH(G509,'Appendix 1 Rules'!$A$2:$A$16))))+IF(G509="b1",VLOOKUP(G509,'Appendix 1 Rules'!$A$1:$N$16,14))+IF(G509="b2",VLOOKUP(G509,'Appendix 1 Rules'!$A$1:$N$16,14))+IF(G509="d",VLOOKUP(G509,'Appendix 1 Rules'!$A$1:$N$16,14))+IF(G509="f1",VLOOKUP(G509,'Appendix 1 Rules'!$A$1:$N$16,14))+IF(G509="f2",VLOOKUP(G509,'Appendix 1 Rules'!$A$1:$N$16,14))+IF(G509="g",VLOOKUP(G509,'Appendix 1 Rules'!$A$1:$N$16,14))+IF(G509="h",VLOOKUP(G509,'Appendix 1 Rules'!$A$1:$N$16,14))+IF(G509="i1",VLOOKUP(G509,'Appendix 1 Rules'!$A$1:$N$16,14))+IF(G509="i2",VLOOKUP(G509,'Appendix 1 Rules'!$A$1:$N$16,14))+IF(G509="j",VLOOKUP(G509,'Appendix 1 Rules'!$A$1:$N$16,14))+IF(G509="k",VLOOKUP(G509,'Appendix 1 Rules'!$A$1:$N$16,14)))</f>
        <v/>
      </c>
      <c r="I509" s="72" t="str">
        <f>IF(G509="","",IF(OR(G509="b1",G509="b2",G509="d",G509="f1",G509="f2",G509="h",G509="i1",G509="i2",G509="j",G509="k"),MIN(H509,VLOOKUP(G509,'Appx 1 (Res) Rules'!$A:$D,4,0)),MIN(H509,VLOOKUP(G509,'Appx 1 (Res) Rules'!$A:$D,4,0),SUMPRODUCT(IF(J509="",0,INDEX('Appendix 1 Rules'!$B$2:$B$16,MATCH(G509,'Appendix 1 Rules'!$A$2:$A$16))))+(IF(L509="",0,INDEX('Appendix 1 Rules'!$C$2:$C$16,MATCH(G509,'Appendix 1 Rules'!$A$2:$A$16))))+(IF(N509="",0,INDEX('Appendix 1 Rules'!$D$2:$D$16,MATCH(G509,'Appendix 1 Rules'!$A$2:$A$16))))+(IF(P509="",0,INDEX('Appendix 1 Rules'!$E$2:$E$16,MATCH(G509,'Appendix 1 Rules'!$A$2:$A$16))))+(IF(R509="",0,INDEX('Appendix 1 Rules'!$F$2:$F$16,MATCH(G509,'Appendix 1 Rules'!$A$2:$A$16))))+(IF(T509="",0,INDEX('Appendix 1 Rules'!$G$2:$G$16,MATCH(G509,'Appendix 1 Rules'!$A$2:$A$16))))+(IF(V509="",0,INDEX('Appendix 1 Rules'!$H$2:$H$16,MATCH(G509,'Appendix 1 Rules'!$A$2:$A$16))))+(IF(X509="",0,INDEX('Appendix 1 Rules'!$I$2:$I$16,MATCH(G509,'Appendix 1 Rules'!$A$2:$A$16))))+(IF(Z509="",0,INDEX('Appendix 1 Rules'!$J$2:$J$16,MATCH(G509,'Appendix 1 Rules'!$A$2:$A$16))))+(IF(AB509="",0,INDEX('Appendix 1 Rules'!$K$2:$K$16,MATCH(G509,'Appendix 1 Rules'!$A$2:$A$16))))+(IF(AD509="",0,INDEX('Appendix 1 Rules'!$L$2:$L$16,MATCH(G509,'Appendix 1 Rules'!$A$2:$A$16))))+(IF(AF509="",0,INDEX('Appendix 1 Rules'!$M$2:$M$16,MATCH(G509,'Appendix 1 Rules'!$A$2:$A$16))))+IF(G509="b1",VLOOKUP(G509,'Appendix 1 Rules'!$A$1:$N$16,14))+IF(G509="b2",VLOOKUP(G509,'Appendix 1 Rules'!$A$1:$N$16,14))+IF(G509="d",VLOOKUP(G509,'Appendix 1 Rules'!$A$1:$N$16,14))+IF(G509="f1",VLOOKUP(G509,'Appendix 1 Rules'!$A$1:$N$16,14))+IF(G509="f2",VLOOKUP(G509,'Appendix 1 Rules'!$A$1:$N$16,14))+IF(G509="g",VLOOKUP(G509,'Appendix 1 Rules'!$A$1:$N$16,14))+IF(G509="h",VLOOKUP(G509,'Appendix 1 Rules'!$A$1:$N$16,14))+IF(G509="i1",VLOOKUP(G509,'Appendix 1 Rules'!$A$1:$N$16,14))+IF(G509="i2",VLOOKUP(G509,'Appendix 1 Rules'!$A$1:$N$16,14))+IF(G509="j",VLOOKUP(G509,'Appendix 1 Rules'!$A$1:$N$16,14))+IF(G509="k",VLOOKUP(G509,'Appendix 1 Rules'!$A$1:$N$16,14)))))</f>
        <v/>
      </c>
      <c r="J509" s="12"/>
      <c r="K509" s="13"/>
      <c r="L509" s="12"/>
      <c r="M509" s="13"/>
      <c r="N509" s="12"/>
      <c r="O509" s="13"/>
      <c r="P509" s="12"/>
      <c r="Q509" s="13"/>
      <c r="R509" s="12"/>
      <c r="S509" s="13"/>
      <c r="T509" s="12"/>
      <c r="U509" s="13"/>
      <c r="V509" s="12"/>
      <c r="W509" s="13"/>
      <c r="X509" s="12"/>
      <c r="Y509" s="13"/>
      <c r="Z509" s="12"/>
      <c r="AA509" s="13"/>
      <c r="AB509" s="9"/>
      <c r="AC509" s="13"/>
      <c r="AD509" s="9"/>
      <c r="AE509" s="13"/>
      <c r="AF509" s="9"/>
      <c r="AG509" s="13"/>
    </row>
    <row r="510" spans="1:33" ht="18" customHeight="1" x14ac:dyDescent="0.25">
      <c r="B510" s="84"/>
      <c r="C510" s="69"/>
      <c r="D510" s="10"/>
      <c r="E510" s="10"/>
      <c r="F510" s="10"/>
      <c r="G510" s="9"/>
      <c r="H510" s="17" t="str">
        <f>IF(G510="","",SUMPRODUCT(IF(J510="",0,INDEX('Appendix 1 Rules'!$B$2:$B$16,MATCH(G510,'Appendix 1 Rules'!$A$2:$A$16))))+(IF(L510="",0,INDEX('Appendix 1 Rules'!$C$2:$C$16,MATCH(G510,'Appendix 1 Rules'!$A$2:$A$16))))+(IF(N510="",0,INDEX('Appendix 1 Rules'!$D$2:$D$16,MATCH(G510,'Appendix 1 Rules'!$A$2:$A$16))))+(IF(P510="",0,INDEX('Appendix 1 Rules'!$E$2:$E$16,MATCH(G510,'Appendix 1 Rules'!$A$2:$A$16))))+(IF(R510="",0,INDEX('Appendix 1 Rules'!$F$2:$F$16,MATCH(G510,'Appendix 1 Rules'!$A$2:$A$16))))+(IF(T510="",0,INDEX('Appendix 1 Rules'!$G$2:$G$16,MATCH(G510,'Appendix 1 Rules'!$A$2:$A$16))))+(IF(V510="",0,INDEX('Appendix 1 Rules'!$H$2:$H$16,MATCH(G510,'Appendix 1 Rules'!$A$2:$A$16))))+(IF(X510="",0,INDEX('Appendix 1 Rules'!$I$2:$I$16,MATCH(G510,'Appendix 1 Rules'!$A$2:$A$16))))+(IF(Z510="",0,INDEX('Appendix 1 Rules'!$J$2:$J$16,MATCH(G510,'Appendix 1 Rules'!$A$2:$A$16))))+(IF(AB510="",0,INDEX('Appendix 1 Rules'!$K$2:$K$16,MATCH(G510,'Appendix 1 Rules'!$A$2:$A$16))))+(IF(AD510="",0,INDEX('Appendix 1 Rules'!$L$2:$L$16,MATCH(G510,'Appendix 1 Rules'!$A$2:$A$16))))+(IF(AF510="",0,INDEX('Appendix 1 Rules'!$M$2:$M$16,MATCH(G510,'Appendix 1 Rules'!$A$2:$A$16))))+IF(G510="b1",VLOOKUP(G510,'Appendix 1 Rules'!$A$1:$N$16,14))+IF(G510="b2",VLOOKUP(G510,'Appendix 1 Rules'!$A$1:$N$16,14))+IF(G510="d",VLOOKUP(G510,'Appendix 1 Rules'!$A$1:$N$16,14))+IF(G510="f1",VLOOKUP(G510,'Appendix 1 Rules'!$A$1:$N$16,14))+IF(G510="f2",VLOOKUP(G510,'Appendix 1 Rules'!$A$1:$N$16,14))+IF(G510="g",VLOOKUP(G510,'Appendix 1 Rules'!$A$1:$N$16,14))+IF(G510="h",VLOOKUP(G510,'Appendix 1 Rules'!$A$1:$N$16,14))+IF(G510="i1",VLOOKUP(G510,'Appendix 1 Rules'!$A$1:$N$16,14))+IF(G510="i2",VLOOKUP(G510,'Appendix 1 Rules'!$A$1:$N$16,14))+IF(G510="j",VLOOKUP(G510,'Appendix 1 Rules'!$A$1:$N$16,14))+IF(G510="k",VLOOKUP(G510,'Appendix 1 Rules'!$A$1:$N$16,14)))</f>
        <v/>
      </c>
      <c r="I510" s="72" t="str">
        <f>IF(G510="","",IF(OR(G510="b1",G510="b2",G510="d",G510="f1",G510="f2",G510="h",G510="i1",G510="i2",G510="j",G510="k"),MIN(H510,VLOOKUP(G510,'Appx 1 (Res) Rules'!$A:$D,4,0)),MIN(H510,VLOOKUP(G510,'Appx 1 (Res) Rules'!$A:$D,4,0),SUMPRODUCT(IF(J510="",0,INDEX('Appendix 1 Rules'!$B$2:$B$16,MATCH(G510,'Appendix 1 Rules'!$A$2:$A$16))))+(IF(L510="",0,INDEX('Appendix 1 Rules'!$C$2:$C$16,MATCH(G510,'Appendix 1 Rules'!$A$2:$A$16))))+(IF(N510="",0,INDEX('Appendix 1 Rules'!$D$2:$D$16,MATCH(G510,'Appendix 1 Rules'!$A$2:$A$16))))+(IF(P510="",0,INDEX('Appendix 1 Rules'!$E$2:$E$16,MATCH(G510,'Appendix 1 Rules'!$A$2:$A$16))))+(IF(R510="",0,INDEX('Appendix 1 Rules'!$F$2:$F$16,MATCH(G510,'Appendix 1 Rules'!$A$2:$A$16))))+(IF(T510="",0,INDEX('Appendix 1 Rules'!$G$2:$G$16,MATCH(G510,'Appendix 1 Rules'!$A$2:$A$16))))+(IF(V510="",0,INDEX('Appendix 1 Rules'!$H$2:$H$16,MATCH(G510,'Appendix 1 Rules'!$A$2:$A$16))))+(IF(X510="",0,INDEX('Appendix 1 Rules'!$I$2:$I$16,MATCH(G510,'Appendix 1 Rules'!$A$2:$A$16))))+(IF(Z510="",0,INDEX('Appendix 1 Rules'!$J$2:$J$16,MATCH(G510,'Appendix 1 Rules'!$A$2:$A$16))))+(IF(AB510="",0,INDEX('Appendix 1 Rules'!$K$2:$K$16,MATCH(G510,'Appendix 1 Rules'!$A$2:$A$16))))+(IF(AD510="",0,INDEX('Appendix 1 Rules'!$L$2:$L$16,MATCH(G510,'Appendix 1 Rules'!$A$2:$A$16))))+(IF(AF510="",0,INDEX('Appendix 1 Rules'!$M$2:$M$16,MATCH(G510,'Appendix 1 Rules'!$A$2:$A$16))))+IF(G510="b1",VLOOKUP(G510,'Appendix 1 Rules'!$A$1:$N$16,14))+IF(G510="b2",VLOOKUP(G510,'Appendix 1 Rules'!$A$1:$N$16,14))+IF(G510="d",VLOOKUP(G510,'Appendix 1 Rules'!$A$1:$N$16,14))+IF(G510="f1",VLOOKUP(G510,'Appendix 1 Rules'!$A$1:$N$16,14))+IF(G510="f2",VLOOKUP(G510,'Appendix 1 Rules'!$A$1:$N$16,14))+IF(G510="g",VLOOKUP(G510,'Appendix 1 Rules'!$A$1:$N$16,14))+IF(G510="h",VLOOKUP(G510,'Appendix 1 Rules'!$A$1:$N$16,14))+IF(G510="i1",VLOOKUP(G510,'Appendix 1 Rules'!$A$1:$N$16,14))+IF(G510="i2",VLOOKUP(G510,'Appendix 1 Rules'!$A$1:$N$16,14))+IF(G510="j",VLOOKUP(G510,'Appendix 1 Rules'!$A$1:$N$16,14))+IF(G510="k",VLOOKUP(G510,'Appendix 1 Rules'!$A$1:$N$16,14)))))</f>
        <v/>
      </c>
      <c r="J510" s="11"/>
      <c r="K510" s="14"/>
      <c r="L510" s="11"/>
      <c r="M510" s="14"/>
      <c r="N510" s="11"/>
      <c r="O510" s="14"/>
      <c r="P510" s="11"/>
      <c r="Q510" s="14"/>
      <c r="R510" s="63"/>
      <c r="S510" s="14"/>
      <c r="T510" s="11"/>
      <c r="U510" s="14"/>
      <c r="V510" s="11"/>
      <c r="W510" s="14"/>
      <c r="X510" s="64"/>
      <c r="Y510" s="14"/>
      <c r="Z510" s="64"/>
      <c r="AA510" s="14"/>
      <c r="AB510" s="9"/>
      <c r="AC510" s="13"/>
      <c r="AD510" s="9"/>
      <c r="AE510" s="13"/>
      <c r="AF510" s="9"/>
      <c r="AG510" s="13"/>
    </row>
    <row r="511" spans="1:33" ht="18" customHeight="1" x14ac:dyDescent="0.25">
      <c r="B511" s="84"/>
      <c r="C511" s="69"/>
      <c r="D511" s="10"/>
      <c r="E511" s="10"/>
      <c r="F511" s="10"/>
      <c r="G511" s="9"/>
      <c r="H511" s="17" t="str">
        <f>IF(G511="","",SUMPRODUCT(IF(J511="",0,INDEX('Appendix 1 Rules'!$B$2:$B$16,MATCH(G511,'Appendix 1 Rules'!$A$2:$A$16))))+(IF(L511="",0,INDEX('Appendix 1 Rules'!$C$2:$C$16,MATCH(G511,'Appendix 1 Rules'!$A$2:$A$16))))+(IF(N511="",0,INDEX('Appendix 1 Rules'!$D$2:$D$16,MATCH(G511,'Appendix 1 Rules'!$A$2:$A$16))))+(IF(P511="",0,INDEX('Appendix 1 Rules'!$E$2:$E$16,MATCH(G511,'Appendix 1 Rules'!$A$2:$A$16))))+(IF(R511="",0,INDEX('Appendix 1 Rules'!$F$2:$F$16,MATCH(G511,'Appendix 1 Rules'!$A$2:$A$16))))+(IF(T511="",0,INDEX('Appendix 1 Rules'!$G$2:$G$16,MATCH(G511,'Appendix 1 Rules'!$A$2:$A$16))))+(IF(V511="",0,INDEX('Appendix 1 Rules'!$H$2:$H$16,MATCH(G511,'Appendix 1 Rules'!$A$2:$A$16))))+(IF(X511="",0,INDEX('Appendix 1 Rules'!$I$2:$I$16,MATCH(G511,'Appendix 1 Rules'!$A$2:$A$16))))+(IF(Z511="",0,INDEX('Appendix 1 Rules'!$J$2:$J$16,MATCH(G511,'Appendix 1 Rules'!$A$2:$A$16))))+(IF(AB511="",0,INDEX('Appendix 1 Rules'!$K$2:$K$16,MATCH(G511,'Appendix 1 Rules'!$A$2:$A$16))))+(IF(AD511="",0,INDEX('Appendix 1 Rules'!$L$2:$L$16,MATCH(G511,'Appendix 1 Rules'!$A$2:$A$16))))+(IF(AF511="",0,INDEX('Appendix 1 Rules'!$M$2:$M$16,MATCH(G511,'Appendix 1 Rules'!$A$2:$A$16))))+IF(G511="b1",VLOOKUP(G511,'Appendix 1 Rules'!$A$1:$N$16,14))+IF(G511="b2",VLOOKUP(G511,'Appendix 1 Rules'!$A$1:$N$16,14))+IF(G511="d",VLOOKUP(G511,'Appendix 1 Rules'!$A$1:$N$16,14))+IF(G511="f1",VLOOKUP(G511,'Appendix 1 Rules'!$A$1:$N$16,14))+IF(G511="f2",VLOOKUP(G511,'Appendix 1 Rules'!$A$1:$N$16,14))+IF(G511="g",VLOOKUP(G511,'Appendix 1 Rules'!$A$1:$N$16,14))+IF(G511="h",VLOOKUP(G511,'Appendix 1 Rules'!$A$1:$N$16,14))+IF(G511="i1",VLOOKUP(G511,'Appendix 1 Rules'!$A$1:$N$16,14))+IF(G511="i2",VLOOKUP(G511,'Appendix 1 Rules'!$A$1:$N$16,14))+IF(G511="j",VLOOKUP(G511,'Appendix 1 Rules'!$A$1:$N$16,14))+IF(G511="k",VLOOKUP(G511,'Appendix 1 Rules'!$A$1:$N$16,14)))</f>
        <v/>
      </c>
      <c r="I511" s="72" t="str">
        <f>IF(G511="","",IF(OR(G511="b1",G511="b2",G511="d",G511="f1",G511="f2",G511="h",G511="i1",G511="i2",G511="j",G511="k"),MIN(H511,VLOOKUP(G511,'Appx 1 (Res) Rules'!$A:$D,4,0)),MIN(H511,VLOOKUP(G511,'Appx 1 (Res) Rules'!$A:$D,4,0),SUMPRODUCT(IF(J511="",0,INDEX('Appendix 1 Rules'!$B$2:$B$16,MATCH(G511,'Appendix 1 Rules'!$A$2:$A$16))))+(IF(L511="",0,INDEX('Appendix 1 Rules'!$C$2:$C$16,MATCH(G511,'Appendix 1 Rules'!$A$2:$A$16))))+(IF(N511="",0,INDEX('Appendix 1 Rules'!$D$2:$D$16,MATCH(G511,'Appendix 1 Rules'!$A$2:$A$16))))+(IF(P511="",0,INDEX('Appendix 1 Rules'!$E$2:$E$16,MATCH(G511,'Appendix 1 Rules'!$A$2:$A$16))))+(IF(R511="",0,INDEX('Appendix 1 Rules'!$F$2:$F$16,MATCH(G511,'Appendix 1 Rules'!$A$2:$A$16))))+(IF(T511="",0,INDEX('Appendix 1 Rules'!$G$2:$G$16,MATCH(G511,'Appendix 1 Rules'!$A$2:$A$16))))+(IF(V511="",0,INDEX('Appendix 1 Rules'!$H$2:$H$16,MATCH(G511,'Appendix 1 Rules'!$A$2:$A$16))))+(IF(X511="",0,INDEX('Appendix 1 Rules'!$I$2:$I$16,MATCH(G511,'Appendix 1 Rules'!$A$2:$A$16))))+(IF(Z511="",0,INDEX('Appendix 1 Rules'!$J$2:$J$16,MATCH(G511,'Appendix 1 Rules'!$A$2:$A$16))))+(IF(AB511="",0,INDEX('Appendix 1 Rules'!$K$2:$K$16,MATCH(G511,'Appendix 1 Rules'!$A$2:$A$16))))+(IF(AD511="",0,INDEX('Appendix 1 Rules'!$L$2:$L$16,MATCH(G511,'Appendix 1 Rules'!$A$2:$A$16))))+(IF(AF511="",0,INDEX('Appendix 1 Rules'!$M$2:$M$16,MATCH(G511,'Appendix 1 Rules'!$A$2:$A$16))))+IF(G511="b1",VLOOKUP(G511,'Appendix 1 Rules'!$A$1:$N$16,14))+IF(G511="b2",VLOOKUP(G511,'Appendix 1 Rules'!$A$1:$N$16,14))+IF(G511="d",VLOOKUP(G511,'Appendix 1 Rules'!$A$1:$N$16,14))+IF(G511="f1",VLOOKUP(G511,'Appendix 1 Rules'!$A$1:$N$16,14))+IF(G511="f2",VLOOKUP(G511,'Appendix 1 Rules'!$A$1:$N$16,14))+IF(G511="g",VLOOKUP(G511,'Appendix 1 Rules'!$A$1:$N$16,14))+IF(G511="h",VLOOKUP(G511,'Appendix 1 Rules'!$A$1:$N$16,14))+IF(G511="i1",VLOOKUP(G511,'Appendix 1 Rules'!$A$1:$N$16,14))+IF(G511="i2",VLOOKUP(G511,'Appendix 1 Rules'!$A$1:$N$16,14))+IF(G511="j",VLOOKUP(G511,'Appendix 1 Rules'!$A$1:$N$16,14))+IF(G511="k",VLOOKUP(G511,'Appendix 1 Rules'!$A$1:$N$16,14)))))</f>
        <v/>
      </c>
      <c r="J511" s="12"/>
      <c r="K511" s="13"/>
      <c r="L511" s="12"/>
      <c r="M511" s="13"/>
      <c r="N511" s="12"/>
      <c r="O511" s="13"/>
      <c r="P511" s="12"/>
      <c r="Q511" s="13"/>
      <c r="R511" s="12"/>
      <c r="S511" s="13"/>
      <c r="T511" s="12"/>
      <c r="U511" s="13"/>
      <c r="V511" s="12"/>
      <c r="W511" s="13"/>
      <c r="X511" s="12"/>
      <c r="Y511" s="13"/>
      <c r="Z511" s="12"/>
      <c r="AA511" s="13"/>
      <c r="AB511" s="9"/>
      <c r="AC511" s="13"/>
      <c r="AD511" s="9"/>
      <c r="AE511" s="13"/>
      <c r="AF511" s="9"/>
      <c r="AG511" s="13"/>
    </row>
    <row r="512" spans="1:33" ht="18" customHeight="1" x14ac:dyDescent="0.25">
      <c r="B512" s="84"/>
      <c r="C512" s="69"/>
      <c r="D512" s="10"/>
      <c r="E512" s="10"/>
      <c r="F512" s="10"/>
      <c r="G512" s="9"/>
      <c r="H512" s="17" t="str">
        <f>IF(G512="","",SUMPRODUCT(IF(J512="",0,INDEX('Appendix 1 Rules'!$B$2:$B$16,MATCH(G512,'Appendix 1 Rules'!$A$2:$A$16))))+(IF(L512="",0,INDEX('Appendix 1 Rules'!$C$2:$C$16,MATCH(G512,'Appendix 1 Rules'!$A$2:$A$16))))+(IF(N512="",0,INDEX('Appendix 1 Rules'!$D$2:$D$16,MATCH(G512,'Appendix 1 Rules'!$A$2:$A$16))))+(IF(P512="",0,INDEX('Appendix 1 Rules'!$E$2:$E$16,MATCH(G512,'Appendix 1 Rules'!$A$2:$A$16))))+(IF(R512="",0,INDEX('Appendix 1 Rules'!$F$2:$F$16,MATCH(G512,'Appendix 1 Rules'!$A$2:$A$16))))+(IF(T512="",0,INDEX('Appendix 1 Rules'!$G$2:$G$16,MATCH(G512,'Appendix 1 Rules'!$A$2:$A$16))))+(IF(V512="",0,INDEX('Appendix 1 Rules'!$H$2:$H$16,MATCH(G512,'Appendix 1 Rules'!$A$2:$A$16))))+(IF(X512="",0,INDEX('Appendix 1 Rules'!$I$2:$I$16,MATCH(G512,'Appendix 1 Rules'!$A$2:$A$16))))+(IF(Z512="",0,INDEX('Appendix 1 Rules'!$J$2:$J$16,MATCH(G512,'Appendix 1 Rules'!$A$2:$A$16))))+(IF(AB512="",0,INDEX('Appendix 1 Rules'!$K$2:$K$16,MATCH(G512,'Appendix 1 Rules'!$A$2:$A$16))))+(IF(AD512="",0,INDEX('Appendix 1 Rules'!$L$2:$L$16,MATCH(G512,'Appendix 1 Rules'!$A$2:$A$16))))+(IF(AF512="",0,INDEX('Appendix 1 Rules'!$M$2:$M$16,MATCH(G512,'Appendix 1 Rules'!$A$2:$A$16))))+IF(G512="b1",VLOOKUP(G512,'Appendix 1 Rules'!$A$1:$N$16,14))+IF(G512="b2",VLOOKUP(G512,'Appendix 1 Rules'!$A$1:$N$16,14))+IF(G512="d",VLOOKUP(G512,'Appendix 1 Rules'!$A$1:$N$16,14))+IF(G512="f1",VLOOKUP(G512,'Appendix 1 Rules'!$A$1:$N$16,14))+IF(G512="f2",VLOOKUP(G512,'Appendix 1 Rules'!$A$1:$N$16,14))+IF(G512="g",VLOOKUP(G512,'Appendix 1 Rules'!$A$1:$N$16,14))+IF(G512="h",VLOOKUP(G512,'Appendix 1 Rules'!$A$1:$N$16,14))+IF(G512="i1",VLOOKUP(G512,'Appendix 1 Rules'!$A$1:$N$16,14))+IF(G512="i2",VLOOKUP(G512,'Appendix 1 Rules'!$A$1:$N$16,14))+IF(G512="j",VLOOKUP(G512,'Appendix 1 Rules'!$A$1:$N$16,14))+IF(G512="k",VLOOKUP(G512,'Appendix 1 Rules'!$A$1:$N$16,14)))</f>
        <v/>
      </c>
      <c r="I512" s="72" t="str">
        <f>IF(G512="","",IF(OR(G512="b1",G512="b2",G512="d",G512="f1",G512="f2",G512="h",G512="i1",G512="i2",G512="j",G512="k"),MIN(H512,VLOOKUP(G512,'Appx 1 (Res) Rules'!$A:$D,4,0)),MIN(H512,VLOOKUP(G512,'Appx 1 (Res) Rules'!$A:$D,4,0),SUMPRODUCT(IF(J512="",0,INDEX('Appendix 1 Rules'!$B$2:$B$16,MATCH(G512,'Appendix 1 Rules'!$A$2:$A$16))))+(IF(L512="",0,INDEX('Appendix 1 Rules'!$C$2:$C$16,MATCH(G512,'Appendix 1 Rules'!$A$2:$A$16))))+(IF(N512="",0,INDEX('Appendix 1 Rules'!$D$2:$D$16,MATCH(G512,'Appendix 1 Rules'!$A$2:$A$16))))+(IF(P512="",0,INDEX('Appendix 1 Rules'!$E$2:$E$16,MATCH(G512,'Appendix 1 Rules'!$A$2:$A$16))))+(IF(R512="",0,INDEX('Appendix 1 Rules'!$F$2:$F$16,MATCH(G512,'Appendix 1 Rules'!$A$2:$A$16))))+(IF(T512="",0,INDEX('Appendix 1 Rules'!$G$2:$G$16,MATCH(G512,'Appendix 1 Rules'!$A$2:$A$16))))+(IF(V512="",0,INDEX('Appendix 1 Rules'!$H$2:$H$16,MATCH(G512,'Appendix 1 Rules'!$A$2:$A$16))))+(IF(X512="",0,INDEX('Appendix 1 Rules'!$I$2:$I$16,MATCH(G512,'Appendix 1 Rules'!$A$2:$A$16))))+(IF(Z512="",0,INDEX('Appendix 1 Rules'!$J$2:$J$16,MATCH(G512,'Appendix 1 Rules'!$A$2:$A$16))))+(IF(AB512="",0,INDEX('Appendix 1 Rules'!$K$2:$K$16,MATCH(G512,'Appendix 1 Rules'!$A$2:$A$16))))+(IF(AD512="",0,INDEX('Appendix 1 Rules'!$L$2:$L$16,MATCH(G512,'Appendix 1 Rules'!$A$2:$A$16))))+(IF(AF512="",0,INDEX('Appendix 1 Rules'!$M$2:$M$16,MATCH(G512,'Appendix 1 Rules'!$A$2:$A$16))))+IF(G512="b1",VLOOKUP(G512,'Appendix 1 Rules'!$A$1:$N$16,14))+IF(G512="b2",VLOOKUP(G512,'Appendix 1 Rules'!$A$1:$N$16,14))+IF(G512="d",VLOOKUP(G512,'Appendix 1 Rules'!$A$1:$N$16,14))+IF(G512="f1",VLOOKUP(G512,'Appendix 1 Rules'!$A$1:$N$16,14))+IF(G512="f2",VLOOKUP(G512,'Appendix 1 Rules'!$A$1:$N$16,14))+IF(G512="g",VLOOKUP(G512,'Appendix 1 Rules'!$A$1:$N$16,14))+IF(G512="h",VLOOKUP(G512,'Appendix 1 Rules'!$A$1:$N$16,14))+IF(G512="i1",VLOOKUP(G512,'Appendix 1 Rules'!$A$1:$N$16,14))+IF(G512="i2",VLOOKUP(G512,'Appendix 1 Rules'!$A$1:$N$16,14))+IF(G512="j",VLOOKUP(G512,'Appendix 1 Rules'!$A$1:$N$16,14))+IF(G512="k",VLOOKUP(G512,'Appendix 1 Rules'!$A$1:$N$16,14)))))</f>
        <v/>
      </c>
      <c r="J512" s="11"/>
      <c r="K512" s="14"/>
      <c r="L512" s="11"/>
      <c r="M512" s="14"/>
      <c r="N512" s="11"/>
      <c r="O512" s="14"/>
      <c r="P512" s="11"/>
      <c r="Q512" s="14"/>
      <c r="R512" s="63"/>
      <c r="S512" s="14"/>
      <c r="T512" s="11"/>
      <c r="U512" s="14"/>
      <c r="V512" s="11"/>
      <c r="W512" s="14"/>
      <c r="X512" s="64"/>
      <c r="Y512" s="14"/>
      <c r="Z512" s="64"/>
      <c r="AA512" s="14"/>
      <c r="AB512" s="9"/>
      <c r="AC512" s="13"/>
      <c r="AD512" s="9"/>
      <c r="AE512" s="13"/>
      <c r="AF512" s="9"/>
      <c r="AG512" s="13"/>
    </row>
    <row r="513" spans="1:33" ht="18" customHeight="1" x14ac:dyDescent="0.25">
      <c r="B513" s="84"/>
      <c r="C513" s="69"/>
      <c r="D513" s="10"/>
      <c r="E513" s="10"/>
      <c r="F513" s="10"/>
      <c r="G513" s="9"/>
      <c r="H513" s="17" t="str">
        <f>IF(G513="","",SUMPRODUCT(IF(J513="",0,INDEX('Appendix 1 Rules'!$B$2:$B$16,MATCH(G513,'Appendix 1 Rules'!$A$2:$A$16))))+(IF(L513="",0,INDEX('Appendix 1 Rules'!$C$2:$C$16,MATCH(G513,'Appendix 1 Rules'!$A$2:$A$16))))+(IF(N513="",0,INDEX('Appendix 1 Rules'!$D$2:$D$16,MATCH(G513,'Appendix 1 Rules'!$A$2:$A$16))))+(IF(P513="",0,INDEX('Appendix 1 Rules'!$E$2:$E$16,MATCH(G513,'Appendix 1 Rules'!$A$2:$A$16))))+(IF(R513="",0,INDEX('Appendix 1 Rules'!$F$2:$F$16,MATCH(G513,'Appendix 1 Rules'!$A$2:$A$16))))+(IF(T513="",0,INDEX('Appendix 1 Rules'!$G$2:$G$16,MATCH(G513,'Appendix 1 Rules'!$A$2:$A$16))))+(IF(V513="",0,INDEX('Appendix 1 Rules'!$H$2:$H$16,MATCH(G513,'Appendix 1 Rules'!$A$2:$A$16))))+(IF(X513="",0,INDEX('Appendix 1 Rules'!$I$2:$I$16,MATCH(G513,'Appendix 1 Rules'!$A$2:$A$16))))+(IF(Z513="",0,INDEX('Appendix 1 Rules'!$J$2:$J$16,MATCH(G513,'Appendix 1 Rules'!$A$2:$A$16))))+(IF(AB513="",0,INDEX('Appendix 1 Rules'!$K$2:$K$16,MATCH(G513,'Appendix 1 Rules'!$A$2:$A$16))))+(IF(AD513="",0,INDEX('Appendix 1 Rules'!$L$2:$L$16,MATCH(G513,'Appendix 1 Rules'!$A$2:$A$16))))+(IF(AF513="",0,INDEX('Appendix 1 Rules'!$M$2:$M$16,MATCH(G513,'Appendix 1 Rules'!$A$2:$A$16))))+IF(G513="b1",VLOOKUP(G513,'Appendix 1 Rules'!$A$1:$N$16,14))+IF(G513="b2",VLOOKUP(G513,'Appendix 1 Rules'!$A$1:$N$16,14))+IF(G513="d",VLOOKUP(G513,'Appendix 1 Rules'!$A$1:$N$16,14))+IF(G513="f1",VLOOKUP(G513,'Appendix 1 Rules'!$A$1:$N$16,14))+IF(G513="f2",VLOOKUP(G513,'Appendix 1 Rules'!$A$1:$N$16,14))+IF(G513="g",VLOOKUP(G513,'Appendix 1 Rules'!$A$1:$N$16,14))+IF(G513="h",VLOOKUP(G513,'Appendix 1 Rules'!$A$1:$N$16,14))+IF(G513="i1",VLOOKUP(G513,'Appendix 1 Rules'!$A$1:$N$16,14))+IF(G513="i2",VLOOKUP(G513,'Appendix 1 Rules'!$A$1:$N$16,14))+IF(G513="j",VLOOKUP(G513,'Appendix 1 Rules'!$A$1:$N$16,14))+IF(G513="k",VLOOKUP(G513,'Appendix 1 Rules'!$A$1:$N$16,14)))</f>
        <v/>
      </c>
      <c r="I513" s="72" t="str">
        <f>IF(G513="","",IF(OR(G513="b1",G513="b2",G513="d",G513="f1",G513="f2",G513="h",G513="i1",G513="i2",G513="j",G513="k"),MIN(H513,VLOOKUP(G513,'Appx 1 (Res) Rules'!$A:$D,4,0)),MIN(H513,VLOOKUP(G513,'Appx 1 (Res) Rules'!$A:$D,4,0),SUMPRODUCT(IF(J513="",0,INDEX('Appendix 1 Rules'!$B$2:$B$16,MATCH(G513,'Appendix 1 Rules'!$A$2:$A$16))))+(IF(L513="",0,INDEX('Appendix 1 Rules'!$C$2:$C$16,MATCH(G513,'Appendix 1 Rules'!$A$2:$A$16))))+(IF(N513="",0,INDEX('Appendix 1 Rules'!$D$2:$D$16,MATCH(G513,'Appendix 1 Rules'!$A$2:$A$16))))+(IF(P513="",0,INDEX('Appendix 1 Rules'!$E$2:$E$16,MATCH(G513,'Appendix 1 Rules'!$A$2:$A$16))))+(IF(R513="",0,INDEX('Appendix 1 Rules'!$F$2:$F$16,MATCH(G513,'Appendix 1 Rules'!$A$2:$A$16))))+(IF(T513="",0,INDEX('Appendix 1 Rules'!$G$2:$G$16,MATCH(G513,'Appendix 1 Rules'!$A$2:$A$16))))+(IF(V513="",0,INDEX('Appendix 1 Rules'!$H$2:$H$16,MATCH(G513,'Appendix 1 Rules'!$A$2:$A$16))))+(IF(X513="",0,INDEX('Appendix 1 Rules'!$I$2:$I$16,MATCH(G513,'Appendix 1 Rules'!$A$2:$A$16))))+(IF(Z513="",0,INDEX('Appendix 1 Rules'!$J$2:$J$16,MATCH(G513,'Appendix 1 Rules'!$A$2:$A$16))))+(IF(AB513="",0,INDEX('Appendix 1 Rules'!$K$2:$K$16,MATCH(G513,'Appendix 1 Rules'!$A$2:$A$16))))+(IF(AD513="",0,INDEX('Appendix 1 Rules'!$L$2:$L$16,MATCH(G513,'Appendix 1 Rules'!$A$2:$A$16))))+(IF(AF513="",0,INDEX('Appendix 1 Rules'!$M$2:$M$16,MATCH(G513,'Appendix 1 Rules'!$A$2:$A$16))))+IF(G513="b1",VLOOKUP(G513,'Appendix 1 Rules'!$A$1:$N$16,14))+IF(G513="b2",VLOOKUP(G513,'Appendix 1 Rules'!$A$1:$N$16,14))+IF(G513="d",VLOOKUP(G513,'Appendix 1 Rules'!$A$1:$N$16,14))+IF(G513="f1",VLOOKUP(G513,'Appendix 1 Rules'!$A$1:$N$16,14))+IF(G513="f2",VLOOKUP(G513,'Appendix 1 Rules'!$A$1:$N$16,14))+IF(G513="g",VLOOKUP(G513,'Appendix 1 Rules'!$A$1:$N$16,14))+IF(G513="h",VLOOKUP(G513,'Appendix 1 Rules'!$A$1:$N$16,14))+IF(G513="i1",VLOOKUP(G513,'Appendix 1 Rules'!$A$1:$N$16,14))+IF(G513="i2",VLOOKUP(G513,'Appendix 1 Rules'!$A$1:$N$16,14))+IF(G513="j",VLOOKUP(G513,'Appendix 1 Rules'!$A$1:$N$16,14))+IF(G513="k",VLOOKUP(G513,'Appendix 1 Rules'!$A$1:$N$16,14)))))</f>
        <v/>
      </c>
      <c r="J513" s="12"/>
      <c r="K513" s="13"/>
      <c r="L513" s="12"/>
      <c r="M513" s="13"/>
      <c r="N513" s="12"/>
      <c r="O513" s="13"/>
      <c r="P513" s="12"/>
      <c r="Q513" s="13"/>
      <c r="R513" s="12"/>
      <c r="S513" s="13"/>
      <c r="T513" s="12"/>
      <c r="U513" s="13"/>
      <c r="V513" s="12"/>
      <c r="W513" s="13"/>
      <c r="X513" s="12"/>
      <c r="Y513" s="13"/>
      <c r="Z513" s="12"/>
      <c r="AA513" s="13"/>
      <c r="AB513" s="9"/>
      <c r="AC513" s="13"/>
      <c r="AD513" s="9"/>
      <c r="AE513" s="13"/>
      <c r="AF513" s="9"/>
      <c r="AG513" s="13"/>
    </row>
    <row r="514" spans="1:33" ht="18" customHeight="1" x14ac:dyDescent="0.25">
      <c r="B514" s="84"/>
      <c r="C514" s="69"/>
      <c r="D514" s="10"/>
      <c r="E514" s="10"/>
      <c r="F514" s="10"/>
      <c r="G514" s="9"/>
      <c r="H514" s="17" t="str">
        <f>IF(G514="","",SUMPRODUCT(IF(J514="",0,INDEX('Appendix 1 Rules'!$B$2:$B$16,MATCH(G514,'Appendix 1 Rules'!$A$2:$A$16))))+(IF(L514="",0,INDEX('Appendix 1 Rules'!$C$2:$C$16,MATCH(G514,'Appendix 1 Rules'!$A$2:$A$16))))+(IF(N514="",0,INDEX('Appendix 1 Rules'!$D$2:$D$16,MATCH(G514,'Appendix 1 Rules'!$A$2:$A$16))))+(IF(P514="",0,INDEX('Appendix 1 Rules'!$E$2:$E$16,MATCH(G514,'Appendix 1 Rules'!$A$2:$A$16))))+(IF(R514="",0,INDEX('Appendix 1 Rules'!$F$2:$F$16,MATCH(G514,'Appendix 1 Rules'!$A$2:$A$16))))+(IF(T514="",0,INDEX('Appendix 1 Rules'!$G$2:$G$16,MATCH(G514,'Appendix 1 Rules'!$A$2:$A$16))))+(IF(V514="",0,INDEX('Appendix 1 Rules'!$H$2:$H$16,MATCH(G514,'Appendix 1 Rules'!$A$2:$A$16))))+(IF(X514="",0,INDEX('Appendix 1 Rules'!$I$2:$I$16,MATCH(G514,'Appendix 1 Rules'!$A$2:$A$16))))+(IF(Z514="",0,INDEX('Appendix 1 Rules'!$J$2:$J$16,MATCH(G514,'Appendix 1 Rules'!$A$2:$A$16))))+(IF(AB514="",0,INDEX('Appendix 1 Rules'!$K$2:$K$16,MATCH(G514,'Appendix 1 Rules'!$A$2:$A$16))))+(IF(AD514="",0,INDEX('Appendix 1 Rules'!$L$2:$L$16,MATCH(G514,'Appendix 1 Rules'!$A$2:$A$16))))+(IF(AF514="",0,INDEX('Appendix 1 Rules'!$M$2:$M$16,MATCH(G514,'Appendix 1 Rules'!$A$2:$A$16))))+IF(G514="b1",VLOOKUP(G514,'Appendix 1 Rules'!$A$1:$N$16,14))+IF(G514="b2",VLOOKUP(G514,'Appendix 1 Rules'!$A$1:$N$16,14))+IF(G514="d",VLOOKUP(G514,'Appendix 1 Rules'!$A$1:$N$16,14))+IF(G514="f1",VLOOKUP(G514,'Appendix 1 Rules'!$A$1:$N$16,14))+IF(G514="f2",VLOOKUP(G514,'Appendix 1 Rules'!$A$1:$N$16,14))+IF(G514="g",VLOOKUP(G514,'Appendix 1 Rules'!$A$1:$N$16,14))+IF(G514="h",VLOOKUP(G514,'Appendix 1 Rules'!$A$1:$N$16,14))+IF(G514="i1",VLOOKUP(G514,'Appendix 1 Rules'!$A$1:$N$16,14))+IF(G514="i2",VLOOKUP(G514,'Appendix 1 Rules'!$A$1:$N$16,14))+IF(G514="j",VLOOKUP(G514,'Appendix 1 Rules'!$A$1:$N$16,14))+IF(G514="k",VLOOKUP(G514,'Appendix 1 Rules'!$A$1:$N$16,14)))</f>
        <v/>
      </c>
      <c r="I514" s="72" t="str">
        <f>IF(G514="","",IF(OR(G514="b1",G514="b2",G514="d",G514="f1",G514="f2",G514="h",G514="i1",G514="i2",G514="j",G514="k"),MIN(H514,VLOOKUP(G514,'Appx 1 (Res) Rules'!$A:$D,4,0)),MIN(H514,VLOOKUP(G514,'Appx 1 (Res) Rules'!$A:$D,4,0),SUMPRODUCT(IF(J514="",0,INDEX('Appendix 1 Rules'!$B$2:$B$16,MATCH(G514,'Appendix 1 Rules'!$A$2:$A$16))))+(IF(L514="",0,INDEX('Appendix 1 Rules'!$C$2:$C$16,MATCH(G514,'Appendix 1 Rules'!$A$2:$A$16))))+(IF(N514="",0,INDEX('Appendix 1 Rules'!$D$2:$D$16,MATCH(G514,'Appendix 1 Rules'!$A$2:$A$16))))+(IF(P514="",0,INDEX('Appendix 1 Rules'!$E$2:$E$16,MATCH(G514,'Appendix 1 Rules'!$A$2:$A$16))))+(IF(R514="",0,INDEX('Appendix 1 Rules'!$F$2:$F$16,MATCH(G514,'Appendix 1 Rules'!$A$2:$A$16))))+(IF(T514="",0,INDEX('Appendix 1 Rules'!$G$2:$G$16,MATCH(G514,'Appendix 1 Rules'!$A$2:$A$16))))+(IF(V514="",0,INDEX('Appendix 1 Rules'!$H$2:$H$16,MATCH(G514,'Appendix 1 Rules'!$A$2:$A$16))))+(IF(X514="",0,INDEX('Appendix 1 Rules'!$I$2:$I$16,MATCH(G514,'Appendix 1 Rules'!$A$2:$A$16))))+(IF(Z514="",0,INDEX('Appendix 1 Rules'!$J$2:$J$16,MATCH(G514,'Appendix 1 Rules'!$A$2:$A$16))))+(IF(AB514="",0,INDEX('Appendix 1 Rules'!$K$2:$K$16,MATCH(G514,'Appendix 1 Rules'!$A$2:$A$16))))+(IF(AD514="",0,INDEX('Appendix 1 Rules'!$L$2:$L$16,MATCH(G514,'Appendix 1 Rules'!$A$2:$A$16))))+(IF(AF514="",0,INDEX('Appendix 1 Rules'!$M$2:$M$16,MATCH(G514,'Appendix 1 Rules'!$A$2:$A$16))))+IF(G514="b1",VLOOKUP(G514,'Appendix 1 Rules'!$A$1:$N$16,14))+IF(G514="b2",VLOOKUP(G514,'Appendix 1 Rules'!$A$1:$N$16,14))+IF(G514="d",VLOOKUP(G514,'Appendix 1 Rules'!$A$1:$N$16,14))+IF(G514="f1",VLOOKUP(G514,'Appendix 1 Rules'!$A$1:$N$16,14))+IF(G514="f2",VLOOKUP(G514,'Appendix 1 Rules'!$A$1:$N$16,14))+IF(G514="g",VLOOKUP(G514,'Appendix 1 Rules'!$A$1:$N$16,14))+IF(G514="h",VLOOKUP(G514,'Appendix 1 Rules'!$A$1:$N$16,14))+IF(G514="i1",VLOOKUP(G514,'Appendix 1 Rules'!$A$1:$N$16,14))+IF(G514="i2",VLOOKUP(G514,'Appendix 1 Rules'!$A$1:$N$16,14))+IF(G514="j",VLOOKUP(G514,'Appendix 1 Rules'!$A$1:$N$16,14))+IF(G514="k",VLOOKUP(G514,'Appendix 1 Rules'!$A$1:$N$16,14)))))</f>
        <v/>
      </c>
      <c r="J514" s="11"/>
      <c r="K514" s="14"/>
      <c r="L514" s="11"/>
      <c r="M514" s="14"/>
      <c r="N514" s="11"/>
      <c r="O514" s="14"/>
      <c r="P514" s="11"/>
      <c r="Q514" s="14"/>
      <c r="R514" s="63"/>
      <c r="S514" s="14"/>
      <c r="T514" s="11"/>
      <c r="U514" s="14"/>
      <c r="V514" s="11"/>
      <c r="W514" s="14"/>
      <c r="X514" s="64"/>
      <c r="Y514" s="14"/>
      <c r="Z514" s="64"/>
      <c r="AA514" s="14"/>
      <c r="AB514" s="9"/>
      <c r="AC514" s="13"/>
      <c r="AD514" s="9"/>
      <c r="AE514" s="13"/>
      <c r="AF514" s="9"/>
      <c r="AG514" s="13"/>
    </row>
    <row r="515" spans="1:33" ht="18" customHeight="1" x14ac:dyDescent="0.25">
      <c r="B515" s="84"/>
      <c r="C515" s="69"/>
      <c r="D515" s="10"/>
      <c r="E515" s="10"/>
      <c r="F515" s="10"/>
      <c r="G515" s="9"/>
      <c r="H515" s="17" t="str">
        <f>IF(G515="","",SUMPRODUCT(IF(J515="",0,INDEX('Appendix 1 Rules'!$B$2:$B$16,MATCH(G515,'Appendix 1 Rules'!$A$2:$A$16))))+(IF(L515="",0,INDEX('Appendix 1 Rules'!$C$2:$C$16,MATCH(G515,'Appendix 1 Rules'!$A$2:$A$16))))+(IF(N515="",0,INDEX('Appendix 1 Rules'!$D$2:$D$16,MATCH(G515,'Appendix 1 Rules'!$A$2:$A$16))))+(IF(P515="",0,INDEX('Appendix 1 Rules'!$E$2:$E$16,MATCH(G515,'Appendix 1 Rules'!$A$2:$A$16))))+(IF(R515="",0,INDEX('Appendix 1 Rules'!$F$2:$F$16,MATCH(G515,'Appendix 1 Rules'!$A$2:$A$16))))+(IF(T515="",0,INDEX('Appendix 1 Rules'!$G$2:$G$16,MATCH(G515,'Appendix 1 Rules'!$A$2:$A$16))))+(IF(V515="",0,INDEX('Appendix 1 Rules'!$H$2:$H$16,MATCH(G515,'Appendix 1 Rules'!$A$2:$A$16))))+(IF(X515="",0,INDEX('Appendix 1 Rules'!$I$2:$I$16,MATCH(G515,'Appendix 1 Rules'!$A$2:$A$16))))+(IF(Z515="",0,INDEX('Appendix 1 Rules'!$J$2:$J$16,MATCH(G515,'Appendix 1 Rules'!$A$2:$A$16))))+(IF(AB515="",0,INDEX('Appendix 1 Rules'!$K$2:$K$16,MATCH(G515,'Appendix 1 Rules'!$A$2:$A$16))))+(IF(AD515="",0,INDEX('Appendix 1 Rules'!$L$2:$L$16,MATCH(G515,'Appendix 1 Rules'!$A$2:$A$16))))+(IF(AF515="",0,INDEX('Appendix 1 Rules'!$M$2:$M$16,MATCH(G515,'Appendix 1 Rules'!$A$2:$A$16))))+IF(G515="b1",VLOOKUP(G515,'Appendix 1 Rules'!$A$1:$N$16,14))+IF(G515="b2",VLOOKUP(G515,'Appendix 1 Rules'!$A$1:$N$16,14))+IF(G515="d",VLOOKUP(G515,'Appendix 1 Rules'!$A$1:$N$16,14))+IF(G515="f1",VLOOKUP(G515,'Appendix 1 Rules'!$A$1:$N$16,14))+IF(G515="f2",VLOOKUP(G515,'Appendix 1 Rules'!$A$1:$N$16,14))+IF(G515="g",VLOOKUP(G515,'Appendix 1 Rules'!$A$1:$N$16,14))+IF(G515="h",VLOOKUP(G515,'Appendix 1 Rules'!$A$1:$N$16,14))+IF(G515="i1",VLOOKUP(G515,'Appendix 1 Rules'!$A$1:$N$16,14))+IF(G515="i2",VLOOKUP(G515,'Appendix 1 Rules'!$A$1:$N$16,14))+IF(G515="j",VLOOKUP(G515,'Appendix 1 Rules'!$A$1:$N$16,14))+IF(G515="k",VLOOKUP(G515,'Appendix 1 Rules'!$A$1:$N$16,14)))</f>
        <v/>
      </c>
      <c r="I515" s="72" t="str">
        <f>IF(G515="","",IF(OR(G515="b1",G515="b2",G515="d",G515="f1",G515="f2",G515="h",G515="i1",G515="i2",G515="j",G515="k"),MIN(H515,VLOOKUP(G515,'Appx 1 (Res) Rules'!$A:$D,4,0)),MIN(H515,VLOOKUP(G515,'Appx 1 (Res) Rules'!$A:$D,4,0),SUMPRODUCT(IF(J515="",0,INDEX('Appendix 1 Rules'!$B$2:$B$16,MATCH(G515,'Appendix 1 Rules'!$A$2:$A$16))))+(IF(L515="",0,INDEX('Appendix 1 Rules'!$C$2:$C$16,MATCH(G515,'Appendix 1 Rules'!$A$2:$A$16))))+(IF(N515="",0,INDEX('Appendix 1 Rules'!$D$2:$D$16,MATCH(G515,'Appendix 1 Rules'!$A$2:$A$16))))+(IF(P515="",0,INDEX('Appendix 1 Rules'!$E$2:$E$16,MATCH(G515,'Appendix 1 Rules'!$A$2:$A$16))))+(IF(R515="",0,INDEX('Appendix 1 Rules'!$F$2:$F$16,MATCH(G515,'Appendix 1 Rules'!$A$2:$A$16))))+(IF(T515="",0,INDEX('Appendix 1 Rules'!$G$2:$G$16,MATCH(G515,'Appendix 1 Rules'!$A$2:$A$16))))+(IF(V515="",0,INDEX('Appendix 1 Rules'!$H$2:$H$16,MATCH(G515,'Appendix 1 Rules'!$A$2:$A$16))))+(IF(X515="",0,INDEX('Appendix 1 Rules'!$I$2:$I$16,MATCH(G515,'Appendix 1 Rules'!$A$2:$A$16))))+(IF(Z515="",0,INDEX('Appendix 1 Rules'!$J$2:$J$16,MATCH(G515,'Appendix 1 Rules'!$A$2:$A$16))))+(IF(AB515="",0,INDEX('Appendix 1 Rules'!$K$2:$K$16,MATCH(G515,'Appendix 1 Rules'!$A$2:$A$16))))+(IF(AD515="",0,INDEX('Appendix 1 Rules'!$L$2:$L$16,MATCH(G515,'Appendix 1 Rules'!$A$2:$A$16))))+(IF(AF515="",0,INDEX('Appendix 1 Rules'!$M$2:$M$16,MATCH(G515,'Appendix 1 Rules'!$A$2:$A$16))))+IF(G515="b1",VLOOKUP(G515,'Appendix 1 Rules'!$A$1:$N$16,14))+IF(G515="b2",VLOOKUP(G515,'Appendix 1 Rules'!$A$1:$N$16,14))+IF(G515="d",VLOOKUP(G515,'Appendix 1 Rules'!$A$1:$N$16,14))+IF(G515="f1",VLOOKUP(G515,'Appendix 1 Rules'!$A$1:$N$16,14))+IF(G515="f2",VLOOKUP(G515,'Appendix 1 Rules'!$A$1:$N$16,14))+IF(G515="g",VLOOKUP(G515,'Appendix 1 Rules'!$A$1:$N$16,14))+IF(G515="h",VLOOKUP(G515,'Appendix 1 Rules'!$A$1:$N$16,14))+IF(G515="i1",VLOOKUP(G515,'Appendix 1 Rules'!$A$1:$N$16,14))+IF(G515="i2",VLOOKUP(G515,'Appendix 1 Rules'!$A$1:$N$16,14))+IF(G515="j",VLOOKUP(G515,'Appendix 1 Rules'!$A$1:$N$16,14))+IF(G515="k",VLOOKUP(G515,'Appendix 1 Rules'!$A$1:$N$16,14)))))</f>
        <v/>
      </c>
      <c r="J515" s="12"/>
      <c r="K515" s="13"/>
      <c r="L515" s="12"/>
      <c r="M515" s="13"/>
      <c r="N515" s="12"/>
      <c r="O515" s="13"/>
      <c r="P515" s="12"/>
      <c r="Q515" s="13"/>
      <c r="R515" s="12"/>
      <c r="S515" s="13"/>
      <c r="T515" s="12"/>
      <c r="U515" s="13"/>
      <c r="V515" s="12"/>
      <c r="W515" s="13"/>
      <c r="X515" s="12"/>
      <c r="Y515" s="13"/>
      <c r="Z515" s="12"/>
      <c r="AA515" s="13"/>
      <c r="AB515" s="9"/>
      <c r="AC515" s="13"/>
      <c r="AD515" s="9"/>
      <c r="AE515" s="13"/>
      <c r="AF515" s="9"/>
      <c r="AG515" s="13"/>
    </row>
    <row r="516" spans="1:33" ht="18" customHeight="1" x14ac:dyDescent="0.25">
      <c r="B516" s="84"/>
      <c r="C516" s="69"/>
      <c r="D516" s="10"/>
      <c r="E516" s="10"/>
      <c r="F516" s="10"/>
      <c r="G516" s="9"/>
      <c r="H516" s="17" t="str">
        <f>IF(G516="","",SUMPRODUCT(IF(J516="",0,INDEX('Appendix 1 Rules'!$B$2:$B$16,MATCH(G516,'Appendix 1 Rules'!$A$2:$A$16))))+(IF(L516="",0,INDEX('Appendix 1 Rules'!$C$2:$C$16,MATCH(G516,'Appendix 1 Rules'!$A$2:$A$16))))+(IF(N516="",0,INDEX('Appendix 1 Rules'!$D$2:$D$16,MATCH(G516,'Appendix 1 Rules'!$A$2:$A$16))))+(IF(P516="",0,INDEX('Appendix 1 Rules'!$E$2:$E$16,MATCH(G516,'Appendix 1 Rules'!$A$2:$A$16))))+(IF(R516="",0,INDEX('Appendix 1 Rules'!$F$2:$F$16,MATCH(G516,'Appendix 1 Rules'!$A$2:$A$16))))+(IF(T516="",0,INDEX('Appendix 1 Rules'!$G$2:$G$16,MATCH(G516,'Appendix 1 Rules'!$A$2:$A$16))))+(IF(V516="",0,INDEX('Appendix 1 Rules'!$H$2:$H$16,MATCH(G516,'Appendix 1 Rules'!$A$2:$A$16))))+(IF(X516="",0,INDEX('Appendix 1 Rules'!$I$2:$I$16,MATCH(G516,'Appendix 1 Rules'!$A$2:$A$16))))+(IF(Z516="",0,INDEX('Appendix 1 Rules'!$J$2:$J$16,MATCH(G516,'Appendix 1 Rules'!$A$2:$A$16))))+(IF(AB516="",0,INDEX('Appendix 1 Rules'!$K$2:$K$16,MATCH(G516,'Appendix 1 Rules'!$A$2:$A$16))))+(IF(AD516="",0,INDEX('Appendix 1 Rules'!$L$2:$L$16,MATCH(G516,'Appendix 1 Rules'!$A$2:$A$16))))+(IF(AF516="",0,INDEX('Appendix 1 Rules'!$M$2:$M$16,MATCH(G516,'Appendix 1 Rules'!$A$2:$A$16))))+IF(G516="b1",VLOOKUP(G516,'Appendix 1 Rules'!$A$1:$N$16,14))+IF(G516="b2",VLOOKUP(G516,'Appendix 1 Rules'!$A$1:$N$16,14))+IF(G516="d",VLOOKUP(G516,'Appendix 1 Rules'!$A$1:$N$16,14))+IF(G516="f1",VLOOKUP(G516,'Appendix 1 Rules'!$A$1:$N$16,14))+IF(G516="f2",VLOOKUP(G516,'Appendix 1 Rules'!$A$1:$N$16,14))+IF(G516="g",VLOOKUP(G516,'Appendix 1 Rules'!$A$1:$N$16,14))+IF(G516="h",VLOOKUP(G516,'Appendix 1 Rules'!$A$1:$N$16,14))+IF(G516="i1",VLOOKUP(G516,'Appendix 1 Rules'!$A$1:$N$16,14))+IF(G516="i2",VLOOKUP(G516,'Appendix 1 Rules'!$A$1:$N$16,14))+IF(G516="j",VLOOKUP(G516,'Appendix 1 Rules'!$A$1:$N$16,14))+IF(G516="k",VLOOKUP(G516,'Appendix 1 Rules'!$A$1:$N$16,14)))</f>
        <v/>
      </c>
      <c r="I516" s="72" t="str">
        <f>IF(G516="","",IF(OR(G516="b1",G516="b2",G516="d",G516="f1",G516="f2",G516="h",G516="i1",G516="i2",G516="j",G516="k"),MIN(H516,VLOOKUP(G516,'Appx 1 (Res) Rules'!$A:$D,4,0)),MIN(H516,VLOOKUP(G516,'Appx 1 (Res) Rules'!$A:$D,4,0),SUMPRODUCT(IF(J516="",0,INDEX('Appendix 1 Rules'!$B$2:$B$16,MATCH(G516,'Appendix 1 Rules'!$A$2:$A$16))))+(IF(L516="",0,INDEX('Appendix 1 Rules'!$C$2:$C$16,MATCH(G516,'Appendix 1 Rules'!$A$2:$A$16))))+(IF(N516="",0,INDEX('Appendix 1 Rules'!$D$2:$D$16,MATCH(G516,'Appendix 1 Rules'!$A$2:$A$16))))+(IF(P516="",0,INDEX('Appendix 1 Rules'!$E$2:$E$16,MATCH(G516,'Appendix 1 Rules'!$A$2:$A$16))))+(IF(R516="",0,INDEX('Appendix 1 Rules'!$F$2:$F$16,MATCH(G516,'Appendix 1 Rules'!$A$2:$A$16))))+(IF(T516="",0,INDEX('Appendix 1 Rules'!$G$2:$G$16,MATCH(G516,'Appendix 1 Rules'!$A$2:$A$16))))+(IF(V516="",0,INDEX('Appendix 1 Rules'!$H$2:$H$16,MATCH(G516,'Appendix 1 Rules'!$A$2:$A$16))))+(IF(X516="",0,INDEX('Appendix 1 Rules'!$I$2:$I$16,MATCH(G516,'Appendix 1 Rules'!$A$2:$A$16))))+(IF(Z516="",0,INDEX('Appendix 1 Rules'!$J$2:$J$16,MATCH(G516,'Appendix 1 Rules'!$A$2:$A$16))))+(IF(AB516="",0,INDEX('Appendix 1 Rules'!$K$2:$K$16,MATCH(G516,'Appendix 1 Rules'!$A$2:$A$16))))+(IF(AD516="",0,INDEX('Appendix 1 Rules'!$L$2:$L$16,MATCH(G516,'Appendix 1 Rules'!$A$2:$A$16))))+(IF(AF516="",0,INDEX('Appendix 1 Rules'!$M$2:$M$16,MATCH(G516,'Appendix 1 Rules'!$A$2:$A$16))))+IF(G516="b1",VLOOKUP(G516,'Appendix 1 Rules'!$A$1:$N$16,14))+IF(G516="b2",VLOOKUP(G516,'Appendix 1 Rules'!$A$1:$N$16,14))+IF(G516="d",VLOOKUP(G516,'Appendix 1 Rules'!$A$1:$N$16,14))+IF(G516="f1",VLOOKUP(G516,'Appendix 1 Rules'!$A$1:$N$16,14))+IF(G516="f2",VLOOKUP(G516,'Appendix 1 Rules'!$A$1:$N$16,14))+IF(G516="g",VLOOKUP(G516,'Appendix 1 Rules'!$A$1:$N$16,14))+IF(G516="h",VLOOKUP(G516,'Appendix 1 Rules'!$A$1:$N$16,14))+IF(G516="i1",VLOOKUP(G516,'Appendix 1 Rules'!$A$1:$N$16,14))+IF(G516="i2",VLOOKUP(G516,'Appendix 1 Rules'!$A$1:$N$16,14))+IF(G516="j",VLOOKUP(G516,'Appendix 1 Rules'!$A$1:$N$16,14))+IF(G516="k",VLOOKUP(G516,'Appendix 1 Rules'!$A$1:$N$16,14)))))</f>
        <v/>
      </c>
      <c r="J516" s="11"/>
      <c r="K516" s="14"/>
      <c r="L516" s="11"/>
      <c r="M516" s="14"/>
      <c r="N516" s="11"/>
      <c r="O516" s="14"/>
      <c r="P516" s="11"/>
      <c r="Q516" s="14"/>
      <c r="R516" s="63"/>
      <c r="S516" s="14"/>
      <c r="T516" s="11"/>
      <c r="U516" s="14"/>
      <c r="V516" s="11"/>
      <c r="W516" s="14"/>
      <c r="X516" s="64"/>
      <c r="Y516" s="14"/>
      <c r="Z516" s="64"/>
      <c r="AA516" s="14"/>
      <c r="AB516" s="9"/>
      <c r="AC516" s="13"/>
      <c r="AD516" s="9"/>
      <c r="AE516" s="13"/>
      <c r="AF516" s="9"/>
      <c r="AG516" s="13"/>
    </row>
    <row r="517" spans="1:33" ht="18" customHeight="1" x14ac:dyDescent="0.25">
      <c r="B517" s="84"/>
      <c r="C517" s="69"/>
      <c r="D517" s="10"/>
      <c r="E517" s="10"/>
      <c r="F517" s="10"/>
      <c r="G517" s="9"/>
      <c r="H517" s="17" t="str">
        <f>IF(G517="","",SUMPRODUCT(IF(J517="",0,INDEX('Appendix 1 Rules'!$B$2:$B$16,MATCH(G517,'Appendix 1 Rules'!$A$2:$A$16))))+(IF(L517="",0,INDEX('Appendix 1 Rules'!$C$2:$C$16,MATCH(G517,'Appendix 1 Rules'!$A$2:$A$16))))+(IF(N517="",0,INDEX('Appendix 1 Rules'!$D$2:$D$16,MATCH(G517,'Appendix 1 Rules'!$A$2:$A$16))))+(IF(P517="",0,INDEX('Appendix 1 Rules'!$E$2:$E$16,MATCH(G517,'Appendix 1 Rules'!$A$2:$A$16))))+(IF(R517="",0,INDEX('Appendix 1 Rules'!$F$2:$F$16,MATCH(G517,'Appendix 1 Rules'!$A$2:$A$16))))+(IF(T517="",0,INDEX('Appendix 1 Rules'!$G$2:$G$16,MATCH(G517,'Appendix 1 Rules'!$A$2:$A$16))))+(IF(V517="",0,INDEX('Appendix 1 Rules'!$H$2:$H$16,MATCH(G517,'Appendix 1 Rules'!$A$2:$A$16))))+(IF(X517="",0,INDEX('Appendix 1 Rules'!$I$2:$I$16,MATCH(G517,'Appendix 1 Rules'!$A$2:$A$16))))+(IF(Z517="",0,INDEX('Appendix 1 Rules'!$J$2:$J$16,MATCH(G517,'Appendix 1 Rules'!$A$2:$A$16))))+(IF(AB517="",0,INDEX('Appendix 1 Rules'!$K$2:$K$16,MATCH(G517,'Appendix 1 Rules'!$A$2:$A$16))))+(IF(AD517="",0,INDEX('Appendix 1 Rules'!$L$2:$L$16,MATCH(G517,'Appendix 1 Rules'!$A$2:$A$16))))+(IF(AF517="",0,INDEX('Appendix 1 Rules'!$M$2:$M$16,MATCH(G517,'Appendix 1 Rules'!$A$2:$A$16))))+IF(G517="b1",VLOOKUP(G517,'Appendix 1 Rules'!$A$1:$N$16,14))+IF(G517="b2",VLOOKUP(G517,'Appendix 1 Rules'!$A$1:$N$16,14))+IF(G517="d",VLOOKUP(G517,'Appendix 1 Rules'!$A$1:$N$16,14))+IF(G517="f1",VLOOKUP(G517,'Appendix 1 Rules'!$A$1:$N$16,14))+IF(G517="f2",VLOOKUP(G517,'Appendix 1 Rules'!$A$1:$N$16,14))+IF(G517="g",VLOOKUP(G517,'Appendix 1 Rules'!$A$1:$N$16,14))+IF(G517="h",VLOOKUP(G517,'Appendix 1 Rules'!$A$1:$N$16,14))+IF(G517="i1",VLOOKUP(G517,'Appendix 1 Rules'!$A$1:$N$16,14))+IF(G517="i2",VLOOKUP(G517,'Appendix 1 Rules'!$A$1:$N$16,14))+IF(G517="j",VLOOKUP(G517,'Appendix 1 Rules'!$A$1:$N$16,14))+IF(G517="k",VLOOKUP(G517,'Appendix 1 Rules'!$A$1:$N$16,14)))</f>
        <v/>
      </c>
      <c r="I517" s="72" t="str">
        <f>IF(G517="","",IF(OR(G517="b1",G517="b2",G517="d",G517="f1",G517="f2",G517="h",G517="i1",G517="i2",G517="j",G517="k"),MIN(H517,VLOOKUP(G517,'Appx 1 (Res) Rules'!$A:$D,4,0)),MIN(H517,VLOOKUP(G517,'Appx 1 (Res) Rules'!$A:$D,4,0),SUMPRODUCT(IF(J517="",0,INDEX('Appendix 1 Rules'!$B$2:$B$16,MATCH(G517,'Appendix 1 Rules'!$A$2:$A$16))))+(IF(L517="",0,INDEX('Appendix 1 Rules'!$C$2:$C$16,MATCH(G517,'Appendix 1 Rules'!$A$2:$A$16))))+(IF(N517="",0,INDEX('Appendix 1 Rules'!$D$2:$D$16,MATCH(G517,'Appendix 1 Rules'!$A$2:$A$16))))+(IF(P517="",0,INDEX('Appendix 1 Rules'!$E$2:$E$16,MATCH(G517,'Appendix 1 Rules'!$A$2:$A$16))))+(IF(R517="",0,INDEX('Appendix 1 Rules'!$F$2:$F$16,MATCH(G517,'Appendix 1 Rules'!$A$2:$A$16))))+(IF(T517="",0,INDEX('Appendix 1 Rules'!$G$2:$G$16,MATCH(G517,'Appendix 1 Rules'!$A$2:$A$16))))+(IF(V517="",0,INDEX('Appendix 1 Rules'!$H$2:$H$16,MATCH(G517,'Appendix 1 Rules'!$A$2:$A$16))))+(IF(X517="",0,INDEX('Appendix 1 Rules'!$I$2:$I$16,MATCH(G517,'Appendix 1 Rules'!$A$2:$A$16))))+(IF(Z517="",0,INDEX('Appendix 1 Rules'!$J$2:$J$16,MATCH(G517,'Appendix 1 Rules'!$A$2:$A$16))))+(IF(AB517="",0,INDEX('Appendix 1 Rules'!$K$2:$K$16,MATCH(G517,'Appendix 1 Rules'!$A$2:$A$16))))+(IF(AD517="",0,INDEX('Appendix 1 Rules'!$L$2:$L$16,MATCH(G517,'Appendix 1 Rules'!$A$2:$A$16))))+(IF(AF517="",0,INDEX('Appendix 1 Rules'!$M$2:$M$16,MATCH(G517,'Appendix 1 Rules'!$A$2:$A$16))))+IF(G517="b1",VLOOKUP(G517,'Appendix 1 Rules'!$A$1:$N$16,14))+IF(G517="b2",VLOOKUP(G517,'Appendix 1 Rules'!$A$1:$N$16,14))+IF(G517="d",VLOOKUP(G517,'Appendix 1 Rules'!$A$1:$N$16,14))+IF(G517="f1",VLOOKUP(G517,'Appendix 1 Rules'!$A$1:$N$16,14))+IF(G517="f2",VLOOKUP(G517,'Appendix 1 Rules'!$A$1:$N$16,14))+IF(G517="g",VLOOKUP(G517,'Appendix 1 Rules'!$A$1:$N$16,14))+IF(G517="h",VLOOKUP(G517,'Appendix 1 Rules'!$A$1:$N$16,14))+IF(G517="i1",VLOOKUP(G517,'Appendix 1 Rules'!$A$1:$N$16,14))+IF(G517="i2",VLOOKUP(G517,'Appendix 1 Rules'!$A$1:$N$16,14))+IF(G517="j",VLOOKUP(G517,'Appendix 1 Rules'!$A$1:$N$16,14))+IF(G517="k",VLOOKUP(G517,'Appendix 1 Rules'!$A$1:$N$16,14)))))</f>
        <v/>
      </c>
      <c r="J517" s="12"/>
      <c r="K517" s="13"/>
      <c r="L517" s="12"/>
      <c r="M517" s="13"/>
      <c r="N517" s="12"/>
      <c r="O517" s="13"/>
      <c r="P517" s="12"/>
      <c r="Q517" s="13"/>
      <c r="R517" s="12"/>
      <c r="S517" s="13"/>
      <c r="T517" s="12"/>
      <c r="U517" s="13"/>
      <c r="V517" s="12"/>
      <c r="W517" s="13"/>
      <c r="X517" s="12"/>
      <c r="Y517" s="13"/>
      <c r="Z517" s="12"/>
      <c r="AA517" s="13"/>
      <c r="AB517" s="9"/>
      <c r="AC517" s="13"/>
      <c r="AD517" s="9"/>
      <c r="AE517" s="13"/>
      <c r="AF517" s="9"/>
      <c r="AG517" s="13"/>
    </row>
    <row r="518" spans="1:33" ht="18" customHeight="1" x14ac:dyDescent="0.25">
      <c r="B518" s="84"/>
      <c r="C518" s="69"/>
      <c r="D518" s="10"/>
      <c r="E518" s="10"/>
      <c r="F518" s="10"/>
      <c r="G518" s="9"/>
      <c r="H518" s="17" t="str">
        <f>IF(G518="","",SUMPRODUCT(IF(J518="",0,INDEX('Appendix 1 Rules'!$B$2:$B$16,MATCH(G518,'Appendix 1 Rules'!$A$2:$A$16))))+(IF(L518="",0,INDEX('Appendix 1 Rules'!$C$2:$C$16,MATCH(G518,'Appendix 1 Rules'!$A$2:$A$16))))+(IF(N518="",0,INDEX('Appendix 1 Rules'!$D$2:$D$16,MATCH(G518,'Appendix 1 Rules'!$A$2:$A$16))))+(IF(P518="",0,INDEX('Appendix 1 Rules'!$E$2:$E$16,MATCH(G518,'Appendix 1 Rules'!$A$2:$A$16))))+(IF(R518="",0,INDEX('Appendix 1 Rules'!$F$2:$F$16,MATCH(G518,'Appendix 1 Rules'!$A$2:$A$16))))+(IF(T518="",0,INDEX('Appendix 1 Rules'!$G$2:$G$16,MATCH(G518,'Appendix 1 Rules'!$A$2:$A$16))))+(IF(V518="",0,INDEX('Appendix 1 Rules'!$H$2:$H$16,MATCH(G518,'Appendix 1 Rules'!$A$2:$A$16))))+(IF(X518="",0,INDEX('Appendix 1 Rules'!$I$2:$I$16,MATCH(G518,'Appendix 1 Rules'!$A$2:$A$16))))+(IF(Z518="",0,INDEX('Appendix 1 Rules'!$J$2:$J$16,MATCH(G518,'Appendix 1 Rules'!$A$2:$A$16))))+(IF(AB518="",0,INDEX('Appendix 1 Rules'!$K$2:$K$16,MATCH(G518,'Appendix 1 Rules'!$A$2:$A$16))))+(IF(AD518="",0,INDEX('Appendix 1 Rules'!$L$2:$L$16,MATCH(G518,'Appendix 1 Rules'!$A$2:$A$16))))+(IF(AF518="",0,INDEX('Appendix 1 Rules'!$M$2:$M$16,MATCH(G518,'Appendix 1 Rules'!$A$2:$A$16))))+IF(G518="b1",VLOOKUP(G518,'Appendix 1 Rules'!$A$1:$N$16,14))+IF(G518="b2",VLOOKUP(G518,'Appendix 1 Rules'!$A$1:$N$16,14))+IF(G518="d",VLOOKUP(G518,'Appendix 1 Rules'!$A$1:$N$16,14))+IF(G518="f1",VLOOKUP(G518,'Appendix 1 Rules'!$A$1:$N$16,14))+IF(G518="f2",VLOOKUP(G518,'Appendix 1 Rules'!$A$1:$N$16,14))+IF(G518="g",VLOOKUP(G518,'Appendix 1 Rules'!$A$1:$N$16,14))+IF(G518="h",VLOOKUP(G518,'Appendix 1 Rules'!$A$1:$N$16,14))+IF(G518="i1",VLOOKUP(G518,'Appendix 1 Rules'!$A$1:$N$16,14))+IF(G518="i2",VLOOKUP(G518,'Appendix 1 Rules'!$A$1:$N$16,14))+IF(G518="j",VLOOKUP(G518,'Appendix 1 Rules'!$A$1:$N$16,14))+IF(G518="k",VLOOKUP(G518,'Appendix 1 Rules'!$A$1:$N$16,14)))</f>
        <v/>
      </c>
      <c r="I518" s="72" t="str">
        <f>IF(G518="","",IF(OR(G518="b1",G518="b2",G518="d",G518="f1",G518="f2",G518="h",G518="i1",G518="i2",G518="j",G518="k"),MIN(H518,VLOOKUP(G518,'Appx 1 (Res) Rules'!$A:$D,4,0)),MIN(H518,VLOOKUP(G518,'Appx 1 (Res) Rules'!$A:$D,4,0),SUMPRODUCT(IF(J518="",0,INDEX('Appendix 1 Rules'!$B$2:$B$16,MATCH(G518,'Appendix 1 Rules'!$A$2:$A$16))))+(IF(L518="",0,INDEX('Appendix 1 Rules'!$C$2:$C$16,MATCH(G518,'Appendix 1 Rules'!$A$2:$A$16))))+(IF(N518="",0,INDEX('Appendix 1 Rules'!$D$2:$D$16,MATCH(G518,'Appendix 1 Rules'!$A$2:$A$16))))+(IF(P518="",0,INDEX('Appendix 1 Rules'!$E$2:$E$16,MATCH(G518,'Appendix 1 Rules'!$A$2:$A$16))))+(IF(R518="",0,INDEX('Appendix 1 Rules'!$F$2:$F$16,MATCH(G518,'Appendix 1 Rules'!$A$2:$A$16))))+(IF(T518="",0,INDEX('Appendix 1 Rules'!$G$2:$G$16,MATCH(G518,'Appendix 1 Rules'!$A$2:$A$16))))+(IF(V518="",0,INDEX('Appendix 1 Rules'!$H$2:$H$16,MATCH(G518,'Appendix 1 Rules'!$A$2:$A$16))))+(IF(X518="",0,INDEX('Appendix 1 Rules'!$I$2:$I$16,MATCH(G518,'Appendix 1 Rules'!$A$2:$A$16))))+(IF(Z518="",0,INDEX('Appendix 1 Rules'!$J$2:$J$16,MATCH(G518,'Appendix 1 Rules'!$A$2:$A$16))))+(IF(AB518="",0,INDEX('Appendix 1 Rules'!$K$2:$K$16,MATCH(G518,'Appendix 1 Rules'!$A$2:$A$16))))+(IF(AD518="",0,INDEX('Appendix 1 Rules'!$L$2:$L$16,MATCH(G518,'Appendix 1 Rules'!$A$2:$A$16))))+(IF(AF518="",0,INDEX('Appendix 1 Rules'!$M$2:$M$16,MATCH(G518,'Appendix 1 Rules'!$A$2:$A$16))))+IF(G518="b1",VLOOKUP(G518,'Appendix 1 Rules'!$A$1:$N$16,14))+IF(G518="b2",VLOOKUP(G518,'Appendix 1 Rules'!$A$1:$N$16,14))+IF(G518="d",VLOOKUP(G518,'Appendix 1 Rules'!$A$1:$N$16,14))+IF(G518="f1",VLOOKUP(G518,'Appendix 1 Rules'!$A$1:$N$16,14))+IF(G518="f2",VLOOKUP(G518,'Appendix 1 Rules'!$A$1:$N$16,14))+IF(G518="g",VLOOKUP(G518,'Appendix 1 Rules'!$A$1:$N$16,14))+IF(G518="h",VLOOKUP(G518,'Appendix 1 Rules'!$A$1:$N$16,14))+IF(G518="i1",VLOOKUP(G518,'Appendix 1 Rules'!$A$1:$N$16,14))+IF(G518="i2",VLOOKUP(G518,'Appendix 1 Rules'!$A$1:$N$16,14))+IF(G518="j",VLOOKUP(G518,'Appendix 1 Rules'!$A$1:$N$16,14))+IF(G518="k",VLOOKUP(G518,'Appendix 1 Rules'!$A$1:$N$16,14)))))</f>
        <v/>
      </c>
      <c r="J518" s="11"/>
      <c r="K518" s="14"/>
      <c r="L518" s="11"/>
      <c r="M518" s="14"/>
      <c r="N518" s="11"/>
      <c r="O518" s="14"/>
      <c r="P518" s="11"/>
      <c r="Q518" s="14"/>
      <c r="R518" s="63"/>
      <c r="S518" s="14"/>
      <c r="T518" s="11"/>
      <c r="U518" s="14"/>
      <c r="V518" s="11"/>
      <c r="W518" s="14"/>
      <c r="X518" s="64"/>
      <c r="Y518" s="14"/>
      <c r="Z518" s="64"/>
      <c r="AA518" s="14"/>
      <c r="AB518" s="9"/>
      <c r="AC518" s="13"/>
      <c r="AD518" s="9"/>
      <c r="AE518" s="13"/>
      <c r="AF518" s="9"/>
      <c r="AG518" s="13"/>
    </row>
    <row r="519" spans="1:33" ht="18" customHeight="1" x14ac:dyDescent="0.25">
      <c r="B519" s="84"/>
      <c r="C519" s="69"/>
      <c r="D519" s="10"/>
      <c r="E519" s="10"/>
      <c r="F519" s="10"/>
      <c r="G519" s="9"/>
      <c r="H519" s="17" t="str">
        <f>IF(G519="","",SUMPRODUCT(IF(J519="",0,INDEX('Appendix 1 Rules'!$B$2:$B$16,MATCH(G519,'Appendix 1 Rules'!$A$2:$A$16))))+(IF(L519="",0,INDEX('Appendix 1 Rules'!$C$2:$C$16,MATCH(G519,'Appendix 1 Rules'!$A$2:$A$16))))+(IF(N519="",0,INDEX('Appendix 1 Rules'!$D$2:$D$16,MATCH(G519,'Appendix 1 Rules'!$A$2:$A$16))))+(IF(P519="",0,INDEX('Appendix 1 Rules'!$E$2:$E$16,MATCH(G519,'Appendix 1 Rules'!$A$2:$A$16))))+(IF(R519="",0,INDEX('Appendix 1 Rules'!$F$2:$F$16,MATCH(G519,'Appendix 1 Rules'!$A$2:$A$16))))+(IF(T519="",0,INDEX('Appendix 1 Rules'!$G$2:$G$16,MATCH(G519,'Appendix 1 Rules'!$A$2:$A$16))))+(IF(V519="",0,INDEX('Appendix 1 Rules'!$H$2:$H$16,MATCH(G519,'Appendix 1 Rules'!$A$2:$A$16))))+(IF(X519="",0,INDEX('Appendix 1 Rules'!$I$2:$I$16,MATCH(G519,'Appendix 1 Rules'!$A$2:$A$16))))+(IF(Z519="",0,INDEX('Appendix 1 Rules'!$J$2:$J$16,MATCH(G519,'Appendix 1 Rules'!$A$2:$A$16))))+(IF(AB519="",0,INDEX('Appendix 1 Rules'!$K$2:$K$16,MATCH(G519,'Appendix 1 Rules'!$A$2:$A$16))))+(IF(AD519="",0,INDEX('Appendix 1 Rules'!$L$2:$L$16,MATCH(G519,'Appendix 1 Rules'!$A$2:$A$16))))+(IF(AF519="",0,INDEX('Appendix 1 Rules'!$M$2:$M$16,MATCH(G519,'Appendix 1 Rules'!$A$2:$A$16))))+IF(G519="b1",VLOOKUP(G519,'Appendix 1 Rules'!$A$1:$N$16,14))+IF(G519="b2",VLOOKUP(G519,'Appendix 1 Rules'!$A$1:$N$16,14))+IF(G519="d",VLOOKUP(G519,'Appendix 1 Rules'!$A$1:$N$16,14))+IF(G519="f1",VLOOKUP(G519,'Appendix 1 Rules'!$A$1:$N$16,14))+IF(G519="f2",VLOOKUP(G519,'Appendix 1 Rules'!$A$1:$N$16,14))+IF(G519="g",VLOOKUP(G519,'Appendix 1 Rules'!$A$1:$N$16,14))+IF(G519="h",VLOOKUP(G519,'Appendix 1 Rules'!$A$1:$N$16,14))+IF(G519="i1",VLOOKUP(G519,'Appendix 1 Rules'!$A$1:$N$16,14))+IF(G519="i2",VLOOKUP(G519,'Appendix 1 Rules'!$A$1:$N$16,14))+IF(G519="j",VLOOKUP(G519,'Appendix 1 Rules'!$A$1:$N$16,14))+IF(G519="k",VLOOKUP(G519,'Appendix 1 Rules'!$A$1:$N$16,14)))</f>
        <v/>
      </c>
      <c r="I519" s="72" t="str">
        <f>IF(G519="","",IF(OR(G519="b1",G519="b2",G519="d",G519="f1",G519="f2",G519="h",G519="i1",G519="i2",G519="j",G519="k"),MIN(H519,VLOOKUP(G519,'Appx 1 (Res) Rules'!$A:$D,4,0)),MIN(H519,VLOOKUP(G519,'Appx 1 (Res) Rules'!$A:$D,4,0),SUMPRODUCT(IF(J519="",0,INDEX('Appendix 1 Rules'!$B$2:$B$16,MATCH(G519,'Appendix 1 Rules'!$A$2:$A$16))))+(IF(L519="",0,INDEX('Appendix 1 Rules'!$C$2:$C$16,MATCH(G519,'Appendix 1 Rules'!$A$2:$A$16))))+(IF(N519="",0,INDEX('Appendix 1 Rules'!$D$2:$D$16,MATCH(G519,'Appendix 1 Rules'!$A$2:$A$16))))+(IF(P519="",0,INDEX('Appendix 1 Rules'!$E$2:$E$16,MATCH(G519,'Appendix 1 Rules'!$A$2:$A$16))))+(IF(R519="",0,INDEX('Appendix 1 Rules'!$F$2:$F$16,MATCH(G519,'Appendix 1 Rules'!$A$2:$A$16))))+(IF(T519="",0,INDEX('Appendix 1 Rules'!$G$2:$G$16,MATCH(G519,'Appendix 1 Rules'!$A$2:$A$16))))+(IF(V519="",0,INDEX('Appendix 1 Rules'!$H$2:$H$16,MATCH(G519,'Appendix 1 Rules'!$A$2:$A$16))))+(IF(X519="",0,INDEX('Appendix 1 Rules'!$I$2:$I$16,MATCH(G519,'Appendix 1 Rules'!$A$2:$A$16))))+(IF(Z519="",0,INDEX('Appendix 1 Rules'!$J$2:$J$16,MATCH(G519,'Appendix 1 Rules'!$A$2:$A$16))))+(IF(AB519="",0,INDEX('Appendix 1 Rules'!$K$2:$K$16,MATCH(G519,'Appendix 1 Rules'!$A$2:$A$16))))+(IF(AD519="",0,INDEX('Appendix 1 Rules'!$L$2:$L$16,MATCH(G519,'Appendix 1 Rules'!$A$2:$A$16))))+(IF(AF519="",0,INDEX('Appendix 1 Rules'!$M$2:$M$16,MATCH(G519,'Appendix 1 Rules'!$A$2:$A$16))))+IF(G519="b1",VLOOKUP(G519,'Appendix 1 Rules'!$A$1:$N$16,14))+IF(G519="b2",VLOOKUP(G519,'Appendix 1 Rules'!$A$1:$N$16,14))+IF(G519="d",VLOOKUP(G519,'Appendix 1 Rules'!$A$1:$N$16,14))+IF(G519="f1",VLOOKUP(G519,'Appendix 1 Rules'!$A$1:$N$16,14))+IF(G519="f2",VLOOKUP(G519,'Appendix 1 Rules'!$A$1:$N$16,14))+IF(G519="g",VLOOKUP(G519,'Appendix 1 Rules'!$A$1:$N$16,14))+IF(G519="h",VLOOKUP(G519,'Appendix 1 Rules'!$A$1:$N$16,14))+IF(G519="i1",VLOOKUP(G519,'Appendix 1 Rules'!$A$1:$N$16,14))+IF(G519="i2",VLOOKUP(G519,'Appendix 1 Rules'!$A$1:$N$16,14))+IF(G519="j",VLOOKUP(G519,'Appendix 1 Rules'!$A$1:$N$16,14))+IF(G519="k",VLOOKUP(G519,'Appendix 1 Rules'!$A$1:$N$16,14)))))</f>
        <v/>
      </c>
      <c r="J519" s="12"/>
      <c r="K519" s="13"/>
      <c r="L519" s="12"/>
      <c r="M519" s="13"/>
      <c r="N519" s="12"/>
      <c r="O519" s="13"/>
      <c r="P519" s="12"/>
      <c r="Q519" s="13"/>
      <c r="R519" s="12"/>
      <c r="S519" s="13"/>
      <c r="T519" s="12"/>
      <c r="U519" s="13"/>
      <c r="V519" s="12"/>
      <c r="W519" s="13"/>
      <c r="X519" s="12"/>
      <c r="Y519" s="13"/>
      <c r="Z519" s="12"/>
      <c r="AA519" s="13"/>
      <c r="AB519" s="9"/>
      <c r="AC519" s="13"/>
      <c r="AD519" s="9"/>
      <c r="AE519" s="13"/>
      <c r="AF519" s="9"/>
      <c r="AG519" s="13"/>
    </row>
    <row r="520" spans="1:33" ht="18" customHeight="1" x14ac:dyDescent="0.25">
      <c r="A520" s="76"/>
      <c r="B520" s="84"/>
      <c r="C520" s="66"/>
      <c r="D520" s="50"/>
      <c r="E520" s="50"/>
      <c r="F520" s="50"/>
      <c r="G520" s="44"/>
      <c r="H520" s="45" t="str">
        <f>IF(G520="","",SUMPRODUCT(IF(J520="",0,INDEX('Appendix 1 Rules'!$B$2:$B$16,MATCH(G520,'Appendix 1 Rules'!$A$2:$A$16))))+(IF(L520="",0,INDEX('Appendix 1 Rules'!$C$2:$C$16,MATCH(G520,'Appendix 1 Rules'!$A$2:$A$16))))+(IF(N520="",0,INDEX('Appendix 1 Rules'!$D$2:$D$16,MATCH(G520,'Appendix 1 Rules'!$A$2:$A$16))))+(IF(P520="",0,INDEX('Appendix 1 Rules'!$E$2:$E$16,MATCH(G520,'Appendix 1 Rules'!$A$2:$A$16))))+(IF(R520="",0,INDEX('Appendix 1 Rules'!$F$2:$F$16,MATCH(G520,'Appendix 1 Rules'!$A$2:$A$16))))+(IF(T520="",0,INDEX('Appendix 1 Rules'!$G$2:$G$16,MATCH(G520,'Appendix 1 Rules'!$A$2:$A$16))))+(IF(V520="",0,INDEX('Appendix 1 Rules'!$H$2:$H$16,MATCH(G520,'Appendix 1 Rules'!$A$2:$A$16))))+(IF(X520="",0,INDEX('Appendix 1 Rules'!$I$2:$I$16,MATCH(G520,'Appendix 1 Rules'!$A$2:$A$16))))+(IF(Z520="",0,INDEX('Appendix 1 Rules'!$J$2:$J$16,MATCH(G520,'Appendix 1 Rules'!$A$2:$A$16))))+(IF(AB520="",0,INDEX('Appendix 1 Rules'!$K$2:$K$16,MATCH(G520,'Appendix 1 Rules'!$A$2:$A$16))))+(IF(AD520="",0,INDEX('Appendix 1 Rules'!$L$2:$L$16,MATCH(G520,'Appendix 1 Rules'!$A$2:$A$16))))+(IF(AF520="",0,INDEX('Appendix 1 Rules'!$M$2:$M$16,MATCH(G520,'Appendix 1 Rules'!$A$2:$A$16))))+IF(G520="b1",VLOOKUP(G520,'Appendix 1 Rules'!$A$1:$N$16,14))+IF(G520="b2",VLOOKUP(G520,'Appendix 1 Rules'!$A$1:$N$16,14))+IF(G520="d",VLOOKUP(G520,'Appendix 1 Rules'!$A$1:$N$16,14))+IF(G520="f1",VLOOKUP(G520,'Appendix 1 Rules'!$A$1:$N$16,14))+IF(G520="f2",VLOOKUP(G520,'Appendix 1 Rules'!$A$1:$N$16,14))+IF(G520="g",VLOOKUP(G520,'Appendix 1 Rules'!$A$1:$N$16,14))+IF(G520="h",VLOOKUP(G520,'Appendix 1 Rules'!$A$1:$N$16,14))+IF(G520="i1",VLOOKUP(G520,'Appendix 1 Rules'!$A$1:$N$16,14))+IF(G520="i2",VLOOKUP(G520,'Appendix 1 Rules'!$A$1:$N$16,14))+IF(G520="j",VLOOKUP(G520,'Appendix 1 Rules'!$A$1:$N$16,14))+IF(G520="k",VLOOKUP(G520,'Appendix 1 Rules'!$A$1:$N$16,14)))</f>
        <v/>
      </c>
      <c r="I520" s="72" t="str">
        <f>IF(G520="","",IF(OR(G520="b1",G520="b2",G520="d",G520="f1",G520="f2",G520="h",G520="i1",G520="i2",G520="j",G520="k"),MIN(H520,VLOOKUP(G520,'Appx 1 (Res) Rules'!$A:$D,4,0)),MIN(H520,VLOOKUP(G520,'Appx 1 (Res) Rules'!$A:$D,4,0),SUMPRODUCT(IF(J520="",0,INDEX('Appendix 1 Rules'!$B$2:$B$16,MATCH(G520,'Appendix 1 Rules'!$A$2:$A$16))))+(IF(L520="",0,INDEX('Appendix 1 Rules'!$C$2:$C$16,MATCH(G520,'Appendix 1 Rules'!$A$2:$A$16))))+(IF(N520="",0,INDEX('Appendix 1 Rules'!$D$2:$D$16,MATCH(G520,'Appendix 1 Rules'!$A$2:$A$16))))+(IF(P520="",0,INDEX('Appendix 1 Rules'!$E$2:$E$16,MATCH(G520,'Appendix 1 Rules'!$A$2:$A$16))))+(IF(R520="",0,INDEX('Appendix 1 Rules'!$F$2:$F$16,MATCH(G520,'Appendix 1 Rules'!$A$2:$A$16))))+(IF(T520="",0,INDEX('Appendix 1 Rules'!$G$2:$G$16,MATCH(G520,'Appendix 1 Rules'!$A$2:$A$16))))+(IF(V520="",0,INDEX('Appendix 1 Rules'!$H$2:$H$16,MATCH(G520,'Appendix 1 Rules'!$A$2:$A$16))))+(IF(X520="",0,INDEX('Appendix 1 Rules'!$I$2:$I$16,MATCH(G520,'Appendix 1 Rules'!$A$2:$A$16))))+(IF(Z520="",0,INDEX('Appendix 1 Rules'!$J$2:$J$16,MATCH(G520,'Appendix 1 Rules'!$A$2:$A$16))))+(IF(AB520="",0,INDEX('Appendix 1 Rules'!$K$2:$K$16,MATCH(G520,'Appendix 1 Rules'!$A$2:$A$16))))+(IF(AD520="",0,INDEX('Appendix 1 Rules'!$L$2:$L$16,MATCH(G520,'Appendix 1 Rules'!$A$2:$A$16))))+(IF(AF520="",0,INDEX('Appendix 1 Rules'!$M$2:$M$16,MATCH(G520,'Appendix 1 Rules'!$A$2:$A$16))))+IF(G520="b1",VLOOKUP(G520,'Appendix 1 Rules'!$A$1:$N$16,14))+IF(G520="b2",VLOOKUP(G520,'Appendix 1 Rules'!$A$1:$N$16,14))+IF(G520="d",VLOOKUP(G520,'Appendix 1 Rules'!$A$1:$N$16,14))+IF(G520="f1",VLOOKUP(G520,'Appendix 1 Rules'!$A$1:$N$16,14))+IF(G520="f2",VLOOKUP(G520,'Appendix 1 Rules'!$A$1:$N$16,14))+IF(G520="g",VLOOKUP(G520,'Appendix 1 Rules'!$A$1:$N$16,14))+IF(G520="h",VLOOKUP(G520,'Appendix 1 Rules'!$A$1:$N$16,14))+IF(G520="i1",VLOOKUP(G520,'Appendix 1 Rules'!$A$1:$N$16,14))+IF(G520="i2",VLOOKUP(G520,'Appendix 1 Rules'!$A$1:$N$16,14))+IF(G520="j",VLOOKUP(G520,'Appendix 1 Rules'!$A$1:$N$16,14))+IF(G520="k",VLOOKUP(G520,'Appendix 1 Rules'!$A$1:$N$16,14)))))</f>
        <v/>
      </c>
      <c r="J520" s="55"/>
      <c r="K520" s="46"/>
      <c r="L520" s="55"/>
      <c r="M520" s="46"/>
      <c r="N520" s="55"/>
      <c r="O520" s="46"/>
      <c r="P520" s="55"/>
      <c r="Q520" s="46"/>
      <c r="R520" s="55"/>
      <c r="S520" s="46"/>
      <c r="T520" s="55"/>
      <c r="U520" s="46"/>
      <c r="V520" s="55"/>
      <c r="W520" s="46"/>
      <c r="X520" s="55"/>
      <c r="Y520" s="46"/>
      <c r="Z520" s="55"/>
      <c r="AA520" s="46"/>
      <c r="AB520" s="44"/>
      <c r="AC520" s="46"/>
      <c r="AD520" s="44"/>
      <c r="AE520" s="46"/>
      <c r="AF520" s="44"/>
      <c r="AG520" s="46"/>
    </row>
    <row r="521" spans="1:33" ht="18" customHeight="1" x14ac:dyDescent="0.25">
      <c r="B521" s="84"/>
      <c r="C521" s="69"/>
      <c r="D521" s="10"/>
      <c r="E521" s="10"/>
      <c r="F521" s="10"/>
      <c r="G521" s="9"/>
      <c r="H521" s="17" t="str">
        <f>IF(G521="","",SUMPRODUCT(IF(J521="",0,INDEX('Appendix 1 Rules'!$B$2:$B$16,MATCH(G521,'Appendix 1 Rules'!$A$2:$A$16))))+(IF(L521="",0,INDEX('Appendix 1 Rules'!$C$2:$C$16,MATCH(G521,'Appendix 1 Rules'!$A$2:$A$16))))+(IF(N521="",0,INDEX('Appendix 1 Rules'!$D$2:$D$16,MATCH(G521,'Appendix 1 Rules'!$A$2:$A$16))))+(IF(P521="",0,INDEX('Appendix 1 Rules'!$E$2:$E$16,MATCH(G521,'Appendix 1 Rules'!$A$2:$A$16))))+(IF(R521="",0,INDEX('Appendix 1 Rules'!$F$2:$F$16,MATCH(G521,'Appendix 1 Rules'!$A$2:$A$16))))+(IF(T521="",0,INDEX('Appendix 1 Rules'!$G$2:$G$16,MATCH(G521,'Appendix 1 Rules'!$A$2:$A$16))))+(IF(V521="",0,INDEX('Appendix 1 Rules'!$H$2:$H$16,MATCH(G521,'Appendix 1 Rules'!$A$2:$A$16))))+(IF(X521="",0,INDEX('Appendix 1 Rules'!$I$2:$I$16,MATCH(G521,'Appendix 1 Rules'!$A$2:$A$16))))+(IF(Z521="",0,INDEX('Appendix 1 Rules'!$J$2:$J$16,MATCH(G521,'Appendix 1 Rules'!$A$2:$A$16))))+(IF(AB521="",0,INDEX('Appendix 1 Rules'!$K$2:$K$16,MATCH(G521,'Appendix 1 Rules'!$A$2:$A$16))))+(IF(AD521="",0,INDEX('Appendix 1 Rules'!$L$2:$L$16,MATCH(G521,'Appendix 1 Rules'!$A$2:$A$16))))+(IF(AF521="",0,INDEX('Appendix 1 Rules'!$M$2:$M$16,MATCH(G521,'Appendix 1 Rules'!$A$2:$A$16))))+IF(G521="b1",VLOOKUP(G521,'Appendix 1 Rules'!$A$1:$N$16,14))+IF(G521="b2",VLOOKUP(G521,'Appendix 1 Rules'!$A$1:$N$16,14))+IF(G521="d",VLOOKUP(G521,'Appendix 1 Rules'!$A$1:$N$16,14))+IF(G521="f1",VLOOKUP(G521,'Appendix 1 Rules'!$A$1:$N$16,14))+IF(G521="f2",VLOOKUP(G521,'Appendix 1 Rules'!$A$1:$N$16,14))+IF(G521="g",VLOOKUP(G521,'Appendix 1 Rules'!$A$1:$N$16,14))+IF(G521="h",VLOOKUP(G521,'Appendix 1 Rules'!$A$1:$N$16,14))+IF(G521="i1",VLOOKUP(G521,'Appendix 1 Rules'!$A$1:$N$16,14))+IF(G521="i2",VLOOKUP(G521,'Appendix 1 Rules'!$A$1:$N$16,14))+IF(G521="j",VLOOKUP(G521,'Appendix 1 Rules'!$A$1:$N$16,14))+IF(G521="k",VLOOKUP(G521,'Appendix 1 Rules'!$A$1:$N$16,14)))</f>
        <v/>
      </c>
      <c r="I521" s="72" t="str">
        <f>IF(G521="","",IF(OR(G521="b1",G521="b2",G521="d",G521="f1",G521="f2",G521="h",G521="i1",G521="i2",G521="j",G521="k"),MIN(H521,VLOOKUP(G521,'Appx 1 (Res) Rules'!$A:$D,4,0)),MIN(H521,VLOOKUP(G521,'Appx 1 (Res) Rules'!$A:$D,4,0),SUMPRODUCT(IF(J521="",0,INDEX('Appendix 1 Rules'!$B$2:$B$16,MATCH(G521,'Appendix 1 Rules'!$A$2:$A$16))))+(IF(L521="",0,INDEX('Appendix 1 Rules'!$C$2:$C$16,MATCH(G521,'Appendix 1 Rules'!$A$2:$A$16))))+(IF(N521="",0,INDEX('Appendix 1 Rules'!$D$2:$D$16,MATCH(G521,'Appendix 1 Rules'!$A$2:$A$16))))+(IF(P521="",0,INDEX('Appendix 1 Rules'!$E$2:$E$16,MATCH(G521,'Appendix 1 Rules'!$A$2:$A$16))))+(IF(R521="",0,INDEX('Appendix 1 Rules'!$F$2:$F$16,MATCH(G521,'Appendix 1 Rules'!$A$2:$A$16))))+(IF(T521="",0,INDEX('Appendix 1 Rules'!$G$2:$G$16,MATCH(G521,'Appendix 1 Rules'!$A$2:$A$16))))+(IF(V521="",0,INDEX('Appendix 1 Rules'!$H$2:$H$16,MATCH(G521,'Appendix 1 Rules'!$A$2:$A$16))))+(IF(X521="",0,INDEX('Appendix 1 Rules'!$I$2:$I$16,MATCH(G521,'Appendix 1 Rules'!$A$2:$A$16))))+(IF(Z521="",0,INDEX('Appendix 1 Rules'!$J$2:$J$16,MATCH(G521,'Appendix 1 Rules'!$A$2:$A$16))))+(IF(AB521="",0,INDEX('Appendix 1 Rules'!$K$2:$K$16,MATCH(G521,'Appendix 1 Rules'!$A$2:$A$16))))+(IF(AD521="",0,INDEX('Appendix 1 Rules'!$L$2:$L$16,MATCH(G521,'Appendix 1 Rules'!$A$2:$A$16))))+(IF(AF521="",0,INDEX('Appendix 1 Rules'!$M$2:$M$16,MATCH(G521,'Appendix 1 Rules'!$A$2:$A$16))))+IF(G521="b1",VLOOKUP(G521,'Appendix 1 Rules'!$A$1:$N$16,14))+IF(G521="b2",VLOOKUP(G521,'Appendix 1 Rules'!$A$1:$N$16,14))+IF(G521="d",VLOOKUP(G521,'Appendix 1 Rules'!$A$1:$N$16,14))+IF(G521="f1",VLOOKUP(G521,'Appendix 1 Rules'!$A$1:$N$16,14))+IF(G521="f2",VLOOKUP(G521,'Appendix 1 Rules'!$A$1:$N$16,14))+IF(G521="g",VLOOKUP(G521,'Appendix 1 Rules'!$A$1:$N$16,14))+IF(G521="h",VLOOKUP(G521,'Appendix 1 Rules'!$A$1:$N$16,14))+IF(G521="i1",VLOOKUP(G521,'Appendix 1 Rules'!$A$1:$N$16,14))+IF(G521="i2",VLOOKUP(G521,'Appendix 1 Rules'!$A$1:$N$16,14))+IF(G521="j",VLOOKUP(G521,'Appendix 1 Rules'!$A$1:$N$16,14))+IF(G521="k",VLOOKUP(G521,'Appendix 1 Rules'!$A$1:$N$16,14)))))</f>
        <v/>
      </c>
      <c r="J521" s="11"/>
      <c r="K521" s="14"/>
      <c r="L521" s="11"/>
      <c r="M521" s="14"/>
      <c r="N521" s="11"/>
      <c r="O521" s="14"/>
      <c r="P521" s="11"/>
      <c r="Q521" s="14"/>
      <c r="R521" s="63"/>
      <c r="S521" s="14"/>
      <c r="T521" s="11"/>
      <c r="U521" s="14"/>
      <c r="V521" s="11"/>
      <c r="W521" s="14"/>
      <c r="X521" s="64"/>
      <c r="Y521" s="14"/>
      <c r="Z521" s="64"/>
      <c r="AA521" s="14"/>
      <c r="AB521" s="9"/>
      <c r="AC521" s="13"/>
      <c r="AD521" s="9"/>
      <c r="AE521" s="13"/>
      <c r="AF521" s="9"/>
      <c r="AG521" s="13"/>
    </row>
    <row r="522" spans="1:33" ht="18" customHeight="1" x14ac:dyDescent="0.25">
      <c r="B522" s="84"/>
      <c r="C522" s="69"/>
      <c r="D522" s="10"/>
      <c r="E522" s="10"/>
      <c r="F522" s="10"/>
      <c r="G522" s="9"/>
      <c r="H522" s="17" t="str">
        <f>IF(G522="","",SUMPRODUCT(IF(J522="",0,INDEX('Appendix 1 Rules'!$B$2:$B$16,MATCH(G522,'Appendix 1 Rules'!$A$2:$A$16))))+(IF(L522="",0,INDEX('Appendix 1 Rules'!$C$2:$C$16,MATCH(G522,'Appendix 1 Rules'!$A$2:$A$16))))+(IF(N522="",0,INDEX('Appendix 1 Rules'!$D$2:$D$16,MATCH(G522,'Appendix 1 Rules'!$A$2:$A$16))))+(IF(P522="",0,INDEX('Appendix 1 Rules'!$E$2:$E$16,MATCH(G522,'Appendix 1 Rules'!$A$2:$A$16))))+(IF(R522="",0,INDEX('Appendix 1 Rules'!$F$2:$F$16,MATCH(G522,'Appendix 1 Rules'!$A$2:$A$16))))+(IF(T522="",0,INDEX('Appendix 1 Rules'!$G$2:$G$16,MATCH(G522,'Appendix 1 Rules'!$A$2:$A$16))))+(IF(V522="",0,INDEX('Appendix 1 Rules'!$H$2:$H$16,MATCH(G522,'Appendix 1 Rules'!$A$2:$A$16))))+(IF(X522="",0,INDEX('Appendix 1 Rules'!$I$2:$I$16,MATCH(G522,'Appendix 1 Rules'!$A$2:$A$16))))+(IF(Z522="",0,INDEX('Appendix 1 Rules'!$J$2:$J$16,MATCH(G522,'Appendix 1 Rules'!$A$2:$A$16))))+(IF(AB522="",0,INDEX('Appendix 1 Rules'!$K$2:$K$16,MATCH(G522,'Appendix 1 Rules'!$A$2:$A$16))))+(IF(AD522="",0,INDEX('Appendix 1 Rules'!$L$2:$L$16,MATCH(G522,'Appendix 1 Rules'!$A$2:$A$16))))+(IF(AF522="",0,INDEX('Appendix 1 Rules'!$M$2:$M$16,MATCH(G522,'Appendix 1 Rules'!$A$2:$A$16))))+IF(G522="b1",VLOOKUP(G522,'Appendix 1 Rules'!$A$1:$N$16,14))+IF(G522="b2",VLOOKUP(G522,'Appendix 1 Rules'!$A$1:$N$16,14))+IF(G522="d",VLOOKUP(G522,'Appendix 1 Rules'!$A$1:$N$16,14))+IF(G522="f1",VLOOKUP(G522,'Appendix 1 Rules'!$A$1:$N$16,14))+IF(G522="f2",VLOOKUP(G522,'Appendix 1 Rules'!$A$1:$N$16,14))+IF(G522="g",VLOOKUP(G522,'Appendix 1 Rules'!$A$1:$N$16,14))+IF(G522="h",VLOOKUP(G522,'Appendix 1 Rules'!$A$1:$N$16,14))+IF(G522="i1",VLOOKUP(G522,'Appendix 1 Rules'!$A$1:$N$16,14))+IF(G522="i2",VLOOKUP(G522,'Appendix 1 Rules'!$A$1:$N$16,14))+IF(G522="j",VLOOKUP(G522,'Appendix 1 Rules'!$A$1:$N$16,14))+IF(G522="k",VLOOKUP(G522,'Appendix 1 Rules'!$A$1:$N$16,14)))</f>
        <v/>
      </c>
      <c r="I522" s="72" t="str">
        <f>IF(G522="","",IF(OR(G522="b1",G522="b2",G522="d",G522="f1",G522="f2",G522="h",G522="i1",G522="i2",G522="j",G522="k"),MIN(H522,VLOOKUP(G522,'Appx 1 (Res) Rules'!$A:$D,4,0)),MIN(H522,VLOOKUP(G522,'Appx 1 (Res) Rules'!$A:$D,4,0),SUMPRODUCT(IF(J522="",0,INDEX('Appendix 1 Rules'!$B$2:$B$16,MATCH(G522,'Appendix 1 Rules'!$A$2:$A$16))))+(IF(L522="",0,INDEX('Appendix 1 Rules'!$C$2:$C$16,MATCH(G522,'Appendix 1 Rules'!$A$2:$A$16))))+(IF(N522="",0,INDEX('Appendix 1 Rules'!$D$2:$D$16,MATCH(G522,'Appendix 1 Rules'!$A$2:$A$16))))+(IF(P522="",0,INDEX('Appendix 1 Rules'!$E$2:$E$16,MATCH(G522,'Appendix 1 Rules'!$A$2:$A$16))))+(IF(R522="",0,INDEX('Appendix 1 Rules'!$F$2:$F$16,MATCH(G522,'Appendix 1 Rules'!$A$2:$A$16))))+(IF(T522="",0,INDEX('Appendix 1 Rules'!$G$2:$G$16,MATCH(G522,'Appendix 1 Rules'!$A$2:$A$16))))+(IF(V522="",0,INDEX('Appendix 1 Rules'!$H$2:$H$16,MATCH(G522,'Appendix 1 Rules'!$A$2:$A$16))))+(IF(X522="",0,INDEX('Appendix 1 Rules'!$I$2:$I$16,MATCH(G522,'Appendix 1 Rules'!$A$2:$A$16))))+(IF(Z522="",0,INDEX('Appendix 1 Rules'!$J$2:$J$16,MATCH(G522,'Appendix 1 Rules'!$A$2:$A$16))))+(IF(AB522="",0,INDEX('Appendix 1 Rules'!$K$2:$K$16,MATCH(G522,'Appendix 1 Rules'!$A$2:$A$16))))+(IF(AD522="",0,INDEX('Appendix 1 Rules'!$L$2:$L$16,MATCH(G522,'Appendix 1 Rules'!$A$2:$A$16))))+(IF(AF522="",0,INDEX('Appendix 1 Rules'!$M$2:$M$16,MATCH(G522,'Appendix 1 Rules'!$A$2:$A$16))))+IF(G522="b1",VLOOKUP(G522,'Appendix 1 Rules'!$A$1:$N$16,14))+IF(G522="b2",VLOOKUP(G522,'Appendix 1 Rules'!$A$1:$N$16,14))+IF(G522="d",VLOOKUP(G522,'Appendix 1 Rules'!$A$1:$N$16,14))+IF(G522="f1",VLOOKUP(G522,'Appendix 1 Rules'!$A$1:$N$16,14))+IF(G522="f2",VLOOKUP(G522,'Appendix 1 Rules'!$A$1:$N$16,14))+IF(G522="g",VLOOKUP(G522,'Appendix 1 Rules'!$A$1:$N$16,14))+IF(G522="h",VLOOKUP(G522,'Appendix 1 Rules'!$A$1:$N$16,14))+IF(G522="i1",VLOOKUP(G522,'Appendix 1 Rules'!$A$1:$N$16,14))+IF(G522="i2",VLOOKUP(G522,'Appendix 1 Rules'!$A$1:$N$16,14))+IF(G522="j",VLOOKUP(G522,'Appendix 1 Rules'!$A$1:$N$16,14))+IF(G522="k",VLOOKUP(G522,'Appendix 1 Rules'!$A$1:$N$16,14)))))</f>
        <v/>
      </c>
      <c r="J522" s="12"/>
      <c r="K522" s="13"/>
      <c r="L522" s="12"/>
      <c r="M522" s="13"/>
      <c r="N522" s="12"/>
      <c r="O522" s="13"/>
      <c r="P522" s="12"/>
      <c r="Q522" s="13"/>
      <c r="R522" s="12"/>
      <c r="S522" s="13"/>
      <c r="T522" s="12"/>
      <c r="U522" s="13"/>
      <c r="V522" s="12"/>
      <c r="W522" s="13"/>
      <c r="X522" s="12"/>
      <c r="Y522" s="13"/>
      <c r="Z522" s="12"/>
      <c r="AA522" s="13"/>
      <c r="AB522" s="9"/>
      <c r="AC522" s="13"/>
      <c r="AD522" s="9"/>
      <c r="AE522" s="13"/>
      <c r="AF522" s="9"/>
      <c r="AG522" s="13"/>
    </row>
    <row r="523" spans="1:33" ht="18" customHeight="1" x14ac:dyDescent="0.25">
      <c r="B523" s="84"/>
      <c r="C523" s="69"/>
      <c r="D523" s="10"/>
      <c r="E523" s="10"/>
      <c r="F523" s="10"/>
      <c r="G523" s="9"/>
      <c r="H523" s="17" t="str">
        <f>IF(G523="","",SUMPRODUCT(IF(J523="",0,INDEX('Appendix 1 Rules'!$B$2:$B$16,MATCH(G523,'Appendix 1 Rules'!$A$2:$A$16))))+(IF(L523="",0,INDEX('Appendix 1 Rules'!$C$2:$C$16,MATCH(G523,'Appendix 1 Rules'!$A$2:$A$16))))+(IF(N523="",0,INDEX('Appendix 1 Rules'!$D$2:$D$16,MATCH(G523,'Appendix 1 Rules'!$A$2:$A$16))))+(IF(P523="",0,INDEX('Appendix 1 Rules'!$E$2:$E$16,MATCH(G523,'Appendix 1 Rules'!$A$2:$A$16))))+(IF(R523="",0,INDEX('Appendix 1 Rules'!$F$2:$F$16,MATCH(G523,'Appendix 1 Rules'!$A$2:$A$16))))+(IF(T523="",0,INDEX('Appendix 1 Rules'!$G$2:$G$16,MATCH(G523,'Appendix 1 Rules'!$A$2:$A$16))))+(IF(V523="",0,INDEX('Appendix 1 Rules'!$H$2:$H$16,MATCH(G523,'Appendix 1 Rules'!$A$2:$A$16))))+(IF(X523="",0,INDEX('Appendix 1 Rules'!$I$2:$I$16,MATCH(G523,'Appendix 1 Rules'!$A$2:$A$16))))+(IF(Z523="",0,INDEX('Appendix 1 Rules'!$J$2:$J$16,MATCH(G523,'Appendix 1 Rules'!$A$2:$A$16))))+(IF(AB523="",0,INDEX('Appendix 1 Rules'!$K$2:$K$16,MATCH(G523,'Appendix 1 Rules'!$A$2:$A$16))))+(IF(AD523="",0,INDEX('Appendix 1 Rules'!$L$2:$L$16,MATCH(G523,'Appendix 1 Rules'!$A$2:$A$16))))+(IF(AF523="",0,INDEX('Appendix 1 Rules'!$M$2:$M$16,MATCH(G523,'Appendix 1 Rules'!$A$2:$A$16))))+IF(G523="b1",VLOOKUP(G523,'Appendix 1 Rules'!$A$1:$N$16,14))+IF(G523="b2",VLOOKUP(G523,'Appendix 1 Rules'!$A$1:$N$16,14))+IF(G523="d",VLOOKUP(G523,'Appendix 1 Rules'!$A$1:$N$16,14))+IF(G523="f1",VLOOKUP(G523,'Appendix 1 Rules'!$A$1:$N$16,14))+IF(G523="f2",VLOOKUP(G523,'Appendix 1 Rules'!$A$1:$N$16,14))+IF(G523="g",VLOOKUP(G523,'Appendix 1 Rules'!$A$1:$N$16,14))+IF(G523="h",VLOOKUP(G523,'Appendix 1 Rules'!$A$1:$N$16,14))+IF(G523="i1",VLOOKUP(G523,'Appendix 1 Rules'!$A$1:$N$16,14))+IF(G523="i2",VLOOKUP(G523,'Appendix 1 Rules'!$A$1:$N$16,14))+IF(G523="j",VLOOKUP(G523,'Appendix 1 Rules'!$A$1:$N$16,14))+IF(G523="k",VLOOKUP(G523,'Appendix 1 Rules'!$A$1:$N$16,14)))</f>
        <v/>
      </c>
      <c r="I523" s="72" t="str">
        <f>IF(G523="","",IF(OR(G523="b1",G523="b2",G523="d",G523="f1",G523="f2",G523="h",G523="i1",G523="i2",G523="j",G523="k"),MIN(H523,VLOOKUP(G523,'Appx 1 (Res) Rules'!$A:$D,4,0)),MIN(H523,VLOOKUP(G523,'Appx 1 (Res) Rules'!$A:$D,4,0),SUMPRODUCT(IF(J523="",0,INDEX('Appendix 1 Rules'!$B$2:$B$16,MATCH(G523,'Appendix 1 Rules'!$A$2:$A$16))))+(IF(L523="",0,INDEX('Appendix 1 Rules'!$C$2:$C$16,MATCH(G523,'Appendix 1 Rules'!$A$2:$A$16))))+(IF(N523="",0,INDEX('Appendix 1 Rules'!$D$2:$D$16,MATCH(G523,'Appendix 1 Rules'!$A$2:$A$16))))+(IF(P523="",0,INDEX('Appendix 1 Rules'!$E$2:$E$16,MATCH(G523,'Appendix 1 Rules'!$A$2:$A$16))))+(IF(R523="",0,INDEX('Appendix 1 Rules'!$F$2:$F$16,MATCH(G523,'Appendix 1 Rules'!$A$2:$A$16))))+(IF(T523="",0,INDEX('Appendix 1 Rules'!$G$2:$G$16,MATCH(G523,'Appendix 1 Rules'!$A$2:$A$16))))+(IF(V523="",0,INDEX('Appendix 1 Rules'!$H$2:$H$16,MATCH(G523,'Appendix 1 Rules'!$A$2:$A$16))))+(IF(X523="",0,INDEX('Appendix 1 Rules'!$I$2:$I$16,MATCH(G523,'Appendix 1 Rules'!$A$2:$A$16))))+(IF(Z523="",0,INDEX('Appendix 1 Rules'!$J$2:$J$16,MATCH(G523,'Appendix 1 Rules'!$A$2:$A$16))))+(IF(AB523="",0,INDEX('Appendix 1 Rules'!$K$2:$K$16,MATCH(G523,'Appendix 1 Rules'!$A$2:$A$16))))+(IF(AD523="",0,INDEX('Appendix 1 Rules'!$L$2:$L$16,MATCH(G523,'Appendix 1 Rules'!$A$2:$A$16))))+(IF(AF523="",0,INDEX('Appendix 1 Rules'!$M$2:$M$16,MATCH(G523,'Appendix 1 Rules'!$A$2:$A$16))))+IF(G523="b1",VLOOKUP(G523,'Appendix 1 Rules'!$A$1:$N$16,14))+IF(G523="b2",VLOOKUP(G523,'Appendix 1 Rules'!$A$1:$N$16,14))+IF(G523="d",VLOOKUP(G523,'Appendix 1 Rules'!$A$1:$N$16,14))+IF(G523="f1",VLOOKUP(G523,'Appendix 1 Rules'!$A$1:$N$16,14))+IF(G523="f2",VLOOKUP(G523,'Appendix 1 Rules'!$A$1:$N$16,14))+IF(G523="g",VLOOKUP(G523,'Appendix 1 Rules'!$A$1:$N$16,14))+IF(G523="h",VLOOKUP(G523,'Appendix 1 Rules'!$A$1:$N$16,14))+IF(G523="i1",VLOOKUP(G523,'Appendix 1 Rules'!$A$1:$N$16,14))+IF(G523="i2",VLOOKUP(G523,'Appendix 1 Rules'!$A$1:$N$16,14))+IF(G523="j",VLOOKUP(G523,'Appendix 1 Rules'!$A$1:$N$16,14))+IF(G523="k",VLOOKUP(G523,'Appendix 1 Rules'!$A$1:$N$16,14)))))</f>
        <v/>
      </c>
      <c r="J523" s="11"/>
      <c r="K523" s="14"/>
      <c r="L523" s="11"/>
      <c r="M523" s="14"/>
      <c r="N523" s="11"/>
      <c r="O523" s="14"/>
      <c r="P523" s="11"/>
      <c r="Q523" s="14"/>
      <c r="R523" s="63"/>
      <c r="S523" s="14"/>
      <c r="T523" s="11"/>
      <c r="U523" s="14"/>
      <c r="V523" s="11"/>
      <c r="W523" s="14"/>
      <c r="X523" s="64"/>
      <c r="Y523" s="14"/>
      <c r="Z523" s="64"/>
      <c r="AA523" s="14"/>
      <c r="AB523" s="9"/>
      <c r="AC523" s="13"/>
      <c r="AD523" s="9"/>
      <c r="AE523" s="13"/>
      <c r="AF523" s="9"/>
      <c r="AG523" s="13"/>
    </row>
    <row r="524" spans="1:33" ht="18" customHeight="1" x14ac:dyDescent="0.25">
      <c r="B524" s="84"/>
      <c r="C524" s="69"/>
      <c r="D524" s="10"/>
      <c r="E524" s="10"/>
      <c r="F524" s="10"/>
      <c r="G524" s="9"/>
      <c r="H524" s="17" t="str">
        <f>IF(G524="","",SUMPRODUCT(IF(J524="",0,INDEX('Appendix 1 Rules'!$B$2:$B$16,MATCH(G524,'Appendix 1 Rules'!$A$2:$A$16))))+(IF(L524="",0,INDEX('Appendix 1 Rules'!$C$2:$C$16,MATCH(G524,'Appendix 1 Rules'!$A$2:$A$16))))+(IF(N524="",0,INDEX('Appendix 1 Rules'!$D$2:$D$16,MATCH(G524,'Appendix 1 Rules'!$A$2:$A$16))))+(IF(P524="",0,INDEX('Appendix 1 Rules'!$E$2:$E$16,MATCH(G524,'Appendix 1 Rules'!$A$2:$A$16))))+(IF(R524="",0,INDEX('Appendix 1 Rules'!$F$2:$F$16,MATCH(G524,'Appendix 1 Rules'!$A$2:$A$16))))+(IF(T524="",0,INDEX('Appendix 1 Rules'!$G$2:$G$16,MATCH(G524,'Appendix 1 Rules'!$A$2:$A$16))))+(IF(V524="",0,INDEX('Appendix 1 Rules'!$H$2:$H$16,MATCH(G524,'Appendix 1 Rules'!$A$2:$A$16))))+(IF(X524="",0,INDEX('Appendix 1 Rules'!$I$2:$I$16,MATCH(G524,'Appendix 1 Rules'!$A$2:$A$16))))+(IF(Z524="",0,INDEX('Appendix 1 Rules'!$J$2:$J$16,MATCH(G524,'Appendix 1 Rules'!$A$2:$A$16))))+(IF(AB524="",0,INDEX('Appendix 1 Rules'!$K$2:$K$16,MATCH(G524,'Appendix 1 Rules'!$A$2:$A$16))))+(IF(AD524="",0,INDEX('Appendix 1 Rules'!$L$2:$L$16,MATCH(G524,'Appendix 1 Rules'!$A$2:$A$16))))+(IF(AF524="",0,INDEX('Appendix 1 Rules'!$M$2:$M$16,MATCH(G524,'Appendix 1 Rules'!$A$2:$A$16))))+IF(G524="b1",VLOOKUP(G524,'Appendix 1 Rules'!$A$1:$N$16,14))+IF(G524="b2",VLOOKUP(G524,'Appendix 1 Rules'!$A$1:$N$16,14))+IF(G524="d",VLOOKUP(G524,'Appendix 1 Rules'!$A$1:$N$16,14))+IF(G524="f1",VLOOKUP(G524,'Appendix 1 Rules'!$A$1:$N$16,14))+IF(G524="f2",VLOOKUP(G524,'Appendix 1 Rules'!$A$1:$N$16,14))+IF(G524="g",VLOOKUP(G524,'Appendix 1 Rules'!$A$1:$N$16,14))+IF(G524="h",VLOOKUP(G524,'Appendix 1 Rules'!$A$1:$N$16,14))+IF(G524="i1",VLOOKUP(G524,'Appendix 1 Rules'!$A$1:$N$16,14))+IF(G524="i2",VLOOKUP(G524,'Appendix 1 Rules'!$A$1:$N$16,14))+IF(G524="j",VLOOKUP(G524,'Appendix 1 Rules'!$A$1:$N$16,14))+IF(G524="k",VLOOKUP(G524,'Appendix 1 Rules'!$A$1:$N$16,14)))</f>
        <v/>
      </c>
      <c r="I524" s="72" t="str">
        <f>IF(G524="","",IF(OR(G524="b1",G524="b2",G524="d",G524="f1",G524="f2",G524="h",G524="i1",G524="i2",G524="j",G524="k"),MIN(H524,VLOOKUP(G524,'Appx 1 (Res) Rules'!$A:$D,4,0)),MIN(H524,VLOOKUP(G524,'Appx 1 (Res) Rules'!$A:$D,4,0),SUMPRODUCT(IF(J524="",0,INDEX('Appendix 1 Rules'!$B$2:$B$16,MATCH(G524,'Appendix 1 Rules'!$A$2:$A$16))))+(IF(L524="",0,INDEX('Appendix 1 Rules'!$C$2:$C$16,MATCH(G524,'Appendix 1 Rules'!$A$2:$A$16))))+(IF(N524="",0,INDEX('Appendix 1 Rules'!$D$2:$D$16,MATCH(G524,'Appendix 1 Rules'!$A$2:$A$16))))+(IF(P524="",0,INDEX('Appendix 1 Rules'!$E$2:$E$16,MATCH(G524,'Appendix 1 Rules'!$A$2:$A$16))))+(IF(R524="",0,INDEX('Appendix 1 Rules'!$F$2:$F$16,MATCH(G524,'Appendix 1 Rules'!$A$2:$A$16))))+(IF(T524="",0,INDEX('Appendix 1 Rules'!$G$2:$G$16,MATCH(G524,'Appendix 1 Rules'!$A$2:$A$16))))+(IF(V524="",0,INDEX('Appendix 1 Rules'!$H$2:$H$16,MATCH(G524,'Appendix 1 Rules'!$A$2:$A$16))))+(IF(X524="",0,INDEX('Appendix 1 Rules'!$I$2:$I$16,MATCH(G524,'Appendix 1 Rules'!$A$2:$A$16))))+(IF(Z524="",0,INDEX('Appendix 1 Rules'!$J$2:$J$16,MATCH(G524,'Appendix 1 Rules'!$A$2:$A$16))))+(IF(AB524="",0,INDEX('Appendix 1 Rules'!$K$2:$K$16,MATCH(G524,'Appendix 1 Rules'!$A$2:$A$16))))+(IF(AD524="",0,INDEX('Appendix 1 Rules'!$L$2:$L$16,MATCH(G524,'Appendix 1 Rules'!$A$2:$A$16))))+(IF(AF524="",0,INDEX('Appendix 1 Rules'!$M$2:$M$16,MATCH(G524,'Appendix 1 Rules'!$A$2:$A$16))))+IF(G524="b1",VLOOKUP(G524,'Appendix 1 Rules'!$A$1:$N$16,14))+IF(G524="b2",VLOOKUP(G524,'Appendix 1 Rules'!$A$1:$N$16,14))+IF(G524="d",VLOOKUP(G524,'Appendix 1 Rules'!$A$1:$N$16,14))+IF(G524="f1",VLOOKUP(G524,'Appendix 1 Rules'!$A$1:$N$16,14))+IF(G524="f2",VLOOKUP(G524,'Appendix 1 Rules'!$A$1:$N$16,14))+IF(G524="g",VLOOKUP(G524,'Appendix 1 Rules'!$A$1:$N$16,14))+IF(G524="h",VLOOKUP(G524,'Appendix 1 Rules'!$A$1:$N$16,14))+IF(G524="i1",VLOOKUP(G524,'Appendix 1 Rules'!$A$1:$N$16,14))+IF(G524="i2",VLOOKUP(G524,'Appendix 1 Rules'!$A$1:$N$16,14))+IF(G524="j",VLOOKUP(G524,'Appendix 1 Rules'!$A$1:$N$16,14))+IF(G524="k",VLOOKUP(G524,'Appendix 1 Rules'!$A$1:$N$16,14)))))</f>
        <v/>
      </c>
      <c r="J524" s="12"/>
      <c r="K524" s="13"/>
      <c r="L524" s="12"/>
      <c r="M524" s="13"/>
      <c r="N524" s="12"/>
      <c r="O524" s="13"/>
      <c r="P524" s="12"/>
      <c r="Q524" s="13"/>
      <c r="R524" s="12"/>
      <c r="S524" s="13"/>
      <c r="T524" s="12"/>
      <c r="U524" s="13"/>
      <c r="V524" s="12"/>
      <c r="W524" s="13"/>
      <c r="X524" s="12"/>
      <c r="Y524" s="13"/>
      <c r="Z524" s="12"/>
      <c r="AA524" s="13"/>
      <c r="AB524" s="9"/>
      <c r="AC524" s="13"/>
      <c r="AD524" s="9"/>
      <c r="AE524" s="13"/>
      <c r="AF524" s="9"/>
      <c r="AG524" s="13"/>
    </row>
    <row r="525" spans="1:33" ht="18" customHeight="1" x14ac:dyDescent="0.25">
      <c r="B525" s="84"/>
      <c r="C525" s="69"/>
      <c r="D525" s="10"/>
      <c r="E525" s="10"/>
      <c r="F525" s="10"/>
      <c r="G525" s="9"/>
      <c r="H525" s="17" t="str">
        <f>IF(G525="","",SUMPRODUCT(IF(J525="",0,INDEX('Appendix 1 Rules'!$B$2:$B$16,MATCH(G525,'Appendix 1 Rules'!$A$2:$A$16))))+(IF(L525="",0,INDEX('Appendix 1 Rules'!$C$2:$C$16,MATCH(G525,'Appendix 1 Rules'!$A$2:$A$16))))+(IF(N525="",0,INDEX('Appendix 1 Rules'!$D$2:$D$16,MATCH(G525,'Appendix 1 Rules'!$A$2:$A$16))))+(IF(P525="",0,INDEX('Appendix 1 Rules'!$E$2:$E$16,MATCH(G525,'Appendix 1 Rules'!$A$2:$A$16))))+(IF(R525="",0,INDEX('Appendix 1 Rules'!$F$2:$F$16,MATCH(G525,'Appendix 1 Rules'!$A$2:$A$16))))+(IF(T525="",0,INDEX('Appendix 1 Rules'!$G$2:$G$16,MATCH(G525,'Appendix 1 Rules'!$A$2:$A$16))))+(IF(V525="",0,INDEX('Appendix 1 Rules'!$H$2:$H$16,MATCH(G525,'Appendix 1 Rules'!$A$2:$A$16))))+(IF(X525="",0,INDEX('Appendix 1 Rules'!$I$2:$I$16,MATCH(G525,'Appendix 1 Rules'!$A$2:$A$16))))+(IF(Z525="",0,INDEX('Appendix 1 Rules'!$J$2:$J$16,MATCH(G525,'Appendix 1 Rules'!$A$2:$A$16))))+(IF(AB525="",0,INDEX('Appendix 1 Rules'!$K$2:$K$16,MATCH(G525,'Appendix 1 Rules'!$A$2:$A$16))))+(IF(AD525="",0,INDEX('Appendix 1 Rules'!$L$2:$L$16,MATCH(G525,'Appendix 1 Rules'!$A$2:$A$16))))+(IF(AF525="",0,INDEX('Appendix 1 Rules'!$M$2:$M$16,MATCH(G525,'Appendix 1 Rules'!$A$2:$A$16))))+IF(G525="b1",VLOOKUP(G525,'Appendix 1 Rules'!$A$1:$N$16,14))+IF(G525="b2",VLOOKUP(G525,'Appendix 1 Rules'!$A$1:$N$16,14))+IF(G525="d",VLOOKUP(G525,'Appendix 1 Rules'!$A$1:$N$16,14))+IF(G525="f1",VLOOKUP(G525,'Appendix 1 Rules'!$A$1:$N$16,14))+IF(G525="f2",VLOOKUP(G525,'Appendix 1 Rules'!$A$1:$N$16,14))+IF(G525="g",VLOOKUP(G525,'Appendix 1 Rules'!$A$1:$N$16,14))+IF(G525="h",VLOOKUP(G525,'Appendix 1 Rules'!$A$1:$N$16,14))+IF(G525="i1",VLOOKUP(G525,'Appendix 1 Rules'!$A$1:$N$16,14))+IF(G525="i2",VLOOKUP(G525,'Appendix 1 Rules'!$A$1:$N$16,14))+IF(G525="j",VLOOKUP(G525,'Appendix 1 Rules'!$A$1:$N$16,14))+IF(G525="k",VLOOKUP(G525,'Appendix 1 Rules'!$A$1:$N$16,14)))</f>
        <v/>
      </c>
      <c r="I525" s="72" t="str">
        <f>IF(G525="","",IF(OR(G525="b1",G525="b2",G525="d",G525="f1",G525="f2",G525="h",G525="i1",G525="i2",G525="j",G525="k"),MIN(H525,VLOOKUP(G525,'Appx 1 (Res) Rules'!$A:$D,4,0)),MIN(H525,VLOOKUP(G525,'Appx 1 (Res) Rules'!$A:$D,4,0),SUMPRODUCT(IF(J525="",0,INDEX('Appendix 1 Rules'!$B$2:$B$16,MATCH(G525,'Appendix 1 Rules'!$A$2:$A$16))))+(IF(L525="",0,INDEX('Appendix 1 Rules'!$C$2:$C$16,MATCH(G525,'Appendix 1 Rules'!$A$2:$A$16))))+(IF(N525="",0,INDEX('Appendix 1 Rules'!$D$2:$D$16,MATCH(G525,'Appendix 1 Rules'!$A$2:$A$16))))+(IF(P525="",0,INDEX('Appendix 1 Rules'!$E$2:$E$16,MATCH(G525,'Appendix 1 Rules'!$A$2:$A$16))))+(IF(R525="",0,INDEX('Appendix 1 Rules'!$F$2:$F$16,MATCH(G525,'Appendix 1 Rules'!$A$2:$A$16))))+(IF(T525="",0,INDEX('Appendix 1 Rules'!$G$2:$G$16,MATCH(G525,'Appendix 1 Rules'!$A$2:$A$16))))+(IF(V525="",0,INDEX('Appendix 1 Rules'!$H$2:$H$16,MATCH(G525,'Appendix 1 Rules'!$A$2:$A$16))))+(IF(X525="",0,INDEX('Appendix 1 Rules'!$I$2:$I$16,MATCH(G525,'Appendix 1 Rules'!$A$2:$A$16))))+(IF(Z525="",0,INDEX('Appendix 1 Rules'!$J$2:$J$16,MATCH(G525,'Appendix 1 Rules'!$A$2:$A$16))))+(IF(AB525="",0,INDEX('Appendix 1 Rules'!$K$2:$K$16,MATCH(G525,'Appendix 1 Rules'!$A$2:$A$16))))+(IF(AD525="",0,INDEX('Appendix 1 Rules'!$L$2:$L$16,MATCH(G525,'Appendix 1 Rules'!$A$2:$A$16))))+(IF(AF525="",0,INDEX('Appendix 1 Rules'!$M$2:$M$16,MATCH(G525,'Appendix 1 Rules'!$A$2:$A$16))))+IF(G525="b1",VLOOKUP(G525,'Appendix 1 Rules'!$A$1:$N$16,14))+IF(G525="b2",VLOOKUP(G525,'Appendix 1 Rules'!$A$1:$N$16,14))+IF(G525="d",VLOOKUP(G525,'Appendix 1 Rules'!$A$1:$N$16,14))+IF(G525="f1",VLOOKUP(G525,'Appendix 1 Rules'!$A$1:$N$16,14))+IF(G525="f2",VLOOKUP(G525,'Appendix 1 Rules'!$A$1:$N$16,14))+IF(G525="g",VLOOKUP(G525,'Appendix 1 Rules'!$A$1:$N$16,14))+IF(G525="h",VLOOKUP(G525,'Appendix 1 Rules'!$A$1:$N$16,14))+IF(G525="i1",VLOOKUP(G525,'Appendix 1 Rules'!$A$1:$N$16,14))+IF(G525="i2",VLOOKUP(G525,'Appendix 1 Rules'!$A$1:$N$16,14))+IF(G525="j",VLOOKUP(G525,'Appendix 1 Rules'!$A$1:$N$16,14))+IF(G525="k",VLOOKUP(G525,'Appendix 1 Rules'!$A$1:$N$16,14)))))</f>
        <v/>
      </c>
      <c r="J525" s="11"/>
      <c r="K525" s="14"/>
      <c r="L525" s="11"/>
      <c r="M525" s="14"/>
      <c r="N525" s="11"/>
      <c r="O525" s="14"/>
      <c r="P525" s="11"/>
      <c r="Q525" s="14"/>
      <c r="R525" s="63"/>
      <c r="S525" s="14"/>
      <c r="T525" s="11"/>
      <c r="U525" s="14"/>
      <c r="V525" s="11"/>
      <c r="W525" s="14"/>
      <c r="X525" s="64"/>
      <c r="Y525" s="14"/>
      <c r="Z525" s="64"/>
      <c r="AA525" s="14"/>
      <c r="AB525" s="9"/>
      <c r="AC525" s="13"/>
      <c r="AD525" s="9"/>
      <c r="AE525" s="13"/>
      <c r="AF525" s="9"/>
      <c r="AG525" s="13"/>
    </row>
    <row r="526" spans="1:33" ht="18" customHeight="1" x14ac:dyDescent="0.25">
      <c r="B526" s="84"/>
      <c r="C526" s="69"/>
      <c r="D526" s="10"/>
      <c r="E526" s="10"/>
      <c r="F526" s="10"/>
      <c r="G526" s="9"/>
      <c r="H526" s="17" t="str">
        <f>IF(G526="","",SUMPRODUCT(IF(J526="",0,INDEX('Appendix 1 Rules'!$B$2:$B$16,MATCH(G526,'Appendix 1 Rules'!$A$2:$A$16))))+(IF(L526="",0,INDEX('Appendix 1 Rules'!$C$2:$C$16,MATCH(G526,'Appendix 1 Rules'!$A$2:$A$16))))+(IF(N526="",0,INDEX('Appendix 1 Rules'!$D$2:$D$16,MATCH(G526,'Appendix 1 Rules'!$A$2:$A$16))))+(IF(P526="",0,INDEX('Appendix 1 Rules'!$E$2:$E$16,MATCH(G526,'Appendix 1 Rules'!$A$2:$A$16))))+(IF(R526="",0,INDEX('Appendix 1 Rules'!$F$2:$F$16,MATCH(G526,'Appendix 1 Rules'!$A$2:$A$16))))+(IF(T526="",0,INDEX('Appendix 1 Rules'!$G$2:$G$16,MATCH(G526,'Appendix 1 Rules'!$A$2:$A$16))))+(IF(V526="",0,INDEX('Appendix 1 Rules'!$H$2:$H$16,MATCH(G526,'Appendix 1 Rules'!$A$2:$A$16))))+(IF(X526="",0,INDEX('Appendix 1 Rules'!$I$2:$I$16,MATCH(G526,'Appendix 1 Rules'!$A$2:$A$16))))+(IF(Z526="",0,INDEX('Appendix 1 Rules'!$J$2:$J$16,MATCH(G526,'Appendix 1 Rules'!$A$2:$A$16))))+(IF(AB526="",0,INDEX('Appendix 1 Rules'!$K$2:$K$16,MATCH(G526,'Appendix 1 Rules'!$A$2:$A$16))))+(IF(AD526="",0,INDEX('Appendix 1 Rules'!$L$2:$L$16,MATCH(G526,'Appendix 1 Rules'!$A$2:$A$16))))+(IF(AF526="",0,INDEX('Appendix 1 Rules'!$M$2:$M$16,MATCH(G526,'Appendix 1 Rules'!$A$2:$A$16))))+IF(G526="b1",VLOOKUP(G526,'Appendix 1 Rules'!$A$1:$N$16,14))+IF(G526="b2",VLOOKUP(G526,'Appendix 1 Rules'!$A$1:$N$16,14))+IF(G526="d",VLOOKUP(G526,'Appendix 1 Rules'!$A$1:$N$16,14))+IF(G526="f1",VLOOKUP(G526,'Appendix 1 Rules'!$A$1:$N$16,14))+IF(G526="f2",VLOOKUP(G526,'Appendix 1 Rules'!$A$1:$N$16,14))+IF(G526="g",VLOOKUP(G526,'Appendix 1 Rules'!$A$1:$N$16,14))+IF(G526="h",VLOOKUP(G526,'Appendix 1 Rules'!$A$1:$N$16,14))+IF(G526="i1",VLOOKUP(G526,'Appendix 1 Rules'!$A$1:$N$16,14))+IF(G526="i2",VLOOKUP(G526,'Appendix 1 Rules'!$A$1:$N$16,14))+IF(G526="j",VLOOKUP(G526,'Appendix 1 Rules'!$A$1:$N$16,14))+IF(G526="k",VLOOKUP(G526,'Appendix 1 Rules'!$A$1:$N$16,14)))</f>
        <v/>
      </c>
      <c r="I526" s="72" t="str">
        <f>IF(G526="","",IF(OR(G526="b1",G526="b2",G526="d",G526="f1",G526="f2",G526="h",G526="i1",G526="i2",G526="j",G526="k"),MIN(H526,VLOOKUP(G526,'Appx 1 (Res) Rules'!$A:$D,4,0)),MIN(H526,VLOOKUP(G526,'Appx 1 (Res) Rules'!$A:$D,4,0),SUMPRODUCT(IF(J526="",0,INDEX('Appendix 1 Rules'!$B$2:$B$16,MATCH(G526,'Appendix 1 Rules'!$A$2:$A$16))))+(IF(L526="",0,INDEX('Appendix 1 Rules'!$C$2:$C$16,MATCH(G526,'Appendix 1 Rules'!$A$2:$A$16))))+(IF(N526="",0,INDEX('Appendix 1 Rules'!$D$2:$D$16,MATCH(G526,'Appendix 1 Rules'!$A$2:$A$16))))+(IF(P526="",0,INDEX('Appendix 1 Rules'!$E$2:$E$16,MATCH(G526,'Appendix 1 Rules'!$A$2:$A$16))))+(IF(R526="",0,INDEX('Appendix 1 Rules'!$F$2:$F$16,MATCH(G526,'Appendix 1 Rules'!$A$2:$A$16))))+(IF(T526="",0,INDEX('Appendix 1 Rules'!$G$2:$G$16,MATCH(G526,'Appendix 1 Rules'!$A$2:$A$16))))+(IF(V526="",0,INDEX('Appendix 1 Rules'!$H$2:$H$16,MATCH(G526,'Appendix 1 Rules'!$A$2:$A$16))))+(IF(X526="",0,INDEX('Appendix 1 Rules'!$I$2:$I$16,MATCH(G526,'Appendix 1 Rules'!$A$2:$A$16))))+(IF(Z526="",0,INDEX('Appendix 1 Rules'!$J$2:$J$16,MATCH(G526,'Appendix 1 Rules'!$A$2:$A$16))))+(IF(AB526="",0,INDEX('Appendix 1 Rules'!$K$2:$K$16,MATCH(G526,'Appendix 1 Rules'!$A$2:$A$16))))+(IF(AD526="",0,INDEX('Appendix 1 Rules'!$L$2:$L$16,MATCH(G526,'Appendix 1 Rules'!$A$2:$A$16))))+(IF(AF526="",0,INDEX('Appendix 1 Rules'!$M$2:$M$16,MATCH(G526,'Appendix 1 Rules'!$A$2:$A$16))))+IF(G526="b1",VLOOKUP(G526,'Appendix 1 Rules'!$A$1:$N$16,14))+IF(G526="b2",VLOOKUP(G526,'Appendix 1 Rules'!$A$1:$N$16,14))+IF(G526="d",VLOOKUP(G526,'Appendix 1 Rules'!$A$1:$N$16,14))+IF(G526="f1",VLOOKUP(G526,'Appendix 1 Rules'!$A$1:$N$16,14))+IF(G526="f2",VLOOKUP(G526,'Appendix 1 Rules'!$A$1:$N$16,14))+IF(G526="g",VLOOKUP(G526,'Appendix 1 Rules'!$A$1:$N$16,14))+IF(G526="h",VLOOKUP(G526,'Appendix 1 Rules'!$A$1:$N$16,14))+IF(G526="i1",VLOOKUP(G526,'Appendix 1 Rules'!$A$1:$N$16,14))+IF(G526="i2",VLOOKUP(G526,'Appendix 1 Rules'!$A$1:$N$16,14))+IF(G526="j",VLOOKUP(G526,'Appendix 1 Rules'!$A$1:$N$16,14))+IF(G526="k",VLOOKUP(G526,'Appendix 1 Rules'!$A$1:$N$16,14)))))</f>
        <v/>
      </c>
      <c r="J526" s="12"/>
      <c r="K526" s="13"/>
      <c r="L526" s="12"/>
      <c r="M526" s="13"/>
      <c r="N526" s="12"/>
      <c r="O526" s="13"/>
      <c r="P526" s="12"/>
      <c r="Q526" s="13"/>
      <c r="R526" s="12"/>
      <c r="S526" s="13"/>
      <c r="T526" s="12"/>
      <c r="U526" s="13"/>
      <c r="V526" s="12"/>
      <c r="W526" s="13"/>
      <c r="X526" s="12"/>
      <c r="Y526" s="13"/>
      <c r="Z526" s="12"/>
      <c r="AA526" s="13"/>
      <c r="AB526" s="9"/>
      <c r="AC526" s="13"/>
      <c r="AD526" s="9"/>
      <c r="AE526" s="13"/>
      <c r="AF526" s="9"/>
      <c r="AG526" s="13"/>
    </row>
    <row r="527" spans="1:33" ht="18" customHeight="1" x14ac:dyDescent="0.25">
      <c r="B527" s="84"/>
      <c r="C527" s="69"/>
      <c r="D527" s="10"/>
      <c r="E527" s="10"/>
      <c r="F527" s="10"/>
      <c r="G527" s="9"/>
      <c r="H527" s="17" t="str">
        <f>IF(G527="","",SUMPRODUCT(IF(J527="",0,INDEX('Appendix 1 Rules'!$B$2:$B$16,MATCH(G527,'Appendix 1 Rules'!$A$2:$A$16))))+(IF(L527="",0,INDEX('Appendix 1 Rules'!$C$2:$C$16,MATCH(G527,'Appendix 1 Rules'!$A$2:$A$16))))+(IF(N527="",0,INDEX('Appendix 1 Rules'!$D$2:$D$16,MATCH(G527,'Appendix 1 Rules'!$A$2:$A$16))))+(IF(P527="",0,INDEX('Appendix 1 Rules'!$E$2:$E$16,MATCH(G527,'Appendix 1 Rules'!$A$2:$A$16))))+(IF(R527="",0,INDEX('Appendix 1 Rules'!$F$2:$F$16,MATCH(G527,'Appendix 1 Rules'!$A$2:$A$16))))+(IF(T527="",0,INDEX('Appendix 1 Rules'!$G$2:$G$16,MATCH(G527,'Appendix 1 Rules'!$A$2:$A$16))))+(IF(V527="",0,INDEX('Appendix 1 Rules'!$H$2:$H$16,MATCH(G527,'Appendix 1 Rules'!$A$2:$A$16))))+(IF(X527="",0,INDEX('Appendix 1 Rules'!$I$2:$I$16,MATCH(G527,'Appendix 1 Rules'!$A$2:$A$16))))+(IF(Z527="",0,INDEX('Appendix 1 Rules'!$J$2:$J$16,MATCH(G527,'Appendix 1 Rules'!$A$2:$A$16))))+(IF(AB527="",0,INDEX('Appendix 1 Rules'!$K$2:$K$16,MATCH(G527,'Appendix 1 Rules'!$A$2:$A$16))))+(IF(AD527="",0,INDEX('Appendix 1 Rules'!$L$2:$L$16,MATCH(G527,'Appendix 1 Rules'!$A$2:$A$16))))+(IF(AF527="",0,INDEX('Appendix 1 Rules'!$M$2:$M$16,MATCH(G527,'Appendix 1 Rules'!$A$2:$A$16))))+IF(G527="b1",VLOOKUP(G527,'Appendix 1 Rules'!$A$1:$N$16,14))+IF(G527="b2",VLOOKUP(G527,'Appendix 1 Rules'!$A$1:$N$16,14))+IF(G527="d",VLOOKUP(G527,'Appendix 1 Rules'!$A$1:$N$16,14))+IF(G527="f1",VLOOKUP(G527,'Appendix 1 Rules'!$A$1:$N$16,14))+IF(G527="f2",VLOOKUP(G527,'Appendix 1 Rules'!$A$1:$N$16,14))+IF(G527="g",VLOOKUP(G527,'Appendix 1 Rules'!$A$1:$N$16,14))+IF(G527="h",VLOOKUP(G527,'Appendix 1 Rules'!$A$1:$N$16,14))+IF(G527="i1",VLOOKUP(G527,'Appendix 1 Rules'!$A$1:$N$16,14))+IF(G527="i2",VLOOKUP(G527,'Appendix 1 Rules'!$A$1:$N$16,14))+IF(G527="j",VLOOKUP(G527,'Appendix 1 Rules'!$A$1:$N$16,14))+IF(G527="k",VLOOKUP(G527,'Appendix 1 Rules'!$A$1:$N$16,14)))</f>
        <v/>
      </c>
      <c r="I527" s="72" t="str">
        <f>IF(G527="","",IF(OR(G527="b1",G527="b2",G527="d",G527="f1",G527="f2",G527="h",G527="i1",G527="i2",G527="j",G527="k"),MIN(H527,VLOOKUP(G527,'Appx 1 (Res) Rules'!$A:$D,4,0)),MIN(H527,VLOOKUP(G527,'Appx 1 (Res) Rules'!$A:$D,4,0),SUMPRODUCT(IF(J527="",0,INDEX('Appendix 1 Rules'!$B$2:$B$16,MATCH(G527,'Appendix 1 Rules'!$A$2:$A$16))))+(IF(L527="",0,INDEX('Appendix 1 Rules'!$C$2:$C$16,MATCH(G527,'Appendix 1 Rules'!$A$2:$A$16))))+(IF(N527="",0,INDEX('Appendix 1 Rules'!$D$2:$D$16,MATCH(G527,'Appendix 1 Rules'!$A$2:$A$16))))+(IF(P527="",0,INDEX('Appendix 1 Rules'!$E$2:$E$16,MATCH(G527,'Appendix 1 Rules'!$A$2:$A$16))))+(IF(R527="",0,INDEX('Appendix 1 Rules'!$F$2:$F$16,MATCH(G527,'Appendix 1 Rules'!$A$2:$A$16))))+(IF(T527="",0,INDEX('Appendix 1 Rules'!$G$2:$G$16,MATCH(G527,'Appendix 1 Rules'!$A$2:$A$16))))+(IF(V527="",0,INDEX('Appendix 1 Rules'!$H$2:$H$16,MATCH(G527,'Appendix 1 Rules'!$A$2:$A$16))))+(IF(X527="",0,INDEX('Appendix 1 Rules'!$I$2:$I$16,MATCH(G527,'Appendix 1 Rules'!$A$2:$A$16))))+(IF(Z527="",0,INDEX('Appendix 1 Rules'!$J$2:$J$16,MATCH(G527,'Appendix 1 Rules'!$A$2:$A$16))))+(IF(AB527="",0,INDEX('Appendix 1 Rules'!$K$2:$K$16,MATCH(G527,'Appendix 1 Rules'!$A$2:$A$16))))+(IF(AD527="",0,INDEX('Appendix 1 Rules'!$L$2:$L$16,MATCH(G527,'Appendix 1 Rules'!$A$2:$A$16))))+(IF(AF527="",0,INDEX('Appendix 1 Rules'!$M$2:$M$16,MATCH(G527,'Appendix 1 Rules'!$A$2:$A$16))))+IF(G527="b1",VLOOKUP(G527,'Appendix 1 Rules'!$A$1:$N$16,14))+IF(G527="b2",VLOOKUP(G527,'Appendix 1 Rules'!$A$1:$N$16,14))+IF(G527="d",VLOOKUP(G527,'Appendix 1 Rules'!$A$1:$N$16,14))+IF(G527="f1",VLOOKUP(G527,'Appendix 1 Rules'!$A$1:$N$16,14))+IF(G527="f2",VLOOKUP(G527,'Appendix 1 Rules'!$A$1:$N$16,14))+IF(G527="g",VLOOKUP(G527,'Appendix 1 Rules'!$A$1:$N$16,14))+IF(G527="h",VLOOKUP(G527,'Appendix 1 Rules'!$A$1:$N$16,14))+IF(G527="i1",VLOOKUP(G527,'Appendix 1 Rules'!$A$1:$N$16,14))+IF(G527="i2",VLOOKUP(G527,'Appendix 1 Rules'!$A$1:$N$16,14))+IF(G527="j",VLOOKUP(G527,'Appendix 1 Rules'!$A$1:$N$16,14))+IF(G527="k",VLOOKUP(G527,'Appendix 1 Rules'!$A$1:$N$16,14)))))</f>
        <v/>
      </c>
      <c r="J527" s="11"/>
      <c r="K527" s="14"/>
      <c r="L527" s="11"/>
      <c r="M527" s="14"/>
      <c r="N527" s="11"/>
      <c r="O527" s="14"/>
      <c r="P527" s="11"/>
      <c r="Q527" s="14"/>
      <c r="R527" s="63"/>
      <c r="S527" s="14"/>
      <c r="T527" s="11"/>
      <c r="U527" s="14"/>
      <c r="V527" s="11"/>
      <c r="W527" s="14"/>
      <c r="X527" s="64"/>
      <c r="Y527" s="14"/>
      <c r="Z527" s="64"/>
      <c r="AA527" s="14"/>
      <c r="AB527" s="9"/>
      <c r="AC527" s="13"/>
      <c r="AD527" s="9"/>
      <c r="AE527" s="13"/>
      <c r="AF527" s="9"/>
      <c r="AG527" s="13"/>
    </row>
    <row r="528" spans="1:33" ht="18" customHeight="1" x14ac:dyDescent="0.25">
      <c r="B528" s="84"/>
      <c r="C528" s="69"/>
      <c r="D528" s="10"/>
      <c r="E528" s="10"/>
      <c r="F528" s="10"/>
      <c r="G528" s="9"/>
      <c r="H528" s="17" t="str">
        <f>IF(G528="","",SUMPRODUCT(IF(J528="",0,INDEX('Appendix 1 Rules'!$B$2:$B$16,MATCH(G528,'Appendix 1 Rules'!$A$2:$A$16))))+(IF(L528="",0,INDEX('Appendix 1 Rules'!$C$2:$C$16,MATCH(G528,'Appendix 1 Rules'!$A$2:$A$16))))+(IF(N528="",0,INDEX('Appendix 1 Rules'!$D$2:$D$16,MATCH(G528,'Appendix 1 Rules'!$A$2:$A$16))))+(IF(P528="",0,INDEX('Appendix 1 Rules'!$E$2:$E$16,MATCH(G528,'Appendix 1 Rules'!$A$2:$A$16))))+(IF(R528="",0,INDEX('Appendix 1 Rules'!$F$2:$F$16,MATCH(G528,'Appendix 1 Rules'!$A$2:$A$16))))+(IF(T528="",0,INDEX('Appendix 1 Rules'!$G$2:$G$16,MATCH(G528,'Appendix 1 Rules'!$A$2:$A$16))))+(IF(V528="",0,INDEX('Appendix 1 Rules'!$H$2:$H$16,MATCH(G528,'Appendix 1 Rules'!$A$2:$A$16))))+(IF(X528="",0,INDEX('Appendix 1 Rules'!$I$2:$I$16,MATCH(G528,'Appendix 1 Rules'!$A$2:$A$16))))+(IF(Z528="",0,INDEX('Appendix 1 Rules'!$J$2:$J$16,MATCH(G528,'Appendix 1 Rules'!$A$2:$A$16))))+(IF(AB528="",0,INDEX('Appendix 1 Rules'!$K$2:$K$16,MATCH(G528,'Appendix 1 Rules'!$A$2:$A$16))))+(IF(AD528="",0,INDEX('Appendix 1 Rules'!$L$2:$L$16,MATCH(G528,'Appendix 1 Rules'!$A$2:$A$16))))+(IF(AF528="",0,INDEX('Appendix 1 Rules'!$M$2:$M$16,MATCH(G528,'Appendix 1 Rules'!$A$2:$A$16))))+IF(G528="b1",VLOOKUP(G528,'Appendix 1 Rules'!$A$1:$N$16,14))+IF(G528="b2",VLOOKUP(G528,'Appendix 1 Rules'!$A$1:$N$16,14))+IF(G528="d",VLOOKUP(G528,'Appendix 1 Rules'!$A$1:$N$16,14))+IF(G528="f1",VLOOKUP(G528,'Appendix 1 Rules'!$A$1:$N$16,14))+IF(G528="f2",VLOOKUP(G528,'Appendix 1 Rules'!$A$1:$N$16,14))+IF(G528="g",VLOOKUP(G528,'Appendix 1 Rules'!$A$1:$N$16,14))+IF(G528="h",VLOOKUP(G528,'Appendix 1 Rules'!$A$1:$N$16,14))+IF(G528="i1",VLOOKUP(G528,'Appendix 1 Rules'!$A$1:$N$16,14))+IF(G528="i2",VLOOKUP(G528,'Appendix 1 Rules'!$A$1:$N$16,14))+IF(G528="j",VLOOKUP(G528,'Appendix 1 Rules'!$A$1:$N$16,14))+IF(G528="k",VLOOKUP(G528,'Appendix 1 Rules'!$A$1:$N$16,14)))</f>
        <v/>
      </c>
      <c r="I528" s="72" t="str">
        <f>IF(G528="","",IF(OR(G528="b1",G528="b2",G528="d",G528="f1",G528="f2",G528="h",G528="i1",G528="i2",G528="j",G528="k"),MIN(H528,VLOOKUP(G528,'Appx 1 (Res) Rules'!$A:$D,4,0)),MIN(H528,VLOOKUP(G528,'Appx 1 (Res) Rules'!$A:$D,4,0),SUMPRODUCT(IF(J528="",0,INDEX('Appendix 1 Rules'!$B$2:$B$16,MATCH(G528,'Appendix 1 Rules'!$A$2:$A$16))))+(IF(L528="",0,INDEX('Appendix 1 Rules'!$C$2:$C$16,MATCH(G528,'Appendix 1 Rules'!$A$2:$A$16))))+(IF(N528="",0,INDEX('Appendix 1 Rules'!$D$2:$D$16,MATCH(G528,'Appendix 1 Rules'!$A$2:$A$16))))+(IF(P528="",0,INDEX('Appendix 1 Rules'!$E$2:$E$16,MATCH(G528,'Appendix 1 Rules'!$A$2:$A$16))))+(IF(R528="",0,INDEX('Appendix 1 Rules'!$F$2:$F$16,MATCH(G528,'Appendix 1 Rules'!$A$2:$A$16))))+(IF(T528="",0,INDEX('Appendix 1 Rules'!$G$2:$G$16,MATCH(G528,'Appendix 1 Rules'!$A$2:$A$16))))+(IF(V528="",0,INDEX('Appendix 1 Rules'!$H$2:$H$16,MATCH(G528,'Appendix 1 Rules'!$A$2:$A$16))))+(IF(X528="",0,INDEX('Appendix 1 Rules'!$I$2:$I$16,MATCH(G528,'Appendix 1 Rules'!$A$2:$A$16))))+(IF(Z528="",0,INDEX('Appendix 1 Rules'!$J$2:$J$16,MATCH(G528,'Appendix 1 Rules'!$A$2:$A$16))))+(IF(AB528="",0,INDEX('Appendix 1 Rules'!$K$2:$K$16,MATCH(G528,'Appendix 1 Rules'!$A$2:$A$16))))+(IF(AD528="",0,INDEX('Appendix 1 Rules'!$L$2:$L$16,MATCH(G528,'Appendix 1 Rules'!$A$2:$A$16))))+(IF(AF528="",0,INDEX('Appendix 1 Rules'!$M$2:$M$16,MATCH(G528,'Appendix 1 Rules'!$A$2:$A$16))))+IF(G528="b1",VLOOKUP(G528,'Appendix 1 Rules'!$A$1:$N$16,14))+IF(G528="b2",VLOOKUP(G528,'Appendix 1 Rules'!$A$1:$N$16,14))+IF(G528="d",VLOOKUP(G528,'Appendix 1 Rules'!$A$1:$N$16,14))+IF(G528="f1",VLOOKUP(G528,'Appendix 1 Rules'!$A$1:$N$16,14))+IF(G528="f2",VLOOKUP(G528,'Appendix 1 Rules'!$A$1:$N$16,14))+IF(G528="g",VLOOKUP(G528,'Appendix 1 Rules'!$A$1:$N$16,14))+IF(G528="h",VLOOKUP(G528,'Appendix 1 Rules'!$A$1:$N$16,14))+IF(G528="i1",VLOOKUP(G528,'Appendix 1 Rules'!$A$1:$N$16,14))+IF(G528="i2",VLOOKUP(G528,'Appendix 1 Rules'!$A$1:$N$16,14))+IF(G528="j",VLOOKUP(G528,'Appendix 1 Rules'!$A$1:$N$16,14))+IF(G528="k",VLOOKUP(G528,'Appendix 1 Rules'!$A$1:$N$16,14)))))</f>
        <v/>
      </c>
      <c r="J528" s="12"/>
      <c r="K528" s="13"/>
      <c r="L528" s="12"/>
      <c r="M528" s="13"/>
      <c r="N528" s="12"/>
      <c r="O528" s="13"/>
      <c r="P528" s="12"/>
      <c r="Q528" s="13"/>
      <c r="R528" s="12"/>
      <c r="S528" s="13"/>
      <c r="T528" s="12"/>
      <c r="U528" s="13"/>
      <c r="V528" s="12"/>
      <c r="W528" s="13"/>
      <c r="X528" s="12"/>
      <c r="Y528" s="13"/>
      <c r="Z528" s="12"/>
      <c r="AA528" s="13"/>
      <c r="AB528" s="9"/>
      <c r="AC528" s="13"/>
      <c r="AD528" s="9"/>
      <c r="AE528" s="13"/>
      <c r="AF528" s="9"/>
      <c r="AG528" s="13"/>
    </row>
    <row r="529" spans="1:33" ht="18" customHeight="1" x14ac:dyDescent="0.25">
      <c r="B529" s="84"/>
      <c r="C529" s="69"/>
      <c r="D529" s="10"/>
      <c r="E529" s="10"/>
      <c r="F529" s="10"/>
      <c r="G529" s="9"/>
      <c r="H529" s="17" t="str">
        <f>IF(G529="","",SUMPRODUCT(IF(J529="",0,INDEX('Appendix 1 Rules'!$B$2:$B$16,MATCH(G529,'Appendix 1 Rules'!$A$2:$A$16))))+(IF(L529="",0,INDEX('Appendix 1 Rules'!$C$2:$C$16,MATCH(G529,'Appendix 1 Rules'!$A$2:$A$16))))+(IF(N529="",0,INDEX('Appendix 1 Rules'!$D$2:$D$16,MATCH(G529,'Appendix 1 Rules'!$A$2:$A$16))))+(IF(P529="",0,INDEX('Appendix 1 Rules'!$E$2:$E$16,MATCH(G529,'Appendix 1 Rules'!$A$2:$A$16))))+(IF(R529="",0,INDEX('Appendix 1 Rules'!$F$2:$F$16,MATCH(G529,'Appendix 1 Rules'!$A$2:$A$16))))+(IF(T529="",0,INDEX('Appendix 1 Rules'!$G$2:$G$16,MATCH(G529,'Appendix 1 Rules'!$A$2:$A$16))))+(IF(V529="",0,INDEX('Appendix 1 Rules'!$H$2:$H$16,MATCH(G529,'Appendix 1 Rules'!$A$2:$A$16))))+(IF(X529="",0,INDEX('Appendix 1 Rules'!$I$2:$I$16,MATCH(G529,'Appendix 1 Rules'!$A$2:$A$16))))+(IF(Z529="",0,INDEX('Appendix 1 Rules'!$J$2:$J$16,MATCH(G529,'Appendix 1 Rules'!$A$2:$A$16))))+(IF(AB529="",0,INDEX('Appendix 1 Rules'!$K$2:$K$16,MATCH(G529,'Appendix 1 Rules'!$A$2:$A$16))))+(IF(AD529="",0,INDEX('Appendix 1 Rules'!$L$2:$L$16,MATCH(G529,'Appendix 1 Rules'!$A$2:$A$16))))+(IF(AF529="",0,INDEX('Appendix 1 Rules'!$M$2:$M$16,MATCH(G529,'Appendix 1 Rules'!$A$2:$A$16))))+IF(G529="b1",VLOOKUP(G529,'Appendix 1 Rules'!$A$1:$N$16,14))+IF(G529="b2",VLOOKUP(G529,'Appendix 1 Rules'!$A$1:$N$16,14))+IF(G529="d",VLOOKUP(G529,'Appendix 1 Rules'!$A$1:$N$16,14))+IF(G529="f1",VLOOKUP(G529,'Appendix 1 Rules'!$A$1:$N$16,14))+IF(G529="f2",VLOOKUP(G529,'Appendix 1 Rules'!$A$1:$N$16,14))+IF(G529="g",VLOOKUP(G529,'Appendix 1 Rules'!$A$1:$N$16,14))+IF(G529="h",VLOOKUP(G529,'Appendix 1 Rules'!$A$1:$N$16,14))+IF(G529="i1",VLOOKUP(G529,'Appendix 1 Rules'!$A$1:$N$16,14))+IF(G529="i2",VLOOKUP(G529,'Appendix 1 Rules'!$A$1:$N$16,14))+IF(G529="j",VLOOKUP(G529,'Appendix 1 Rules'!$A$1:$N$16,14))+IF(G529="k",VLOOKUP(G529,'Appendix 1 Rules'!$A$1:$N$16,14)))</f>
        <v/>
      </c>
      <c r="I529" s="72" t="str">
        <f>IF(G529="","",IF(OR(G529="b1",G529="b2",G529="d",G529="f1",G529="f2",G529="h",G529="i1",G529="i2",G529="j",G529="k"),MIN(H529,VLOOKUP(G529,'Appx 1 (Res) Rules'!$A:$D,4,0)),MIN(H529,VLOOKUP(G529,'Appx 1 (Res) Rules'!$A:$D,4,0),SUMPRODUCT(IF(J529="",0,INDEX('Appendix 1 Rules'!$B$2:$B$16,MATCH(G529,'Appendix 1 Rules'!$A$2:$A$16))))+(IF(L529="",0,INDEX('Appendix 1 Rules'!$C$2:$C$16,MATCH(G529,'Appendix 1 Rules'!$A$2:$A$16))))+(IF(N529="",0,INDEX('Appendix 1 Rules'!$D$2:$D$16,MATCH(G529,'Appendix 1 Rules'!$A$2:$A$16))))+(IF(P529="",0,INDEX('Appendix 1 Rules'!$E$2:$E$16,MATCH(G529,'Appendix 1 Rules'!$A$2:$A$16))))+(IF(R529="",0,INDEX('Appendix 1 Rules'!$F$2:$F$16,MATCH(G529,'Appendix 1 Rules'!$A$2:$A$16))))+(IF(T529="",0,INDEX('Appendix 1 Rules'!$G$2:$G$16,MATCH(G529,'Appendix 1 Rules'!$A$2:$A$16))))+(IF(V529="",0,INDEX('Appendix 1 Rules'!$H$2:$H$16,MATCH(G529,'Appendix 1 Rules'!$A$2:$A$16))))+(IF(X529="",0,INDEX('Appendix 1 Rules'!$I$2:$I$16,MATCH(G529,'Appendix 1 Rules'!$A$2:$A$16))))+(IF(Z529="",0,INDEX('Appendix 1 Rules'!$J$2:$J$16,MATCH(G529,'Appendix 1 Rules'!$A$2:$A$16))))+(IF(AB529="",0,INDEX('Appendix 1 Rules'!$K$2:$K$16,MATCH(G529,'Appendix 1 Rules'!$A$2:$A$16))))+(IF(AD529="",0,INDEX('Appendix 1 Rules'!$L$2:$L$16,MATCH(G529,'Appendix 1 Rules'!$A$2:$A$16))))+(IF(AF529="",0,INDEX('Appendix 1 Rules'!$M$2:$M$16,MATCH(G529,'Appendix 1 Rules'!$A$2:$A$16))))+IF(G529="b1",VLOOKUP(G529,'Appendix 1 Rules'!$A$1:$N$16,14))+IF(G529="b2",VLOOKUP(G529,'Appendix 1 Rules'!$A$1:$N$16,14))+IF(G529="d",VLOOKUP(G529,'Appendix 1 Rules'!$A$1:$N$16,14))+IF(G529="f1",VLOOKUP(G529,'Appendix 1 Rules'!$A$1:$N$16,14))+IF(G529="f2",VLOOKUP(G529,'Appendix 1 Rules'!$A$1:$N$16,14))+IF(G529="g",VLOOKUP(G529,'Appendix 1 Rules'!$A$1:$N$16,14))+IF(G529="h",VLOOKUP(G529,'Appendix 1 Rules'!$A$1:$N$16,14))+IF(G529="i1",VLOOKUP(G529,'Appendix 1 Rules'!$A$1:$N$16,14))+IF(G529="i2",VLOOKUP(G529,'Appendix 1 Rules'!$A$1:$N$16,14))+IF(G529="j",VLOOKUP(G529,'Appendix 1 Rules'!$A$1:$N$16,14))+IF(G529="k",VLOOKUP(G529,'Appendix 1 Rules'!$A$1:$N$16,14)))))</f>
        <v/>
      </c>
      <c r="J529" s="11"/>
      <c r="K529" s="14"/>
      <c r="L529" s="11"/>
      <c r="M529" s="14"/>
      <c r="N529" s="11"/>
      <c r="O529" s="14"/>
      <c r="P529" s="11"/>
      <c r="Q529" s="14"/>
      <c r="R529" s="63"/>
      <c r="S529" s="14"/>
      <c r="T529" s="11"/>
      <c r="U529" s="14"/>
      <c r="V529" s="11"/>
      <c r="W529" s="14"/>
      <c r="X529" s="64"/>
      <c r="Y529" s="14"/>
      <c r="Z529" s="64"/>
      <c r="AA529" s="14"/>
      <c r="AB529" s="9"/>
      <c r="AC529" s="13"/>
      <c r="AD529" s="9"/>
      <c r="AE529" s="13"/>
      <c r="AF529" s="9"/>
      <c r="AG529" s="13"/>
    </row>
    <row r="530" spans="1:33" ht="18" customHeight="1" x14ac:dyDescent="0.25">
      <c r="B530" s="84"/>
      <c r="C530" s="69"/>
      <c r="D530" s="10"/>
      <c r="E530" s="10"/>
      <c r="F530" s="10"/>
      <c r="G530" s="9"/>
      <c r="H530" s="17" t="str">
        <f>IF(G530="","",SUMPRODUCT(IF(J530="",0,INDEX('Appendix 1 Rules'!$B$2:$B$16,MATCH(G530,'Appendix 1 Rules'!$A$2:$A$16))))+(IF(L530="",0,INDEX('Appendix 1 Rules'!$C$2:$C$16,MATCH(G530,'Appendix 1 Rules'!$A$2:$A$16))))+(IF(N530="",0,INDEX('Appendix 1 Rules'!$D$2:$D$16,MATCH(G530,'Appendix 1 Rules'!$A$2:$A$16))))+(IF(P530="",0,INDEX('Appendix 1 Rules'!$E$2:$E$16,MATCH(G530,'Appendix 1 Rules'!$A$2:$A$16))))+(IF(R530="",0,INDEX('Appendix 1 Rules'!$F$2:$F$16,MATCH(G530,'Appendix 1 Rules'!$A$2:$A$16))))+(IF(T530="",0,INDEX('Appendix 1 Rules'!$G$2:$G$16,MATCH(G530,'Appendix 1 Rules'!$A$2:$A$16))))+(IF(V530="",0,INDEX('Appendix 1 Rules'!$H$2:$H$16,MATCH(G530,'Appendix 1 Rules'!$A$2:$A$16))))+(IF(X530="",0,INDEX('Appendix 1 Rules'!$I$2:$I$16,MATCH(G530,'Appendix 1 Rules'!$A$2:$A$16))))+(IF(Z530="",0,INDEX('Appendix 1 Rules'!$J$2:$J$16,MATCH(G530,'Appendix 1 Rules'!$A$2:$A$16))))+(IF(AB530="",0,INDEX('Appendix 1 Rules'!$K$2:$K$16,MATCH(G530,'Appendix 1 Rules'!$A$2:$A$16))))+(IF(AD530="",0,INDEX('Appendix 1 Rules'!$L$2:$L$16,MATCH(G530,'Appendix 1 Rules'!$A$2:$A$16))))+(IF(AF530="",0,INDEX('Appendix 1 Rules'!$M$2:$M$16,MATCH(G530,'Appendix 1 Rules'!$A$2:$A$16))))+IF(G530="b1",VLOOKUP(G530,'Appendix 1 Rules'!$A$1:$N$16,14))+IF(G530="b2",VLOOKUP(G530,'Appendix 1 Rules'!$A$1:$N$16,14))+IF(G530="d",VLOOKUP(G530,'Appendix 1 Rules'!$A$1:$N$16,14))+IF(G530="f1",VLOOKUP(G530,'Appendix 1 Rules'!$A$1:$N$16,14))+IF(G530="f2",VLOOKUP(G530,'Appendix 1 Rules'!$A$1:$N$16,14))+IF(G530="g",VLOOKUP(G530,'Appendix 1 Rules'!$A$1:$N$16,14))+IF(G530="h",VLOOKUP(G530,'Appendix 1 Rules'!$A$1:$N$16,14))+IF(G530="i1",VLOOKUP(G530,'Appendix 1 Rules'!$A$1:$N$16,14))+IF(G530="i2",VLOOKUP(G530,'Appendix 1 Rules'!$A$1:$N$16,14))+IF(G530="j",VLOOKUP(G530,'Appendix 1 Rules'!$A$1:$N$16,14))+IF(G530="k",VLOOKUP(G530,'Appendix 1 Rules'!$A$1:$N$16,14)))</f>
        <v/>
      </c>
      <c r="I530" s="72" t="str">
        <f>IF(G530="","",IF(OR(G530="b1",G530="b2",G530="d",G530="f1",G530="f2",G530="h",G530="i1",G530="i2",G530="j",G530="k"),MIN(H530,VLOOKUP(G530,'Appx 1 (Res) Rules'!$A:$D,4,0)),MIN(H530,VLOOKUP(G530,'Appx 1 (Res) Rules'!$A:$D,4,0),SUMPRODUCT(IF(J530="",0,INDEX('Appendix 1 Rules'!$B$2:$B$16,MATCH(G530,'Appendix 1 Rules'!$A$2:$A$16))))+(IF(L530="",0,INDEX('Appendix 1 Rules'!$C$2:$C$16,MATCH(G530,'Appendix 1 Rules'!$A$2:$A$16))))+(IF(N530="",0,INDEX('Appendix 1 Rules'!$D$2:$D$16,MATCH(G530,'Appendix 1 Rules'!$A$2:$A$16))))+(IF(P530="",0,INDEX('Appendix 1 Rules'!$E$2:$E$16,MATCH(G530,'Appendix 1 Rules'!$A$2:$A$16))))+(IF(R530="",0,INDEX('Appendix 1 Rules'!$F$2:$F$16,MATCH(G530,'Appendix 1 Rules'!$A$2:$A$16))))+(IF(T530="",0,INDEX('Appendix 1 Rules'!$G$2:$G$16,MATCH(G530,'Appendix 1 Rules'!$A$2:$A$16))))+(IF(V530="",0,INDEX('Appendix 1 Rules'!$H$2:$H$16,MATCH(G530,'Appendix 1 Rules'!$A$2:$A$16))))+(IF(X530="",0,INDEX('Appendix 1 Rules'!$I$2:$I$16,MATCH(G530,'Appendix 1 Rules'!$A$2:$A$16))))+(IF(Z530="",0,INDEX('Appendix 1 Rules'!$J$2:$J$16,MATCH(G530,'Appendix 1 Rules'!$A$2:$A$16))))+(IF(AB530="",0,INDEX('Appendix 1 Rules'!$K$2:$K$16,MATCH(G530,'Appendix 1 Rules'!$A$2:$A$16))))+(IF(AD530="",0,INDEX('Appendix 1 Rules'!$L$2:$L$16,MATCH(G530,'Appendix 1 Rules'!$A$2:$A$16))))+(IF(AF530="",0,INDEX('Appendix 1 Rules'!$M$2:$M$16,MATCH(G530,'Appendix 1 Rules'!$A$2:$A$16))))+IF(G530="b1",VLOOKUP(G530,'Appendix 1 Rules'!$A$1:$N$16,14))+IF(G530="b2",VLOOKUP(G530,'Appendix 1 Rules'!$A$1:$N$16,14))+IF(G530="d",VLOOKUP(G530,'Appendix 1 Rules'!$A$1:$N$16,14))+IF(G530="f1",VLOOKUP(G530,'Appendix 1 Rules'!$A$1:$N$16,14))+IF(G530="f2",VLOOKUP(G530,'Appendix 1 Rules'!$A$1:$N$16,14))+IF(G530="g",VLOOKUP(G530,'Appendix 1 Rules'!$A$1:$N$16,14))+IF(G530="h",VLOOKUP(G530,'Appendix 1 Rules'!$A$1:$N$16,14))+IF(G530="i1",VLOOKUP(G530,'Appendix 1 Rules'!$A$1:$N$16,14))+IF(G530="i2",VLOOKUP(G530,'Appendix 1 Rules'!$A$1:$N$16,14))+IF(G530="j",VLOOKUP(G530,'Appendix 1 Rules'!$A$1:$N$16,14))+IF(G530="k",VLOOKUP(G530,'Appendix 1 Rules'!$A$1:$N$16,14)))))</f>
        <v/>
      </c>
      <c r="J530" s="12"/>
      <c r="K530" s="13"/>
      <c r="L530" s="12"/>
      <c r="M530" s="13"/>
      <c r="N530" s="12"/>
      <c r="O530" s="13"/>
      <c r="P530" s="12"/>
      <c r="Q530" s="13"/>
      <c r="R530" s="12"/>
      <c r="S530" s="13"/>
      <c r="T530" s="12"/>
      <c r="U530" s="13"/>
      <c r="V530" s="12"/>
      <c r="W530" s="13"/>
      <c r="X530" s="12"/>
      <c r="Y530" s="13"/>
      <c r="Z530" s="12"/>
      <c r="AA530" s="13"/>
      <c r="AB530" s="9"/>
      <c r="AC530" s="13"/>
      <c r="AD530" s="9"/>
      <c r="AE530" s="13"/>
      <c r="AF530" s="9"/>
      <c r="AG530" s="13"/>
    </row>
    <row r="531" spans="1:33" ht="18" customHeight="1" x14ac:dyDescent="0.25">
      <c r="B531" s="84"/>
      <c r="C531" s="69"/>
      <c r="D531" s="10"/>
      <c r="E531" s="10"/>
      <c r="F531" s="10"/>
      <c r="G531" s="9"/>
      <c r="H531" s="17" t="str">
        <f>IF(G531="","",SUMPRODUCT(IF(J531="",0,INDEX('Appendix 1 Rules'!$B$2:$B$16,MATCH(G531,'Appendix 1 Rules'!$A$2:$A$16))))+(IF(L531="",0,INDEX('Appendix 1 Rules'!$C$2:$C$16,MATCH(G531,'Appendix 1 Rules'!$A$2:$A$16))))+(IF(N531="",0,INDEX('Appendix 1 Rules'!$D$2:$D$16,MATCH(G531,'Appendix 1 Rules'!$A$2:$A$16))))+(IF(P531="",0,INDEX('Appendix 1 Rules'!$E$2:$E$16,MATCH(G531,'Appendix 1 Rules'!$A$2:$A$16))))+(IF(R531="",0,INDEX('Appendix 1 Rules'!$F$2:$F$16,MATCH(G531,'Appendix 1 Rules'!$A$2:$A$16))))+(IF(T531="",0,INDEX('Appendix 1 Rules'!$G$2:$G$16,MATCH(G531,'Appendix 1 Rules'!$A$2:$A$16))))+(IF(V531="",0,INDEX('Appendix 1 Rules'!$H$2:$H$16,MATCH(G531,'Appendix 1 Rules'!$A$2:$A$16))))+(IF(X531="",0,INDEX('Appendix 1 Rules'!$I$2:$I$16,MATCH(G531,'Appendix 1 Rules'!$A$2:$A$16))))+(IF(Z531="",0,INDEX('Appendix 1 Rules'!$J$2:$J$16,MATCH(G531,'Appendix 1 Rules'!$A$2:$A$16))))+(IF(AB531="",0,INDEX('Appendix 1 Rules'!$K$2:$K$16,MATCH(G531,'Appendix 1 Rules'!$A$2:$A$16))))+(IF(AD531="",0,INDEX('Appendix 1 Rules'!$L$2:$L$16,MATCH(G531,'Appendix 1 Rules'!$A$2:$A$16))))+(IF(AF531="",0,INDEX('Appendix 1 Rules'!$M$2:$M$16,MATCH(G531,'Appendix 1 Rules'!$A$2:$A$16))))+IF(G531="b1",VLOOKUP(G531,'Appendix 1 Rules'!$A$1:$N$16,14))+IF(G531="b2",VLOOKUP(G531,'Appendix 1 Rules'!$A$1:$N$16,14))+IF(G531="d",VLOOKUP(G531,'Appendix 1 Rules'!$A$1:$N$16,14))+IF(G531="f1",VLOOKUP(G531,'Appendix 1 Rules'!$A$1:$N$16,14))+IF(G531="f2",VLOOKUP(G531,'Appendix 1 Rules'!$A$1:$N$16,14))+IF(G531="g",VLOOKUP(G531,'Appendix 1 Rules'!$A$1:$N$16,14))+IF(G531="h",VLOOKUP(G531,'Appendix 1 Rules'!$A$1:$N$16,14))+IF(G531="i1",VLOOKUP(G531,'Appendix 1 Rules'!$A$1:$N$16,14))+IF(G531="i2",VLOOKUP(G531,'Appendix 1 Rules'!$A$1:$N$16,14))+IF(G531="j",VLOOKUP(G531,'Appendix 1 Rules'!$A$1:$N$16,14))+IF(G531="k",VLOOKUP(G531,'Appendix 1 Rules'!$A$1:$N$16,14)))</f>
        <v/>
      </c>
      <c r="I531" s="72" t="str">
        <f>IF(G531="","",IF(OR(G531="b1",G531="b2",G531="d",G531="f1",G531="f2",G531="h",G531="i1",G531="i2",G531="j",G531="k"),MIN(H531,VLOOKUP(G531,'Appx 1 (Res) Rules'!$A:$D,4,0)),MIN(H531,VLOOKUP(G531,'Appx 1 (Res) Rules'!$A:$D,4,0),SUMPRODUCT(IF(J531="",0,INDEX('Appendix 1 Rules'!$B$2:$B$16,MATCH(G531,'Appendix 1 Rules'!$A$2:$A$16))))+(IF(L531="",0,INDEX('Appendix 1 Rules'!$C$2:$C$16,MATCH(G531,'Appendix 1 Rules'!$A$2:$A$16))))+(IF(N531="",0,INDEX('Appendix 1 Rules'!$D$2:$D$16,MATCH(G531,'Appendix 1 Rules'!$A$2:$A$16))))+(IF(P531="",0,INDEX('Appendix 1 Rules'!$E$2:$E$16,MATCH(G531,'Appendix 1 Rules'!$A$2:$A$16))))+(IF(R531="",0,INDEX('Appendix 1 Rules'!$F$2:$F$16,MATCH(G531,'Appendix 1 Rules'!$A$2:$A$16))))+(IF(T531="",0,INDEX('Appendix 1 Rules'!$G$2:$G$16,MATCH(G531,'Appendix 1 Rules'!$A$2:$A$16))))+(IF(V531="",0,INDEX('Appendix 1 Rules'!$H$2:$H$16,MATCH(G531,'Appendix 1 Rules'!$A$2:$A$16))))+(IF(X531="",0,INDEX('Appendix 1 Rules'!$I$2:$I$16,MATCH(G531,'Appendix 1 Rules'!$A$2:$A$16))))+(IF(Z531="",0,INDEX('Appendix 1 Rules'!$J$2:$J$16,MATCH(G531,'Appendix 1 Rules'!$A$2:$A$16))))+(IF(AB531="",0,INDEX('Appendix 1 Rules'!$K$2:$K$16,MATCH(G531,'Appendix 1 Rules'!$A$2:$A$16))))+(IF(AD531="",0,INDEX('Appendix 1 Rules'!$L$2:$L$16,MATCH(G531,'Appendix 1 Rules'!$A$2:$A$16))))+(IF(AF531="",0,INDEX('Appendix 1 Rules'!$M$2:$M$16,MATCH(G531,'Appendix 1 Rules'!$A$2:$A$16))))+IF(G531="b1",VLOOKUP(G531,'Appendix 1 Rules'!$A$1:$N$16,14))+IF(G531="b2",VLOOKUP(G531,'Appendix 1 Rules'!$A$1:$N$16,14))+IF(G531="d",VLOOKUP(G531,'Appendix 1 Rules'!$A$1:$N$16,14))+IF(G531="f1",VLOOKUP(G531,'Appendix 1 Rules'!$A$1:$N$16,14))+IF(G531="f2",VLOOKUP(G531,'Appendix 1 Rules'!$A$1:$N$16,14))+IF(G531="g",VLOOKUP(G531,'Appendix 1 Rules'!$A$1:$N$16,14))+IF(G531="h",VLOOKUP(G531,'Appendix 1 Rules'!$A$1:$N$16,14))+IF(G531="i1",VLOOKUP(G531,'Appendix 1 Rules'!$A$1:$N$16,14))+IF(G531="i2",VLOOKUP(G531,'Appendix 1 Rules'!$A$1:$N$16,14))+IF(G531="j",VLOOKUP(G531,'Appendix 1 Rules'!$A$1:$N$16,14))+IF(G531="k",VLOOKUP(G531,'Appendix 1 Rules'!$A$1:$N$16,14)))))</f>
        <v/>
      </c>
      <c r="J531" s="11"/>
      <c r="K531" s="14"/>
      <c r="L531" s="11"/>
      <c r="M531" s="14"/>
      <c r="N531" s="11"/>
      <c r="O531" s="14"/>
      <c r="P531" s="11"/>
      <c r="Q531" s="14"/>
      <c r="R531" s="63"/>
      <c r="S531" s="14"/>
      <c r="T531" s="11"/>
      <c r="U531" s="14"/>
      <c r="V531" s="11"/>
      <c r="W531" s="14"/>
      <c r="X531" s="64"/>
      <c r="Y531" s="14"/>
      <c r="Z531" s="64"/>
      <c r="AA531" s="14"/>
      <c r="AB531" s="9"/>
      <c r="AC531" s="13"/>
      <c r="AD531" s="9"/>
      <c r="AE531" s="13"/>
      <c r="AF531" s="9"/>
      <c r="AG531" s="13"/>
    </row>
    <row r="532" spans="1:33" ht="18" customHeight="1" x14ac:dyDescent="0.25">
      <c r="B532" s="84"/>
      <c r="C532" s="69"/>
      <c r="D532" s="10"/>
      <c r="E532" s="10"/>
      <c r="F532" s="10"/>
      <c r="G532" s="9"/>
      <c r="H532" s="17" t="str">
        <f>IF(G532="","",SUMPRODUCT(IF(J532="",0,INDEX('Appendix 1 Rules'!$B$2:$B$16,MATCH(G532,'Appendix 1 Rules'!$A$2:$A$16))))+(IF(L532="",0,INDEX('Appendix 1 Rules'!$C$2:$C$16,MATCH(G532,'Appendix 1 Rules'!$A$2:$A$16))))+(IF(N532="",0,INDEX('Appendix 1 Rules'!$D$2:$D$16,MATCH(G532,'Appendix 1 Rules'!$A$2:$A$16))))+(IF(P532="",0,INDEX('Appendix 1 Rules'!$E$2:$E$16,MATCH(G532,'Appendix 1 Rules'!$A$2:$A$16))))+(IF(R532="",0,INDEX('Appendix 1 Rules'!$F$2:$F$16,MATCH(G532,'Appendix 1 Rules'!$A$2:$A$16))))+(IF(T532="",0,INDEX('Appendix 1 Rules'!$G$2:$G$16,MATCH(G532,'Appendix 1 Rules'!$A$2:$A$16))))+(IF(V532="",0,INDEX('Appendix 1 Rules'!$H$2:$H$16,MATCH(G532,'Appendix 1 Rules'!$A$2:$A$16))))+(IF(X532="",0,INDEX('Appendix 1 Rules'!$I$2:$I$16,MATCH(G532,'Appendix 1 Rules'!$A$2:$A$16))))+(IF(Z532="",0,INDEX('Appendix 1 Rules'!$J$2:$J$16,MATCH(G532,'Appendix 1 Rules'!$A$2:$A$16))))+(IF(AB532="",0,INDEX('Appendix 1 Rules'!$K$2:$K$16,MATCH(G532,'Appendix 1 Rules'!$A$2:$A$16))))+(IF(AD532="",0,INDEX('Appendix 1 Rules'!$L$2:$L$16,MATCH(G532,'Appendix 1 Rules'!$A$2:$A$16))))+(IF(AF532="",0,INDEX('Appendix 1 Rules'!$M$2:$M$16,MATCH(G532,'Appendix 1 Rules'!$A$2:$A$16))))+IF(G532="b1",VLOOKUP(G532,'Appendix 1 Rules'!$A$1:$N$16,14))+IF(G532="b2",VLOOKUP(G532,'Appendix 1 Rules'!$A$1:$N$16,14))+IF(G532="d",VLOOKUP(G532,'Appendix 1 Rules'!$A$1:$N$16,14))+IF(G532="f1",VLOOKUP(G532,'Appendix 1 Rules'!$A$1:$N$16,14))+IF(G532="f2",VLOOKUP(G532,'Appendix 1 Rules'!$A$1:$N$16,14))+IF(G532="g",VLOOKUP(G532,'Appendix 1 Rules'!$A$1:$N$16,14))+IF(G532="h",VLOOKUP(G532,'Appendix 1 Rules'!$A$1:$N$16,14))+IF(G532="i1",VLOOKUP(G532,'Appendix 1 Rules'!$A$1:$N$16,14))+IF(G532="i2",VLOOKUP(G532,'Appendix 1 Rules'!$A$1:$N$16,14))+IF(G532="j",VLOOKUP(G532,'Appendix 1 Rules'!$A$1:$N$16,14))+IF(G532="k",VLOOKUP(G532,'Appendix 1 Rules'!$A$1:$N$16,14)))</f>
        <v/>
      </c>
      <c r="I532" s="72" t="str">
        <f>IF(G532="","",IF(OR(G532="b1",G532="b2",G532="d",G532="f1",G532="f2",G532="h",G532="i1",G532="i2",G532="j",G532="k"),MIN(H532,VLOOKUP(G532,'Appx 1 (Res) Rules'!$A:$D,4,0)),MIN(H532,VLOOKUP(G532,'Appx 1 (Res) Rules'!$A:$D,4,0),SUMPRODUCT(IF(J532="",0,INDEX('Appendix 1 Rules'!$B$2:$B$16,MATCH(G532,'Appendix 1 Rules'!$A$2:$A$16))))+(IF(L532="",0,INDEX('Appendix 1 Rules'!$C$2:$C$16,MATCH(G532,'Appendix 1 Rules'!$A$2:$A$16))))+(IF(N532="",0,INDEX('Appendix 1 Rules'!$D$2:$D$16,MATCH(G532,'Appendix 1 Rules'!$A$2:$A$16))))+(IF(P532="",0,INDEX('Appendix 1 Rules'!$E$2:$E$16,MATCH(G532,'Appendix 1 Rules'!$A$2:$A$16))))+(IF(R532="",0,INDEX('Appendix 1 Rules'!$F$2:$F$16,MATCH(G532,'Appendix 1 Rules'!$A$2:$A$16))))+(IF(T532="",0,INDEX('Appendix 1 Rules'!$G$2:$G$16,MATCH(G532,'Appendix 1 Rules'!$A$2:$A$16))))+(IF(V532="",0,INDEX('Appendix 1 Rules'!$H$2:$H$16,MATCH(G532,'Appendix 1 Rules'!$A$2:$A$16))))+(IF(X532="",0,INDEX('Appendix 1 Rules'!$I$2:$I$16,MATCH(G532,'Appendix 1 Rules'!$A$2:$A$16))))+(IF(Z532="",0,INDEX('Appendix 1 Rules'!$J$2:$J$16,MATCH(G532,'Appendix 1 Rules'!$A$2:$A$16))))+(IF(AB532="",0,INDEX('Appendix 1 Rules'!$K$2:$K$16,MATCH(G532,'Appendix 1 Rules'!$A$2:$A$16))))+(IF(AD532="",0,INDEX('Appendix 1 Rules'!$L$2:$L$16,MATCH(G532,'Appendix 1 Rules'!$A$2:$A$16))))+(IF(AF532="",0,INDEX('Appendix 1 Rules'!$M$2:$M$16,MATCH(G532,'Appendix 1 Rules'!$A$2:$A$16))))+IF(G532="b1",VLOOKUP(G532,'Appendix 1 Rules'!$A$1:$N$16,14))+IF(G532="b2",VLOOKUP(G532,'Appendix 1 Rules'!$A$1:$N$16,14))+IF(G532="d",VLOOKUP(G532,'Appendix 1 Rules'!$A$1:$N$16,14))+IF(G532="f1",VLOOKUP(G532,'Appendix 1 Rules'!$A$1:$N$16,14))+IF(G532="f2",VLOOKUP(G532,'Appendix 1 Rules'!$A$1:$N$16,14))+IF(G532="g",VLOOKUP(G532,'Appendix 1 Rules'!$A$1:$N$16,14))+IF(G532="h",VLOOKUP(G532,'Appendix 1 Rules'!$A$1:$N$16,14))+IF(G532="i1",VLOOKUP(G532,'Appendix 1 Rules'!$A$1:$N$16,14))+IF(G532="i2",VLOOKUP(G532,'Appendix 1 Rules'!$A$1:$N$16,14))+IF(G532="j",VLOOKUP(G532,'Appendix 1 Rules'!$A$1:$N$16,14))+IF(G532="k",VLOOKUP(G532,'Appendix 1 Rules'!$A$1:$N$16,14)))))</f>
        <v/>
      </c>
      <c r="J532" s="12"/>
      <c r="K532" s="13"/>
      <c r="L532" s="12"/>
      <c r="M532" s="13"/>
      <c r="N532" s="12"/>
      <c r="O532" s="13"/>
      <c r="P532" s="12"/>
      <c r="Q532" s="13"/>
      <c r="R532" s="12"/>
      <c r="S532" s="13"/>
      <c r="T532" s="12"/>
      <c r="U532" s="13"/>
      <c r="V532" s="12"/>
      <c r="W532" s="13"/>
      <c r="X532" s="12"/>
      <c r="Y532" s="13"/>
      <c r="Z532" s="12"/>
      <c r="AA532" s="13"/>
      <c r="AB532" s="9"/>
      <c r="AC532" s="13"/>
      <c r="AD532" s="9"/>
      <c r="AE532" s="13"/>
      <c r="AF532" s="9"/>
      <c r="AG532" s="13"/>
    </row>
    <row r="533" spans="1:33" ht="18" customHeight="1" x14ac:dyDescent="0.25">
      <c r="B533" s="84"/>
      <c r="C533" s="69"/>
      <c r="D533" s="10"/>
      <c r="E533" s="10"/>
      <c r="F533" s="10"/>
      <c r="G533" s="9"/>
      <c r="H533" s="17" t="str">
        <f>IF(G533="","",SUMPRODUCT(IF(J533="",0,INDEX('Appendix 1 Rules'!$B$2:$B$16,MATCH(G533,'Appendix 1 Rules'!$A$2:$A$16))))+(IF(L533="",0,INDEX('Appendix 1 Rules'!$C$2:$C$16,MATCH(G533,'Appendix 1 Rules'!$A$2:$A$16))))+(IF(N533="",0,INDEX('Appendix 1 Rules'!$D$2:$D$16,MATCH(G533,'Appendix 1 Rules'!$A$2:$A$16))))+(IF(P533="",0,INDEX('Appendix 1 Rules'!$E$2:$E$16,MATCH(G533,'Appendix 1 Rules'!$A$2:$A$16))))+(IF(R533="",0,INDEX('Appendix 1 Rules'!$F$2:$F$16,MATCH(G533,'Appendix 1 Rules'!$A$2:$A$16))))+(IF(T533="",0,INDEX('Appendix 1 Rules'!$G$2:$G$16,MATCH(G533,'Appendix 1 Rules'!$A$2:$A$16))))+(IF(V533="",0,INDEX('Appendix 1 Rules'!$H$2:$H$16,MATCH(G533,'Appendix 1 Rules'!$A$2:$A$16))))+(IF(X533="",0,INDEX('Appendix 1 Rules'!$I$2:$I$16,MATCH(G533,'Appendix 1 Rules'!$A$2:$A$16))))+(IF(Z533="",0,INDEX('Appendix 1 Rules'!$J$2:$J$16,MATCH(G533,'Appendix 1 Rules'!$A$2:$A$16))))+(IF(AB533="",0,INDEX('Appendix 1 Rules'!$K$2:$K$16,MATCH(G533,'Appendix 1 Rules'!$A$2:$A$16))))+(IF(AD533="",0,INDEX('Appendix 1 Rules'!$L$2:$L$16,MATCH(G533,'Appendix 1 Rules'!$A$2:$A$16))))+(IF(AF533="",0,INDEX('Appendix 1 Rules'!$M$2:$M$16,MATCH(G533,'Appendix 1 Rules'!$A$2:$A$16))))+IF(G533="b1",VLOOKUP(G533,'Appendix 1 Rules'!$A$1:$N$16,14))+IF(G533="b2",VLOOKUP(G533,'Appendix 1 Rules'!$A$1:$N$16,14))+IF(G533="d",VLOOKUP(G533,'Appendix 1 Rules'!$A$1:$N$16,14))+IF(G533="f1",VLOOKUP(G533,'Appendix 1 Rules'!$A$1:$N$16,14))+IF(G533="f2",VLOOKUP(G533,'Appendix 1 Rules'!$A$1:$N$16,14))+IF(G533="g",VLOOKUP(G533,'Appendix 1 Rules'!$A$1:$N$16,14))+IF(G533="h",VLOOKUP(G533,'Appendix 1 Rules'!$A$1:$N$16,14))+IF(G533="i1",VLOOKUP(G533,'Appendix 1 Rules'!$A$1:$N$16,14))+IF(G533="i2",VLOOKUP(G533,'Appendix 1 Rules'!$A$1:$N$16,14))+IF(G533="j",VLOOKUP(G533,'Appendix 1 Rules'!$A$1:$N$16,14))+IF(G533="k",VLOOKUP(G533,'Appendix 1 Rules'!$A$1:$N$16,14)))</f>
        <v/>
      </c>
      <c r="I533" s="72" t="str">
        <f>IF(G533="","",IF(OR(G533="b1",G533="b2",G533="d",G533="f1",G533="f2",G533="h",G533="i1",G533="i2",G533="j",G533="k"),MIN(H533,VLOOKUP(G533,'Appx 1 (Res) Rules'!$A:$D,4,0)),MIN(H533,VLOOKUP(G533,'Appx 1 (Res) Rules'!$A:$D,4,0),SUMPRODUCT(IF(J533="",0,INDEX('Appendix 1 Rules'!$B$2:$B$16,MATCH(G533,'Appendix 1 Rules'!$A$2:$A$16))))+(IF(L533="",0,INDEX('Appendix 1 Rules'!$C$2:$C$16,MATCH(G533,'Appendix 1 Rules'!$A$2:$A$16))))+(IF(N533="",0,INDEX('Appendix 1 Rules'!$D$2:$D$16,MATCH(G533,'Appendix 1 Rules'!$A$2:$A$16))))+(IF(P533="",0,INDEX('Appendix 1 Rules'!$E$2:$E$16,MATCH(G533,'Appendix 1 Rules'!$A$2:$A$16))))+(IF(R533="",0,INDEX('Appendix 1 Rules'!$F$2:$F$16,MATCH(G533,'Appendix 1 Rules'!$A$2:$A$16))))+(IF(T533="",0,INDEX('Appendix 1 Rules'!$G$2:$G$16,MATCH(G533,'Appendix 1 Rules'!$A$2:$A$16))))+(IF(V533="",0,INDEX('Appendix 1 Rules'!$H$2:$H$16,MATCH(G533,'Appendix 1 Rules'!$A$2:$A$16))))+(IF(X533="",0,INDEX('Appendix 1 Rules'!$I$2:$I$16,MATCH(G533,'Appendix 1 Rules'!$A$2:$A$16))))+(IF(Z533="",0,INDEX('Appendix 1 Rules'!$J$2:$J$16,MATCH(G533,'Appendix 1 Rules'!$A$2:$A$16))))+(IF(AB533="",0,INDEX('Appendix 1 Rules'!$K$2:$K$16,MATCH(G533,'Appendix 1 Rules'!$A$2:$A$16))))+(IF(AD533="",0,INDEX('Appendix 1 Rules'!$L$2:$L$16,MATCH(G533,'Appendix 1 Rules'!$A$2:$A$16))))+(IF(AF533="",0,INDEX('Appendix 1 Rules'!$M$2:$M$16,MATCH(G533,'Appendix 1 Rules'!$A$2:$A$16))))+IF(G533="b1",VLOOKUP(G533,'Appendix 1 Rules'!$A$1:$N$16,14))+IF(G533="b2",VLOOKUP(G533,'Appendix 1 Rules'!$A$1:$N$16,14))+IF(G533="d",VLOOKUP(G533,'Appendix 1 Rules'!$A$1:$N$16,14))+IF(G533="f1",VLOOKUP(G533,'Appendix 1 Rules'!$A$1:$N$16,14))+IF(G533="f2",VLOOKUP(G533,'Appendix 1 Rules'!$A$1:$N$16,14))+IF(G533="g",VLOOKUP(G533,'Appendix 1 Rules'!$A$1:$N$16,14))+IF(G533="h",VLOOKUP(G533,'Appendix 1 Rules'!$A$1:$N$16,14))+IF(G533="i1",VLOOKUP(G533,'Appendix 1 Rules'!$A$1:$N$16,14))+IF(G533="i2",VLOOKUP(G533,'Appendix 1 Rules'!$A$1:$N$16,14))+IF(G533="j",VLOOKUP(G533,'Appendix 1 Rules'!$A$1:$N$16,14))+IF(G533="k",VLOOKUP(G533,'Appendix 1 Rules'!$A$1:$N$16,14)))))</f>
        <v/>
      </c>
      <c r="J533" s="11"/>
      <c r="K533" s="14"/>
      <c r="L533" s="11"/>
      <c r="M533" s="14"/>
      <c r="N533" s="11"/>
      <c r="O533" s="14"/>
      <c r="P533" s="11"/>
      <c r="Q533" s="14"/>
      <c r="R533" s="63"/>
      <c r="S533" s="14"/>
      <c r="T533" s="11"/>
      <c r="U533" s="14"/>
      <c r="V533" s="11"/>
      <c r="W533" s="14"/>
      <c r="X533" s="64"/>
      <c r="Y533" s="14"/>
      <c r="Z533" s="64"/>
      <c r="AA533" s="14"/>
      <c r="AB533" s="9"/>
      <c r="AC533" s="13"/>
      <c r="AD533" s="9"/>
      <c r="AE533" s="13"/>
      <c r="AF533" s="9"/>
      <c r="AG533" s="13"/>
    </row>
    <row r="534" spans="1:33" ht="18" customHeight="1" x14ac:dyDescent="0.25">
      <c r="B534" s="84"/>
      <c r="C534" s="69"/>
      <c r="D534" s="10"/>
      <c r="E534" s="10"/>
      <c r="F534" s="10"/>
      <c r="G534" s="9"/>
      <c r="H534" s="17" t="str">
        <f>IF(G534="","",SUMPRODUCT(IF(J534="",0,INDEX('Appendix 1 Rules'!$B$2:$B$16,MATCH(G534,'Appendix 1 Rules'!$A$2:$A$16))))+(IF(L534="",0,INDEX('Appendix 1 Rules'!$C$2:$C$16,MATCH(G534,'Appendix 1 Rules'!$A$2:$A$16))))+(IF(N534="",0,INDEX('Appendix 1 Rules'!$D$2:$D$16,MATCH(G534,'Appendix 1 Rules'!$A$2:$A$16))))+(IF(P534="",0,INDEX('Appendix 1 Rules'!$E$2:$E$16,MATCH(G534,'Appendix 1 Rules'!$A$2:$A$16))))+(IF(R534="",0,INDEX('Appendix 1 Rules'!$F$2:$F$16,MATCH(G534,'Appendix 1 Rules'!$A$2:$A$16))))+(IF(T534="",0,INDEX('Appendix 1 Rules'!$G$2:$G$16,MATCH(G534,'Appendix 1 Rules'!$A$2:$A$16))))+(IF(V534="",0,INDEX('Appendix 1 Rules'!$H$2:$H$16,MATCH(G534,'Appendix 1 Rules'!$A$2:$A$16))))+(IF(X534="",0,INDEX('Appendix 1 Rules'!$I$2:$I$16,MATCH(G534,'Appendix 1 Rules'!$A$2:$A$16))))+(IF(Z534="",0,INDEX('Appendix 1 Rules'!$J$2:$J$16,MATCH(G534,'Appendix 1 Rules'!$A$2:$A$16))))+(IF(AB534="",0,INDEX('Appendix 1 Rules'!$K$2:$K$16,MATCH(G534,'Appendix 1 Rules'!$A$2:$A$16))))+(IF(AD534="",0,INDEX('Appendix 1 Rules'!$L$2:$L$16,MATCH(G534,'Appendix 1 Rules'!$A$2:$A$16))))+(IF(AF534="",0,INDEX('Appendix 1 Rules'!$M$2:$M$16,MATCH(G534,'Appendix 1 Rules'!$A$2:$A$16))))+IF(G534="b1",VLOOKUP(G534,'Appendix 1 Rules'!$A$1:$N$16,14))+IF(G534="b2",VLOOKUP(G534,'Appendix 1 Rules'!$A$1:$N$16,14))+IF(G534="d",VLOOKUP(G534,'Appendix 1 Rules'!$A$1:$N$16,14))+IF(G534="f1",VLOOKUP(G534,'Appendix 1 Rules'!$A$1:$N$16,14))+IF(G534="f2",VLOOKUP(G534,'Appendix 1 Rules'!$A$1:$N$16,14))+IF(G534="g",VLOOKUP(G534,'Appendix 1 Rules'!$A$1:$N$16,14))+IF(G534="h",VLOOKUP(G534,'Appendix 1 Rules'!$A$1:$N$16,14))+IF(G534="i1",VLOOKUP(G534,'Appendix 1 Rules'!$A$1:$N$16,14))+IF(G534="i2",VLOOKUP(G534,'Appendix 1 Rules'!$A$1:$N$16,14))+IF(G534="j",VLOOKUP(G534,'Appendix 1 Rules'!$A$1:$N$16,14))+IF(G534="k",VLOOKUP(G534,'Appendix 1 Rules'!$A$1:$N$16,14)))</f>
        <v/>
      </c>
      <c r="I534" s="72" t="str">
        <f>IF(G534="","",IF(OR(G534="b1",G534="b2",G534="d",G534="f1",G534="f2",G534="h",G534="i1",G534="i2",G534="j",G534="k"),MIN(H534,VLOOKUP(G534,'Appx 1 (Res) Rules'!$A:$D,4,0)),MIN(H534,VLOOKUP(G534,'Appx 1 (Res) Rules'!$A:$D,4,0),SUMPRODUCT(IF(J534="",0,INDEX('Appendix 1 Rules'!$B$2:$B$16,MATCH(G534,'Appendix 1 Rules'!$A$2:$A$16))))+(IF(L534="",0,INDEX('Appendix 1 Rules'!$C$2:$C$16,MATCH(G534,'Appendix 1 Rules'!$A$2:$A$16))))+(IF(N534="",0,INDEX('Appendix 1 Rules'!$D$2:$D$16,MATCH(G534,'Appendix 1 Rules'!$A$2:$A$16))))+(IF(P534="",0,INDEX('Appendix 1 Rules'!$E$2:$E$16,MATCH(G534,'Appendix 1 Rules'!$A$2:$A$16))))+(IF(R534="",0,INDEX('Appendix 1 Rules'!$F$2:$F$16,MATCH(G534,'Appendix 1 Rules'!$A$2:$A$16))))+(IF(T534="",0,INDEX('Appendix 1 Rules'!$G$2:$G$16,MATCH(G534,'Appendix 1 Rules'!$A$2:$A$16))))+(IF(V534="",0,INDEX('Appendix 1 Rules'!$H$2:$H$16,MATCH(G534,'Appendix 1 Rules'!$A$2:$A$16))))+(IF(X534="",0,INDEX('Appendix 1 Rules'!$I$2:$I$16,MATCH(G534,'Appendix 1 Rules'!$A$2:$A$16))))+(IF(Z534="",0,INDEX('Appendix 1 Rules'!$J$2:$J$16,MATCH(G534,'Appendix 1 Rules'!$A$2:$A$16))))+(IF(AB534="",0,INDEX('Appendix 1 Rules'!$K$2:$K$16,MATCH(G534,'Appendix 1 Rules'!$A$2:$A$16))))+(IF(AD534="",0,INDEX('Appendix 1 Rules'!$L$2:$L$16,MATCH(G534,'Appendix 1 Rules'!$A$2:$A$16))))+(IF(AF534="",0,INDEX('Appendix 1 Rules'!$M$2:$M$16,MATCH(G534,'Appendix 1 Rules'!$A$2:$A$16))))+IF(G534="b1",VLOOKUP(G534,'Appendix 1 Rules'!$A$1:$N$16,14))+IF(G534="b2",VLOOKUP(G534,'Appendix 1 Rules'!$A$1:$N$16,14))+IF(G534="d",VLOOKUP(G534,'Appendix 1 Rules'!$A$1:$N$16,14))+IF(G534="f1",VLOOKUP(G534,'Appendix 1 Rules'!$A$1:$N$16,14))+IF(G534="f2",VLOOKUP(G534,'Appendix 1 Rules'!$A$1:$N$16,14))+IF(G534="g",VLOOKUP(G534,'Appendix 1 Rules'!$A$1:$N$16,14))+IF(G534="h",VLOOKUP(G534,'Appendix 1 Rules'!$A$1:$N$16,14))+IF(G534="i1",VLOOKUP(G534,'Appendix 1 Rules'!$A$1:$N$16,14))+IF(G534="i2",VLOOKUP(G534,'Appendix 1 Rules'!$A$1:$N$16,14))+IF(G534="j",VLOOKUP(G534,'Appendix 1 Rules'!$A$1:$N$16,14))+IF(G534="k",VLOOKUP(G534,'Appendix 1 Rules'!$A$1:$N$16,14)))))</f>
        <v/>
      </c>
      <c r="J534" s="12"/>
      <c r="K534" s="13"/>
      <c r="L534" s="12"/>
      <c r="M534" s="13"/>
      <c r="N534" s="12"/>
      <c r="O534" s="13"/>
      <c r="P534" s="12"/>
      <c r="Q534" s="13"/>
      <c r="R534" s="12"/>
      <c r="S534" s="13"/>
      <c r="T534" s="12"/>
      <c r="U534" s="13"/>
      <c r="V534" s="12"/>
      <c r="W534" s="13"/>
      <c r="X534" s="12"/>
      <c r="Y534" s="13"/>
      <c r="Z534" s="12"/>
      <c r="AA534" s="13"/>
      <c r="AB534" s="9"/>
      <c r="AC534" s="13"/>
      <c r="AD534" s="9"/>
      <c r="AE534" s="13"/>
      <c r="AF534" s="9"/>
      <c r="AG534" s="13"/>
    </row>
    <row r="535" spans="1:33" ht="18" customHeight="1" x14ac:dyDescent="0.25">
      <c r="A535" s="76"/>
      <c r="B535" s="84"/>
      <c r="C535" s="66"/>
      <c r="D535" s="50"/>
      <c r="E535" s="50"/>
      <c r="F535" s="50"/>
      <c r="G535" s="44"/>
      <c r="H535" s="45" t="str">
        <f>IF(G535="","",SUMPRODUCT(IF(J535="",0,INDEX('Appendix 1 Rules'!$B$2:$B$16,MATCH(G535,'Appendix 1 Rules'!$A$2:$A$16))))+(IF(L535="",0,INDEX('Appendix 1 Rules'!$C$2:$C$16,MATCH(G535,'Appendix 1 Rules'!$A$2:$A$16))))+(IF(N535="",0,INDEX('Appendix 1 Rules'!$D$2:$D$16,MATCH(G535,'Appendix 1 Rules'!$A$2:$A$16))))+(IF(P535="",0,INDEX('Appendix 1 Rules'!$E$2:$E$16,MATCH(G535,'Appendix 1 Rules'!$A$2:$A$16))))+(IF(R535="",0,INDEX('Appendix 1 Rules'!$F$2:$F$16,MATCH(G535,'Appendix 1 Rules'!$A$2:$A$16))))+(IF(T535="",0,INDEX('Appendix 1 Rules'!$G$2:$G$16,MATCH(G535,'Appendix 1 Rules'!$A$2:$A$16))))+(IF(V535="",0,INDEX('Appendix 1 Rules'!$H$2:$H$16,MATCH(G535,'Appendix 1 Rules'!$A$2:$A$16))))+(IF(X535="",0,INDEX('Appendix 1 Rules'!$I$2:$I$16,MATCH(G535,'Appendix 1 Rules'!$A$2:$A$16))))+(IF(Z535="",0,INDEX('Appendix 1 Rules'!$J$2:$J$16,MATCH(G535,'Appendix 1 Rules'!$A$2:$A$16))))+(IF(AB535="",0,INDEX('Appendix 1 Rules'!$K$2:$K$16,MATCH(G535,'Appendix 1 Rules'!$A$2:$A$16))))+(IF(AD535="",0,INDEX('Appendix 1 Rules'!$L$2:$L$16,MATCH(G535,'Appendix 1 Rules'!$A$2:$A$16))))+(IF(AF535="",0,INDEX('Appendix 1 Rules'!$M$2:$M$16,MATCH(G535,'Appendix 1 Rules'!$A$2:$A$16))))+IF(G535="b1",VLOOKUP(G535,'Appendix 1 Rules'!$A$1:$N$16,14))+IF(G535="b2",VLOOKUP(G535,'Appendix 1 Rules'!$A$1:$N$16,14))+IF(G535="d",VLOOKUP(G535,'Appendix 1 Rules'!$A$1:$N$16,14))+IF(G535="f1",VLOOKUP(G535,'Appendix 1 Rules'!$A$1:$N$16,14))+IF(G535="f2",VLOOKUP(G535,'Appendix 1 Rules'!$A$1:$N$16,14))+IF(G535="g",VLOOKUP(G535,'Appendix 1 Rules'!$A$1:$N$16,14))+IF(G535="h",VLOOKUP(G535,'Appendix 1 Rules'!$A$1:$N$16,14))+IF(G535="i1",VLOOKUP(G535,'Appendix 1 Rules'!$A$1:$N$16,14))+IF(G535="i2",VLOOKUP(G535,'Appendix 1 Rules'!$A$1:$N$16,14))+IF(G535="j",VLOOKUP(G535,'Appendix 1 Rules'!$A$1:$N$16,14))+IF(G535="k",VLOOKUP(G535,'Appendix 1 Rules'!$A$1:$N$16,14)))</f>
        <v/>
      </c>
      <c r="I535" s="72" t="str">
        <f>IF(G535="","",IF(OR(G535="b1",G535="b2",G535="d",G535="f1",G535="f2",G535="h",G535="i1",G535="i2",G535="j",G535="k"),MIN(H535,VLOOKUP(G535,'Appx 1 (Res) Rules'!$A:$D,4,0)),MIN(H535,VLOOKUP(G535,'Appx 1 (Res) Rules'!$A:$D,4,0),SUMPRODUCT(IF(J535="",0,INDEX('Appendix 1 Rules'!$B$2:$B$16,MATCH(G535,'Appendix 1 Rules'!$A$2:$A$16))))+(IF(L535="",0,INDEX('Appendix 1 Rules'!$C$2:$C$16,MATCH(G535,'Appendix 1 Rules'!$A$2:$A$16))))+(IF(N535="",0,INDEX('Appendix 1 Rules'!$D$2:$D$16,MATCH(G535,'Appendix 1 Rules'!$A$2:$A$16))))+(IF(P535="",0,INDEX('Appendix 1 Rules'!$E$2:$E$16,MATCH(G535,'Appendix 1 Rules'!$A$2:$A$16))))+(IF(R535="",0,INDEX('Appendix 1 Rules'!$F$2:$F$16,MATCH(G535,'Appendix 1 Rules'!$A$2:$A$16))))+(IF(T535="",0,INDEX('Appendix 1 Rules'!$G$2:$G$16,MATCH(G535,'Appendix 1 Rules'!$A$2:$A$16))))+(IF(V535="",0,INDEX('Appendix 1 Rules'!$H$2:$H$16,MATCH(G535,'Appendix 1 Rules'!$A$2:$A$16))))+(IF(X535="",0,INDEX('Appendix 1 Rules'!$I$2:$I$16,MATCH(G535,'Appendix 1 Rules'!$A$2:$A$16))))+(IF(Z535="",0,INDEX('Appendix 1 Rules'!$J$2:$J$16,MATCH(G535,'Appendix 1 Rules'!$A$2:$A$16))))+(IF(AB535="",0,INDEX('Appendix 1 Rules'!$K$2:$K$16,MATCH(G535,'Appendix 1 Rules'!$A$2:$A$16))))+(IF(AD535="",0,INDEX('Appendix 1 Rules'!$L$2:$L$16,MATCH(G535,'Appendix 1 Rules'!$A$2:$A$16))))+(IF(AF535="",0,INDEX('Appendix 1 Rules'!$M$2:$M$16,MATCH(G535,'Appendix 1 Rules'!$A$2:$A$16))))+IF(G535="b1",VLOOKUP(G535,'Appendix 1 Rules'!$A$1:$N$16,14))+IF(G535="b2",VLOOKUP(G535,'Appendix 1 Rules'!$A$1:$N$16,14))+IF(G535="d",VLOOKUP(G535,'Appendix 1 Rules'!$A$1:$N$16,14))+IF(G535="f1",VLOOKUP(G535,'Appendix 1 Rules'!$A$1:$N$16,14))+IF(G535="f2",VLOOKUP(G535,'Appendix 1 Rules'!$A$1:$N$16,14))+IF(G535="g",VLOOKUP(G535,'Appendix 1 Rules'!$A$1:$N$16,14))+IF(G535="h",VLOOKUP(G535,'Appendix 1 Rules'!$A$1:$N$16,14))+IF(G535="i1",VLOOKUP(G535,'Appendix 1 Rules'!$A$1:$N$16,14))+IF(G535="i2",VLOOKUP(G535,'Appendix 1 Rules'!$A$1:$N$16,14))+IF(G535="j",VLOOKUP(G535,'Appendix 1 Rules'!$A$1:$N$16,14))+IF(G535="k",VLOOKUP(G535,'Appendix 1 Rules'!$A$1:$N$16,14)))))</f>
        <v/>
      </c>
      <c r="J535" s="55"/>
      <c r="K535" s="46"/>
      <c r="L535" s="55"/>
      <c r="M535" s="46"/>
      <c r="N535" s="55"/>
      <c r="O535" s="46"/>
      <c r="P535" s="55"/>
      <c r="Q535" s="46"/>
      <c r="R535" s="55"/>
      <c r="S535" s="46"/>
      <c r="T535" s="55"/>
      <c r="U535" s="46"/>
      <c r="V535" s="55"/>
      <c r="W535" s="46"/>
      <c r="X535" s="55"/>
      <c r="Y535" s="46"/>
      <c r="Z535" s="55"/>
      <c r="AA535" s="46"/>
      <c r="AB535" s="44"/>
      <c r="AC535" s="46"/>
      <c r="AD535" s="44"/>
      <c r="AE535" s="46"/>
      <c r="AF535" s="44"/>
      <c r="AG535" s="46"/>
    </row>
    <row r="536" spans="1:33" ht="18" customHeight="1" x14ac:dyDescent="0.25">
      <c r="B536" s="84"/>
      <c r="C536" s="69"/>
      <c r="D536" s="10"/>
      <c r="E536" s="10"/>
      <c r="F536" s="10"/>
      <c r="G536" s="9"/>
      <c r="H536" s="17" t="str">
        <f>IF(G536="","",SUMPRODUCT(IF(J536="",0,INDEX('Appendix 1 Rules'!$B$2:$B$16,MATCH(G536,'Appendix 1 Rules'!$A$2:$A$16))))+(IF(L536="",0,INDEX('Appendix 1 Rules'!$C$2:$C$16,MATCH(G536,'Appendix 1 Rules'!$A$2:$A$16))))+(IF(N536="",0,INDEX('Appendix 1 Rules'!$D$2:$D$16,MATCH(G536,'Appendix 1 Rules'!$A$2:$A$16))))+(IF(P536="",0,INDEX('Appendix 1 Rules'!$E$2:$E$16,MATCH(G536,'Appendix 1 Rules'!$A$2:$A$16))))+(IF(R536="",0,INDEX('Appendix 1 Rules'!$F$2:$F$16,MATCH(G536,'Appendix 1 Rules'!$A$2:$A$16))))+(IF(T536="",0,INDEX('Appendix 1 Rules'!$G$2:$G$16,MATCH(G536,'Appendix 1 Rules'!$A$2:$A$16))))+(IF(V536="",0,INDEX('Appendix 1 Rules'!$H$2:$H$16,MATCH(G536,'Appendix 1 Rules'!$A$2:$A$16))))+(IF(X536="",0,INDEX('Appendix 1 Rules'!$I$2:$I$16,MATCH(G536,'Appendix 1 Rules'!$A$2:$A$16))))+(IF(Z536="",0,INDEX('Appendix 1 Rules'!$J$2:$J$16,MATCH(G536,'Appendix 1 Rules'!$A$2:$A$16))))+(IF(AB536="",0,INDEX('Appendix 1 Rules'!$K$2:$K$16,MATCH(G536,'Appendix 1 Rules'!$A$2:$A$16))))+(IF(AD536="",0,INDEX('Appendix 1 Rules'!$L$2:$L$16,MATCH(G536,'Appendix 1 Rules'!$A$2:$A$16))))+(IF(AF536="",0,INDEX('Appendix 1 Rules'!$M$2:$M$16,MATCH(G536,'Appendix 1 Rules'!$A$2:$A$16))))+IF(G536="b1",VLOOKUP(G536,'Appendix 1 Rules'!$A$1:$N$16,14))+IF(G536="b2",VLOOKUP(G536,'Appendix 1 Rules'!$A$1:$N$16,14))+IF(G536="d",VLOOKUP(G536,'Appendix 1 Rules'!$A$1:$N$16,14))+IF(G536="f1",VLOOKUP(G536,'Appendix 1 Rules'!$A$1:$N$16,14))+IF(G536="f2",VLOOKUP(G536,'Appendix 1 Rules'!$A$1:$N$16,14))+IF(G536="g",VLOOKUP(G536,'Appendix 1 Rules'!$A$1:$N$16,14))+IF(G536="h",VLOOKUP(G536,'Appendix 1 Rules'!$A$1:$N$16,14))+IF(G536="i1",VLOOKUP(G536,'Appendix 1 Rules'!$A$1:$N$16,14))+IF(G536="i2",VLOOKUP(G536,'Appendix 1 Rules'!$A$1:$N$16,14))+IF(G536="j",VLOOKUP(G536,'Appendix 1 Rules'!$A$1:$N$16,14))+IF(G536="k",VLOOKUP(G536,'Appendix 1 Rules'!$A$1:$N$16,14)))</f>
        <v/>
      </c>
      <c r="I536" s="72" t="str">
        <f>IF(G536="","",IF(OR(G536="b1",G536="b2",G536="d",G536="f1",G536="f2",G536="h",G536="i1",G536="i2",G536="j",G536="k"),MIN(H536,VLOOKUP(G536,'Appx 1 (Res) Rules'!$A:$D,4,0)),MIN(H536,VLOOKUP(G536,'Appx 1 (Res) Rules'!$A:$D,4,0),SUMPRODUCT(IF(J536="",0,INDEX('Appendix 1 Rules'!$B$2:$B$16,MATCH(G536,'Appendix 1 Rules'!$A$2:$A$16))))+(IF(L536="",0,INDEX('Appendix 1 Rules'!$C$2:$C$16,MATCH(G536,'Appendix 1 Rules'!$A$2:$A$16))))+(IF(N536="",0,INDEX('Appendix 1 Rules'!$D$2:$D$16,MATCH(G536,'Appendix 1 Rules'!$A$2:$A$16))))+(IF(P536="",0,INDEX('Appendix 1 Rules'!$E$2:$E$16,MATCH(G536,'Appendix 1 Rules'!$A$2:$A$16))))+(IF(R536="",0,INDEX('Appendix 1 Rules'!$F$2:$F$16,MATCH(G536,'Appendix 1 Rules'!$A$2:$A$16))))+(IF(T536="",0,INDEX('Appendix 1 Rules'!$G$2:$G$16,MATCH(G536,'Appendix 1 Rules'!$A$2:$A$16))))+(IF(V536="",0,INDEX('Appendix 1 Rules'!$H$2:$H$16,MATCH(G536,'Appendix 1 Rules'!$A$2:$A$16))))+(IF(X536="",0,INDEX('Appendix 1 Rules'!$I$2:$I$16,MATCH(G536,'Appendix 1 Rules'!$A$2:$A$16))))+(IF(Z536="",0,INDEX('Appendix 1 Rules'!$J$2:$J$16,MATCH(G536,'Appendix 1 Rules'!$A$2:$A$16))))+(IF(AB536="",0,INDEX('Appendix 1 Rules'!$K$2:$K$16,MATCH(G536,'Appendix 1 Rules'!$A$2:$A$16))))+(IF(AD536="",0,INDEX('Appendix 1 Rules'!$L$2:$L$16,MATCH(G536,'Appendix 1 Rules'!$A$2:$A$16))))+(IF(AF536="",0,INDEX('Appendix 1 Rules'!$M$2:$M$16,MATCH(G536,'Appendix 1 Rules'!$A$2:$A$16))))+IF(G536="b1",VLOOKUP(G536,'Appendix 1 Rules'!$A$1:$N$16,14))+IF(G536="b2",VLOOKUP(G536,'Appendix 1 Rules'!$A$1:$N$16,14))+IF(G536="d",VLOOKUP(G536,'Appendix 1 Rules'!$A$1:$N$16,14))+IF(G536="f1",VLOOKUP(G536,'Appendix 1 Rules'!$A$1:$N$16,14))+IF(G536="f2",VLOOKUP(G536,'Appendix 1 Rules'!$A$1:$N$16,14))+IF(G536="g",VLOOKUP(G536,'Appendix 1 Rules'!$A$1:$N$16,14))+IF(G536="h",VLOOKUP(G536,'Appendix 1 Rules'!$A$1:$N$16,14))+IF(G536="i1",VLOOKUP(G536,'Appendix 1 Rules'!$A$1:$N$16,14))+IF(G536="i2",VLOOKUP(G536,'Appendix 1 Rules'!$A$1:$N$16,14))+IF(G536="j",VLOOKUP(G536,'Appendix 1 Rules'!$A$1:$N$16,14))+IF(G536="k",VLOOKUP(G536,'Appendix 1 Rules'!$A$1:$N$16,14)))))</f>
        <v/>
      </c>
      <c r="J536" s="11"/>
      <c r="K536" s="14"/>
      <c r="L536" s="11"/>
      <c r="M536" s="14"/>
      <c r="N536" s="11"/>
      <c r="O536" s="14"/>
      <c r="P536" s="11"/>
      <c r="Q536" s="14"/>
      <c r="R536" s="63"/>
      <c r="S536" s="14"/>
      <c r="T536" s="11"/>
      <c r="U536" s="14"/>
      <c r="V536" s="11"/>
      <c r="W536" s="14"/>
      <c r="X536" s="64"/>
      <c r="Y536" s="14"/>
      <c r="Z536" s="64"/>
      <c r="AA536" s="14"/>
      <c r="AB536" s="9"/>
      <c r="AC536" s="13"/>
      <c r="AD536" s="9"/>
      <c r="AE536" s="13"/>
      <c r="AF536" s="9"/>
      <c r="AG536" s="13"/>
    </row>
    <row r="537" spans="1:33" ht="18" customHeight="1" x14ac:dyDescent="0.25">
      <c r="B537" s="84"/>
      <c r="C537" s="69"/>
      <c r="D537" s="10"/>
      <c r="E537" s="10"/>
      <c r="F537" s="10"/>
      <c r="G537" s="9"/>
      <c r="H537" s="17" t="str">
        <f>IF(G537="","",SUMPRODUCT(IF(J537="",0,INDEX('Appendix 1 Rules'!$B$2:$B$16,MATCH(G537,'Appendix 1 Rules'!$A$2:$A$16))))+(IF(L537="",0,INDEX('Appendix 1 Rules'!$C$2:$C$16,MATCH(G537,'Appendix 1 Rules'!$A$2:$A$16))))+(IF(N537="",0,INDEX('Appendix 1 Rules'!$D$2:$D$16,MATCH(G537,'Appendix 1 Rules'!$A$2:$A$16))))+(IF(P537="",0,INDEX('Appendix 1 Rules'!$E$2:$E$16,MATCH(G537,'Appendix 1 Rules'!$A$2:$A$16))))+(IF(R537="",0,INDEX('Appendix 1 Rules'!$F$2:$F$16,MATCH(G537,'Appendix 1 Rules'!$A$2:$A$16))))+(IF(T537="",0,INDEX('Appendix 1 Rules'!$G$2:$G$16,MATCH(G537,'Appendix 1 Rules'!$A$2:$A$16))))+(IF(V537="",0,INDEX('Appendix 1 Rules'!$H$2:$H$16,MATCH(G537,'Appendix 1 Rules'!$A$2:$A$16))))+(IF(X537="",0,INDEX('Appendix 1 Rules'!$I$2:$I$16,MATCH(G537,'Appendix 1 Rules'!$A$2:$A$16))))+(IF(Z537="",0,INDEX('Appendix 1 Rules'!$J$2:$J$16,MATCH(G537,'Appendix 1 Rules'!$A$2:$A$16))))+(IF(AB537="",0,INDEX('Appendix 1 Rules'!$K$2:$K$16,MATCH(G537,'Appendix 1 Rules'!$A$2:$A$16))))+(IF(AD537="",0,INDEX('Appendix 1 Rules'!$L$2:$L$16,MATCH(G537,'Appendix 1 Rules'!$A$2:$A$16))))+(IF(AF537="",0,INDEX('Appendix 1 Rules'!$M$2:$M$16,MATCH(G537,'Appendix 1 Rules'!$A$2:$A$16))))+IF(G537="b1",VLOOKUP(G537,'Appendix 1 Rules'!$A$1:$N$16,14))+IF(G537="b2",VLOOKUP(G537,'Appendix 1 Rules'!$A$1:$N$16,14))+IF(G537="d",VLOOKUP(G537,'Appendix 1 Rules'!$A$1:$N$16,14))+IF(G537="f1",VLOOKUP(G537,'Appendix 1 Rules'!$A$1:$N$16,14))+IF(G537="f2",VLOOKUP(G537,'Appendix 1 Rules'!$A$1:$N$16,14))+IF(G537="g",VLOOKUP(G537,'Appendix 1 Rules'!$A$1:$N$16,14))+IF(G537="h",VLOOKUP(G537,'Appendix 1 Rules'!$A$1:$N$16,14))+IF(G537="i1",VLOOKUP(G537,'Appendix 1 Rules'!$A$1:$N$16,14))+IF(G537="i2",VLOOKUP(G537,'Appendix 1 Rules'!$A$1:$N$16,14))+IF(G537="j",VLOOKUP(G537,'Appendix 1 Rules'!$A$1:$N$16,14))+IF(G537="k",VLOOKUP(G537,'Appendix 1 Rules'!$A$1:$N$16,14)))</f>
        <v/>
      </c>
      <c r="I537" s="72" t="str">
        <f>IF(G537="","",IF(OR(G537="b1",G537="b2",G537="d",G537="f1",G537="f2",G537="h",G537="i1",G537="i2",G537="j",G537="k"),MIN(H537,VLOOKUP(G537,'Appx 1 (Res) Rules'!$A:$D,4,0)),MIN(H537,VLOOKUP(G537,'Appx 1 (Res) Rules'!$A:$D,4,0),SUMPRODUCT(IF(J537="",0,INDEX('Appendix 1 Rules'!$B$2:$B$16,MATCH(G537,'Appendix 1 Rules'!$A$2:$A$16))))+(IF(L537="",0,INDEX('Appendix 1 Rules'!$C$2:$C$16,MATCH(G537,'Appendix 1 Rules'!$A$2:$A$16))))+(IF(N537="",0,INDEX('Appendix 1 Rules'!$D$2:$D$16,MATCH(G537,'Appendix 1 Rules'!$A$2:$A$16))))+(IF(P537="",0,INDEX('Appendix 1 Rules'!$E$2:$E$16,MATCH(G537,'Appendix 1 Rules'!$A$2:$A$16))))+(IF(R537="",0,INDEX('Appendix 1 Rules'!$F$2:$F$16,MATCH(G537,'Appendix 1 Rules'!$A$2:$A$16))))+(IF(T537="",0,INDEX('Appendix 1 Rules'!$G$2:$G$16,MATCH(G537,'Appendix 1 Rules'!$A$2:$A$16))))+(IF(V537="",0,INDEX('Appendix 1 Rules'!$H$2:$H$16,MATCH(G537,'Appendix 1 Rules'!$A$2:$A$16))))+(IF(X537="",0,INDEX('Appendix 1 Rules'!$I$2:$I$16,MATCH(G537,'Appendix 1 Rules'!$A$2:$A$16))))+(IF(Z537="",0,INDEX('Appendix 1 Rules'!$J$2:$J$16,MATCH(G537,'Appendix 1 Rules'!$A$2:$A$16))))+(IF(AB537="",0,INDEX('Appendix 1 Rules'!$K$2:$K$16,MATCH(G537,'Appendix 1 Rules'!$A$2:$A$16))))+(IF(AD537="",0,INDEX('Appendix 1 Rules'!$L$2:$L$16,MATCH(G537,'Appendix 1 Rules'!$A$2:$A$16))))+(IF(AF537="",0,INDEX('Appendix 1 Rules'!$M$2:$M$16,MATCH(G537,'Appendix 1 Rules'!$A$2:$A$16))))+IF(G537="b1",VLOOKUP(G537,'Appendix 1 Rules'!$A$1:$N$16,14))+IF(G537="b2",VLOOKUP(G537,'Appendix 1 Rules'!$A$1:$N$16,14))+IF(G537="d",VLOOKUP(G537,'Appendix 1 Rules'!$A$1:$N$16,14))+IF(G537="f1",VLOOKUP(G537,'Appendix 1 Rules'!$A$1:$N$16,14))+IF(G537="f2",VLOOKUP(G537,'Appendix 1 Rules'!$A$1:$N$16,14))+IF(G537="g",VLOOKUP(G537,'Appendix 1 Rules'!$A$1:$N$16,14))+IF(G537="h",VLOOKUP(G537,'Appendix 1 Rules'!$A$1:$N$16,14))+IF(G537="i1",VLOOKUP(G537,'Appendix 1 Rules'!$A$1:$N$16,14))+IF(G537="i2",VLOOKUP(G537,'Appendix 1 Rules'!$A$1:$N$16,14))+IF(G537="j",VLOOKUP(G537,'Appendix 1 Rules'!$A$1:$N$16,14))+IF(G537="k",VLOOKUP(G537,'Appendix 1 Rules'!$A$1:$N$16,14)))))</f>
        <v/>
      </c>
      <c r="J537" s="12"/>
      <c r="K537" s="13"/>
      <c r="L537" s="12"/>
      <c r="M537" s="13"/>
      <c r="N537" s="12"/>
      <c r="O537" s="13"/>
      <c r="P537" s="12"/>
      <c r="Q537" s="13"/>
      <c r="R537" s="12"/>
      <c r="S537" s="13"/>
      <c r="T537" s="12"/>
      <c r="U537" s="13"/>
      <c r="V537" s="12"/>
      <c r="W537" s="13"/>
      <c r="X537" s="12"/>
      <c r="Y537" s="13"/>
      <c r="Z537" s="12"/>
      <c r="AA537" s="13"/>
      <c r="AB537" s="9"/>
      <c r="AC537" s="13"/>
      <c r="AD537" s="9"/>
      <c r="AE537" s="13"/>
      <c r="AF537" s="9"/>
      <c r="AG537" s="13"/>
    </row>
    <row r="538" spans="1:33" ht="18" customHeight="1" x14ac:dyDescent="0.25">
      <c r="B538" s="84"/>
      <c r="C538" s="69"/>
      <c r="D538" s="10"/>
      <c r="E538" s="10"/>
      <c r="F538" s="10"/>
      <c r="G538" s="9"/>
      <c r="H538" s="17" t="str">
        <f>IF(G538="","",SUMPRODUCT(IF(J538="",0,INDEX('Appendix 1 Rules'!$B$2:$B$16,MATCH(G538,'Appendix 1 Rules'!$A$2:$A$16))))+(IF(L538="",0,INDEX('Appendix 1 Rules'!$C$2:$C$16,MATCH(G538,'Appendix 1 Rules'!$A$2:$A$16))))+(IF(N538="",0,INDEX('Appendix 1 Rules'!$D$2:$D$16,MATCH(G538,'Appendix 1 Rules'!$A$2:$A$16))))+(IF(P538="",0,INDEX('Appendix 1 Rules'!$E$2:$E$16,MATCH(G538,'Appendix 1 Rules'!$A$2:$A$16))))+(IF(R538="",0,INDEX('Appendix 1 Rules'!$F$2:$F$16,MATCH(G538,'Appendix 1 Rules'!$A$2:$A$16))))+(IF(T538="",0,INDEX('Appendix 1 Rules'!$G$2:$G$16,MATCH(G538,'Appendix 1 Rules'!$A$2:$A$16))))+(IF(V538="",0,INDEX('Appendix 1 Rules'!$H$2:$H$16,MATCH(G538,'Appendix 1 Rules'!$A$2:$A$16))))+(IF(X538="",0,INDEX('Appendix 1 Rules'!$I$2:$I$16,MATCH(G538,'Appendix 1 Rules'!$A$2:$A$16))))+(IF(Z538="",0,INDEX('Appendix 1 Rules'!$J$2:$J$16,MATCH(G538,'Appendix 1 Rules'!$A$2:$A$16))))+(IF(AB538="",0,INDEX('Appendix 1 Rules'!$K$2:$K$16,MATCH(G538,'Appendix 1 Rules'!$A$2:$A$16))))+(IF(AD538="",0,INDEX('Appendix 1 Rules'!$L$2:$L$16,MATCH(G538,'Appendix 1 Rules'!$A$2:$A$16))))+(IF(AF538="",0,INDEX('Appendix 1 Rules'!$M$2:$M$16,MATCH(G538,'Appendix 1 Rules'!$A$2:$A$16))))+IF(G538="b1",VLOOKUP(G538,'Appendix 1 Rules'!$A$1:$N$16,14))+IF(G538="b2",VLOOKUP(G538,'Appendix 1 Rules'!$A$1:$N$16,14))+IF(G538="d",VLOOKUP(G538,'Appendix 1 Rules'!$A$1:$N$16,14))+IF(G538="f1",VLOOKUP(G538,'Appendix 1 Rules'!$A$1:$N$16,14))+IF(G538="f2",VLOOKUP(G538,'Appendix 1 Rules'!$A$1:$N$16,14))+IF(G538="g",VLOOKUP(G538,'Appendix 1 Rules'!$A$1:$N$16,14))+IF(G538="h",VLOOKUP(G538,'Appendix 1 Rules'!$A$1:$N$16,14))+IF(G538="i1",VLOOKUP(G538,'Appendix 1 Rules'!$A$1:$N$16,14))+IF(G538="i2",VLOOKUP(G538,'Appendix 1 Rules'!$A$1:$N$16,14))+IF(G538="j",VLOOKUP(G538,'Appendix 1 Rules'!$A$1:$N$16,14))+IF(G538="k",VLOOKUP(G538,'Appendix 1 Rules'!$A$1:$N$16,14)))</f>
        <v/>
      </c>
      <c r="I538" s="72" t="str">
        <f>IF(G538="","",IF(OR(G538="b1",G538="b2",G538="d",G538="f1",G538="f2",G538="h",G538="i1",G538="i2",G538="j",G538="k"),MIN(H538,VLOOKUP(G538,'Appx 1 (Res) Rules'!$A:$D,4,0)),MIN(H538,VLOOKUP(G538,'Appx 1 (Res) Rules'!$A:$D,4,0),SUMPRODUCT(IF(J538="",0,INDEX('Appendix 1 Rules'!$B$2:$B$16,MATCH(G538,'Appendix 1 Rules'!$A$2:$A$16))))+(IF(L538="",0,INDEX('Appendix 1 Rules'!$C$2:$C$16,MATCH(G538,'Appendix 1 Rules'!$A$2:$A$16))))+(IF(N538="",0,INDEX('Appendix 1 Rules'!$D$2:$D$16,MATCH(G538,'Appendix 1 Rules'!$A$2:$A$16))))+(IF(P538="",0,INDEX('Appendix 1 Rules'!$E$2:$E$16,MATCH(G538,'Appendix 1 Rules'!$A$2:$A$16))))+(IF(R538="",0,INDEX('Appendix 1 Rules'!$F$2:$F$16,MATCH(G538,'Appendix 1 Rules'!$A$2:$A$16))))+(IF(T538="",0,INDEX('Appendix 1 Rules'!$G$2:$G$16,MATCH(G538,'Appendix 1 Rules'!$A$2:$A$16))))+(IF(V538="",0,INDEX('Appendix 1 Rules'!$H$2:$H$16,MATCH(G538,'Appendix 1 Rules'!$A$2:$A$16))))+(IF(X538="",0,INDEX('Appendix 1 Rules'!$I$2:$I$16,MATCH(G538,'Appendix 1 Rules'!$A$2:$A$16))))+(IF(Z538="",0,INDEX('Appendix 1 Rules'!$J$2:$J$16,MATCH(G538,'Appendix 1 Rules'!$A$2:$A$16))))+(IF(AB538="",0,INDEX('Appendix 1 Rules'!$K$2:$K$16,MATCH(G538,'Appendix 1 Rules'!$A$2:$A$16))))+(IF(AD538="",0,INDEX('Appendix 1 Rules'!$L$2:$L$16,MATCH(G538,'Appendix 1 Rules'!$A$2:$A$16))))+(IF(AF538="",0,INDEX('Appendix 1 Rules'!$M$2:$M$16,MATCH(G538,'Appendix 1 Rules'!$A$2:$A$16))))+IF(G538="b1",VLOOKUP(G538,'Appendix 1 Rules'!$A$1:$N$16,14))+IF(G538="b2",VLOOKUP(G538,'Appendix 1 Rules'!$A$1:$N$16,14))+IF(G538="d",VLOOKUP(G538,'Appendix 1 Rules'!$A$1:$N$16,14))+IF(G538="f1",VLOOKUP(G538,'Appendix 1 Rules'!$A$1:$N$16,14))+IF(G538="f2",VLOOKUP(G538,'Appendix 1 Rules'!$A$1:$N$16,14))+IF(G538="g",VLOOKUP(G538,'Appendix 1 Rules'!$A$1:$N$16,14))+IF(G538="h",VLOOKUP(G538,'Appendix 1 Rules'!$A$1:$N$16,14))+IF(G538="i1",VLOOKUP(G538,'Appendix 1 Rules'!$A$1:$N$16,14))+IF(G538="i2",VLOOKUP(G538,'Appendix 1 Rules'!$A$1:$N$16,14))+IF(G538="j",VLOOKUP(G538,'Appendix 1 Rules'!$A$1:$N$16,14))+IF(G538="k",VLOOKUP(G538,'Appendix 1 Rules'!$A$1:$N$16,14)))))</f>
        <v/>
      </c>
      <c r="J538" s="11"/>
      <c r="K538" s="14"/>
      <c r="L538" s="11"/>
      <c r="M538" s="14"/>
      <c r="N538" s="11"/>
      <c r="O538" s="14"/>
      <c r="P538" s="11"/>
      <c r="Q538" s="14"/>
      <c r="R538" s="63"/>
      <c r="S538" s="14"/>
      <c r="T538" s="11"/>
      <c r="U538" s="14"/>
      <c r="V538" s="11"/>
      <c r="W538" s="14"/>
      <c r="X538" s="64"/>
      <c r="Y538" s="14"/>
      <c r="Z538" s="64"/>
      <c r="AA538" s="14"/>
      <c r="AB538" s="9"/>
      <c r="AC538" s="13"/>
      <c r="AD538" s="9"/>
      <c r="AE538" s="13"/>
      <c r="AF538" s="9"/>
      <c r="AG538" s="13"/>
    </row>
    <row r="539" spans="1:33" ht="18" customHeight="1" x14ac:dyDescent="0.25">
      <c r="B539" s="84"/>
      <c r="C539" s="69"/>
      <c r="D539" s="10"/>
      <c r="E539" s="10"/>
      <c r="F539" s="10"/>
      <c r="G539" s="9"/>
      <c r="H539" s="17" t="str">
        <f>IF(G539="","",SUMPRODUCT(IF(J539="",0,INDEX('Appendix 1 Rules'!$B$2:$B$16,MATCH(G539,'Appendix 1 Rules'!$A$2:$A$16))))+(IF(L539="",0,INDEX('Appendix 1 Rules'!$C$2:$C$16,MATCH(G539,'Appendix 1 Rules'!$A$2:$A$16))))+(IF(N539="",0,INDEX('Appendix 1 Rules'!$D$2:$D$16,MATCH(G539,'Appendix 1 Rules'!$A$2:$A$16))))+(IF(P539="",0,INDEX('Appendix 1 Rules'!$E$2:$E$16,MATCH(G539,'Appendix 1 Rules'!$A$2:$A$16))))+(IF(R539="",0,INDEX('Appendix 1 Rules'!$F$2:$F$16,MATCH(G539,'Appendix 1 Rules'!$A$2:$A$16))))+(IF(T539="",0,INDEX('Appendix 1 Rules'!$G$2:$G$16,MATCH(G539,'Appendix 1 Rules'!$A$2:$A$16))))+(IF(V539="",0,INDEX('Appendix 1 Rules'!$H$2:$H$16,MATCH(G539,'Appendix 1 Rules'!$A$2:$A$16))))+(IF(X539="",0,INDEX('Appendix 1 Rules'!$I$2:$I$16,MATCH(G539,'Appendix 1 Rules'!$A$2:$A$16))))+(IF(Z539="",0,INDEX('Appendix 1 Rules'!$J$2:$J$16,MATCH(G539,'Appendix 1 Rules'!$A$2:$A$16))))+(IF(AB539="",0,INDEX('Appendix 1 Rules'!$K$2:$K$16,MATCH(G539,'Appendix 1 Rules'!$A$2:$A$16))))+(IF(AD539="",0,INDEX('Appendix 1 Rules'!$L$2:$L$16,MATCH(G539,'Appendix 1 Rules'!$A$2:$A$16))))+(IF(AF539="",0,INDEX('Appendix 1 Rules'!$M$2:$M$16,MATCH(G539,'Appendix 1 Rules'!$A$2:$A$16))))+IF(G539="b1",VLOOKUP(G539,'Appendix 1 Rules'!$A$1:$N$16,14))+IF(G539="b2",VLOOKUP(G539,'Appendix 1 Rules'!$A$1:$N$16,14))+IF(G539="d",VLOOKUP(G539,'Appendix 1 Rules'!$A$1:$N$16,14))+IF(G539="f1",VLOOKUP(G539,'Appendix 1 Rules'!$A$1:$N$16,14))+IF(G539="f2",VLOOKUP(G539,'Appendix 1 Rules'!$A$1:$N$16,14))+IF(G539="g",VLOOKUP(G539,'Appendix 1 Rules'!$A$1:$N$16,14))+IF(G539="h",VLOOKUP(G539,'Appendix 1 Rules'!$A$1:$N$16,14))+IF(G539="i1",VLOOKUP(G539,'Appendix 1 Rules'!$A$1:$N$16,14))+IF(G539="i2",VLOOKUP(G539,'Appendix 1 Rules'!$A$1:$N$16,14))+IF(G539="j",VLOOKUP(G539,'Appendix 1 Rules'!$A$1:$N$16,14))+IF(G539="k",VLOOKUP(G539,'Appendix 1 Rules'!$A$1:$N$16,14)))</f>
        <v/>
      </c>
      <c r="I539" s="72" t="str">
        <f>IF(G539="","",IF(OR(G539="b1",G539="b2",G539="d",G539="f1",G539="f2",G539="h",G539="i1",G539="i2",G539="j",G539="k"),MIN(H539,VLOOKUP(G539,'Appx 1 (Res) Rules'!$A:$D,4,0)),MIN(H539,VLOOKUP(G539,'Appx 1 (Res) Rules'!$A:$D,4,0),SUMPRODUCT(IF(J539="",0,INDEX('Appendix 1 Rules'!$B$2:$B$16,MATCH(G539,'Appendix 1 Rules'!$A$2:$A$16))))+(IF(L539="",0,INDEX('Appendix 1 Rules'!$C$2:$C$16,MATCH(G539,'Appendix 1 Rules'!$A$2:$A$16))))+(IF(N539="",0,INDEX('Appendix 1 Rules'!$D$2:$D$16,MATCH(G539,'Appendix 1 Rules'!$A$2:$A$16))))+(IF(P539="",0,INDEX('Appendix 1 Rules'!$E$2:$E$16,MATCH(G539,'Appendix 1 Rules'!$A$2:$A$16))))+(IF(R539="",0,INDEX('Appendix 1 Rules'!$F$2:$F$16,MATCH(G539,'Appendix 1 Rules'!$A$2:$A$16))))+(IF(T539="",0,INDEX('Appendix 1 Rules'!$G$2:$G$16,MATCH(G539,'Appendix 1 Rules'!$A$2:$A$16))))+(IF(V539="",0,INDEX('Appendix 1 Rules'!$H$2:$H$16,MATCH(G539,'Appendix 1 Rules'!$A$2:$A$16))))+(IF(X539="",0,INDEX('Appendix 1 Rules'!$I$2:$I$16,MATCH(G539,'Appendix 1 Rules'!$A$2:$A$16))))+(IF(Z539="",0,INDEX('Appendix 1 Rules'!$J$2:$J$16,MATCH(G539,'Appendix 1 Rules'!$A$2:$A$16))))+(IF(AB539="",0,INDEX('Appendix 1 Rules'!$K$2:$K$16,MATCH(G539,'Appendix 1 Rules'!$A$2:$A$16))))+(IF(AD539="",0,INDEX('Appendix 1 Rules'!$L$2:$L$16,MATCH(G539,'Appendix 1 Rules'!$A$2:$A$16))))+(IF(AF539="",0,INDEX('Appendix 1 Rules'!$M$2:$M$16,MATCH(G539,'Appendix 1 Rules'!$A$2:$A$16))))+IF(G539="b1",VLOOKUP(G539,'Appendix 1 Rules'!$A$1:$N$16,14))+IF(G539="b2",VLOOKUP(G539,'Appendix 1 Rules'!$A$1:$N$16,14))+IF(G539="d",VLOOKUP(G539,'Appendix 1 Rules'!$A$1:$N$16,14))+IF(G539="f1",VLOOKUP(G539,'Appendix 1 Rules'!$A$1:$N$16,14))+IF(G539="f2",VLOOKUP(G539,'Appendix 1 Rules'!$A$1:$N$16,14))+IF(G539="g",VLOOKUP(G539,'Appendix 1 Rules'!$A$1:$N$16,14))+IF(G539="h",VLOOKUP(G539,'Appendix 1 Rules'!$A$1:$N$16,14))+IF(G539="i1",VLOOKUP(G539,'Appendix 1 Rules'!$A$1:$N$16,14))+IF(G539="i2",VLOOKUP(G539,'Appendix 1 Rules'!$A$1:$N$16,14))+IF(G539="j",VLOOKUP(G539,'Appendix 1 Rules'!$A$1:$N$16,14))+IF(G539="k",VLOOKUP(G539,'Appendix 1 Rules'!$A$1:$N$16,14)))))</f>
        <v/>
      </c>
      <c r="J539" s="12"/>
      <c r="K539" s="13"/>
      <c r="L539" s="12"/>
      <c r="M539" s="13"/>
      <c r="N539" s="12"/>
      <c r="O539" s="13"/>
      <c r="P539" s="12"/>
      <c r="Q539" s="13"/>
      <c r="R539" s="12"/>
      <c r="S539" s="13"/>
      <c r="T539" s="12"/>
      <c r="U539" s="13"/>
      <c r="V539" s="12"/>
      <c r="W539" s="13"/>
      <c r="X539" s="12"/>
      <c r="Y539" s="13"/>
      <c r="Z539" s="12"/>
      <c r="AA539" s="13"/>
      <c r="AB539" s="9"/>
      <c r="AC539" s="13"/>
      <c r="AD539" s="9"/>
      <c r="AE539" s="13"/>
      <c r="AF539" s="9"/>
      <c r="AG539" s="13"/>
    </row>
    <row r="540" spans="1:33" ht="18" customHeight="1" x14ac:dyDescent="0.25">
      <c r="B540" s="84"/>
      <c r="C540" s="69"/>
      <c r="D540" s="10"/>
      <c r="E540" s="10"/>
      <c r="F540" s="10"/>
      <c r="G540" s="9"/>
      <c r="H540" s="17" t="str">
        <f>IF(G540="","",SUMPRODUCT(IF(J540="",0,INDEX('Appendix 1 Rules'!$B$2:$B$16,MATCH(G540,'Appendix 1 Rules'!$A$2:$A$16))))+(IF(L540="",0,INDEX('Appendix 1 Rules'!$C$2:$C$16,MATCH(G540,'Appendix 1 Rules'!$A$2:$A$16))))+(IF(N540="",0,INDEX('Appendix 1 Rules'!$D$2:$D$16,MATCH(G540,'Appendix 1 Rules'!$A$2:$A$16))))+(IF(P540="",0,INDEX('Appendix 1 Rules'!$E$2:$E$16,MATCH(G540,'Appendix 1 Rules'!$A$2:$A$16))))+(IF(R540="",0,INDEX('Appendix 1 Rules'!$F$2:$F$16,MATCH(G540,'Appendix 1 Rules'!$A$2:$A$16))))+(IF(T540="",0,INDEX('Appendix 1 Rules'!$G$2:$G$16,MATCH(G540,'Appendix 1 Rules'!$A$2:$A$16))))+(IF(V540="",0,INDEX('Appendix 1 Rules'!$H$2:$H$16,MATCH(G540,'Appendix 1 Rules'!$A$2:$A$16))))+(IF(X540="",0,INDEX('Appendix 1 Rules'!$I$2:$I$16,MATCH(G540,'Appendix 1 Rules'!$A$2:$A$16))))+(IF(Z540="",0,INDEX('Appendix 1 Rules'!$J$2:$J$16,MATCH(G540,'Appendix 1 Rules'!$A$2:$A$16))))+(IF(AB540="",0,INDEX('Appendix 1 Rules'!$K$2:$K$16,MATCH(G540,'Appendix 1 Rules'!$A$2:$A$16))))+(IF(AD540="",0,INDEX('Appendix 1 Rules'!$L$2:$L$16,MATCH(G540,'Appendix 1 Rules'!$A$2:$A$16))))+(IF(AF540="",0,INDEX('Appendix 1 Rules'!$M$2:$M$16,MATCH(G540,'Appendix 1 Rules'!$A$2:$A$16))))+IF(G540="b1",VLOOKUP(G540,'Appendix 1 Rules'!$A$1:$N$16,14))+IF(G540="b2",VLOOKUP(G540,'Appendix 1 Rules'!$A$1:$N$16,14))+IF(G540="d",VLOOKUP(G540,'Appendix 1 Rules'!$A$1:$N$16,14))+IF(G540="f1",VLOOKUP(G540,'Appendix 1 Rules'!$A$1:$N$16,14))+IF(G540="f2",VLOOKUP(G540,'Appendix 1 Rules'!$A$1:$N$16,14))+IF(G540="g",VLOOKUP(G540,'Appendix 1 Rules'!$A$1:$N$16,14))+IF(G540="h",VLOOKUP(G540,'Appendix 1 Rules'!$A$1:$N$16,14))+IF(G540="i1",VLOOKUP(G540,'Appendix 1 Rules'!$A$1:$N$16,14))+IF(G540="i2",VLOOKUP(G540,'Appendix 1 Rules'!$A$1:$N$16,14))+IF(G540="j",VLOOKUP(G540,'Appendix 1 Rules'!$A$1:$N$16,14))+IF(G540="k",VLOOKUP(G540,'Appendix 1 Rules'!$A$1:$N$16,14)))</f>
        <v/>
      </c>
      <c r="I540" s="72" t="str">
        <f>IF(G540="","",IF(OR(G540="b1",G540="b2",G540="d",G540="f1",G540="f2",G540="h",G540="i1",G540="i2",G540="j",G540="k"),MIN(H540,VLOOKUP(G540,'Appx 1 (Res) Rules'!$A:$D,4,0)),MIN(H540,VLOOKUP(G540,'Appx 1 (Res) Rules'!$A:$D,4,0),SUMPRODUCT(IF(J540="",0,INDEX('Appendix 1 Rules'!$B$2:$B$16,MATCH(G540,'Appendix 1 Rules'!$A$2:$A$16))))+(IF(L540="",0,INDEX('Appendix 1 Rules'!$C$2:$C$16,MATCH(G540,'Appendix 1 Rules'!$A$2:$A$16))))+(IF(N540="",0,INDEX('Appendix 1 Rules'!$D$2:$D$16,MATCH(G540,'Appendix 1 Rules'!$A$2:$A$16))))+(IF(P540="",0,INDEX('Appendix 1 Rules'!$E$2:$E$16,MATCH(G540,'Appendix 1 Rules'!$A$2:$A$16))))+(IF(R540="",0,INDEX('Appendix 1 Rules'!$F$2:$F$16,MATCH(G540,'Appendix 1 Rules'!$A$2:$A$16))))+(IF(T540="",0,INDEX('Appendix 1 Rules'!$G$2:$G$16,MATCH(G540,'Appendix 1 Rules'!$A$2:$A$16))))+(IF(V540="",0,INDEX('Appendix 1 Rules'!$H$2:$H$16,MATCH(G540,'Appendix 1 Rules'!$A$2:$A$16))))+(IF(X540="",0,INDEX('Appendix 1 Rules'!$I$2:$I$16,MATCH(G540,'Appendix 1 Rules'!$A$2:$A$16))))+(IF(Z540="",0,INDEX('Appendix 1 Rules'!$J$2:$J$16,MATCH(G540,'Appendix 1 Rules'!$A$2:$A$16))))+(IF(AB540="",0,INDEX('Appendix 1 Rules'!$K$2:$K$16,MATCH(G540,'Appendix 1 Rules'!$A$2:$A$16))))+(IF(AD540="",0,INDEX('Appendix 1 Rules'!$L$2:$L$16,MATCH(G540,'Appendix 1 Rules'!$A$2:$A$16))))+(IF(AF540="",0,INDEX('Appendix 1 Rules'!$M$2:$M$16,MATCH(G540,'Appendix 1 Rules'!$A$2:$A$16))))+IF(G540="b1",VLOOKUP(G540,'Appendix 1 Rules'!$A$1:$N$16,14))+IF(G540="b2",VLOOKUP(G540,'Appendix 1 Rules'!$A$1:$N$16,14))+IF(G540="d",VLOOKUP(G540,'Appendix 1 Rules'!$A$1:$N$16,14))+IF(G540="f1",VLOOKUP(G540,'Appendix 1 Rules'!$A$1:$N$16,14))+IF(G540="f2",VLOOKUP(G540,'Appendix 1 Rules'!$A$1:$N$16,14))+IF(G540="g",VLOOKUP(G540,'Appendix 1 Rules'!$A$1:$N$16,14))+IF(G540="h",VLOOKUP(G540,'Appendix 1 Rules'!$A$1:$N$16,14))+IF(G540="i1",VLOOKUP(G540,'Appendix 1 Rules'!$A$1:$N$16,14))+IF(G540="i2",VLOOKUP(G540,'Appendix 1 Rules'!$A$1:$N$16,14))+IF(G540="j",VLOOKUP(G540,'Appendix 1 Rules'!$A$1:$N$16,14))+IF(G540="k",VLOOKUP(G540,'Appendix 1 Rules'!$A$1:$N$16,14)))))</f>
        <v/>
      </c>
      <c r="J540" s="11"/>
      <c r="K540" s="14"/>
      <c r="L540" s="11"/>
      <c r="M540" s="14"/>
      <c r="N540" s="11"/>
      <c r="O540" s="14"/>
      <c r="P540" s="11"/>
      <c r="Q540" s="14"/>
      <c r="R540" s="63"/>
      <c r="S540" s="14"/>
      <c r="T540" s="11"/>
      <c r="U540" s="14"/>
      <c r="V540" s="11"/>
      <c r="W540" s="14"/>
      <c r="X540" s="64"/>
      <c r="Y540" s="14"/>
      <c r="Z540" s="64"/>
      <c r="AA540" s="14"/>
      <c r="AB540" s="9"/>
      <c r="AC540" s="13"/>
      <c r="AD540" s="9"/>
      <c r="AE540" s="13"/>
      <c r="AF540" s="9"/>
      <c r="AG540" s="13"/>
    </row>
    <row r="541" spans="1:33" ht="18" customHeight="1" x14ac:dyDescent="0.25">
      <c r="B541" s="84"/>
      <c r="C541" s="69"/>
      <c r="D541" s="10"/>
      <c r="E541" s="10"/>
      <c r="F541" s="10"/>
      <c r="G541" s="9"/>
      <c r="H541" s="17" t="str">
        <f>IF(G541="","",SUMPRODUCT(IF(J541="",0,INDEX('Appendix 1 Rules'!$B$2:$B$16,MATCH(G541,'Appendix 1 Rules'!$A$2:$A$16))))+(IF(L541="",0,INDEX('Appendix 1 Rules'!$C$2:$C$16,MATCH(G541,'Appendix 1 Rules'!$A$2:$A$16))))+(IF(N541="",0,INDEX('Appendix 1 Rules'!$D$2:$D$16,MATCH(G541,'Appendix 1 Rules'!$A$2:$A$16))))+(IF(P541="",0,INDEX('Appendix 1 Rules'!$E$2:$E$16,MATCH(G541,'Appendix 1 Rules'!$A$2:$A$16))))+(IF(R541="",0,INDEX('Appendix 1 Rules'!$F$2:$F$16,MATCH(G541,'Appendix 1 Rules'!$A$2:$A$16))))+(IF(T541="",0,INDEX('Appendix 1 Rules'!$G$2:$G$16,MATCH(G541,'Appendix 1 Rules'!$A$2:$A$16))))+(IF(V541="",0,INDEX('Appendix 1 Rules'!$H$2:$H$16,MATCH(G541,'Appendix 1 Rules'!$A$2:$A$16))))+(IF(X541="",0,INDEX('Appendix 1 Rules'!$I$2:$I$16,MATCH(G541,'Appendix 1 Rules'!$A$2:$A$16))))+(IF(Z541="",0,INDEX('Appendix 1 Rules'!$J$2:$J$16,MATCH(G541,'Appendix 1 Rules'!$A$2:$A$16))))+(IF(AB541="",0,INDEX('Appendix 1 Rules'!$K$2:$K$16,MATCH(G541,'Appendix 1 Rules'!$A$2:$A$16))))+(IF(AD541="",0,INDEX('Appendix 1 Rules'!$L$2:$L$16,MATCH(G541,'Appendix 1 Rules'!$A$2:$A$16))))+(IF(AF541="",0,INDEX('Appendix 1 Rules'!$M$2:$M$16,MATCH(G541,'Appendix 1 Rules'!$A$2:$A$16))))+IF(G541="b1",VLOOKUP(G541,'Appendix 1 Rules'!$A$1:$N$16,14))+IF(G541="b2",VLOOKUP(G541,'Appendix 1 Rules'!$A$1:$N$16,14))+IF(G541="d",VLOOKUP(G541,'Appendix 1 Rules'!$A$1:$N$16,14))+IF(G541="f1",VLOOKUP(G541,'Appendix 1 Rules'!$A$1:$N$16,14))+IF(G541="f2",VLOOKUP(G541,'Appendix 1 Rules'!$A$1:$N$16,14))+IF(G541="g",VLOOKUP(G541,'Appendix 1 Rules'!$A$1:$N$16,14))+IF(G541="h",VLOOKUP(G541,'Appendix 1 Rules'!$A$1:$N$16,14))+IF(G541="i1",VLOOKUP(G541,'Appendix 1 Rules'!$A$1:$N$16,14))+IF(G541="i2",VLOOKUP(G541,'Appendix 1 Rules'!$A$1:$N$16,14))+IF(G541="j",VLOOKUP(G541,'Appendix 1 Rules'!$A$1:$N$16,14))+IF(G541="k",VLOOKUP(G541,'Appendix 1 Rules'!$A$1:$N$16,14)))</f>
        <v/>
      </c>
      <c r="I541" s="72" t="str">
        <f>IF(G541="","",IF(OR(G541="b1",G541="b2",G541="d",G541="f1",G541="f2",G541="h",G541="i1",G541="i2",G541="j",G541="k"),MIN(H541,VLOOKUP(G541,'Appx 1 (Res) Rules'!$A:$D,4,0)),MIN(H541,VLOOKUP(G541,'Appx 1 (Res) Rules'!$A:$D,4,0),SUMPRODUCT(IF(J541="",0,INDEX('Appendix 1 Rules'!$B$2:$B$16,MATCH(G541,'Appendix 1 Rules'!$A$2:$A$16))))+(IF(L541="",0,INDEX('Appendix 1 Rules'!$C$2:$C$16,MATCH(G541,'Appendix 1 Rules'!$A$2:$A$16))))+(IF(N541="",0,INDEX('Appendix 1 Rules'!$D$2:$D$16,MATCH(G541,'Appendix 1 Rules'!$A$2:$A$16))))+(IF(P541="",0,INDEX('Appendix 1 Rules'!$E$2:$E$16,MATCH(G541,'Appendix 1 Rules'!$A$2:$A$16))))+(IF(R541="",0,INDEX('Appendix 1 Rules'!$F$2:$F$16,MATCH(G541,'Appendix 1 Rules'!$A$2:$A$16))))+(IF(T541="",0,INDEX('Appendix 1 Rules'!$G$2:$G$16,MATCH(G541,'Appendix 1 Rules'!$A$2:$A$16))))+(IF(V541="",0,INDEX('Appendix 1 Rules'!$H$2:$H$16,MATCH(G541,'Appendix 1 Rules'!$A$2:$A$16))))+(IF(X541="",0,INDEX('Appendix 1 Rules'!$I$2:$I$16,MATCH(G541,'Appendix 1 Rules'!$A$2:$A$16))))+(IF(Z541="",0,INDEX('Appendix 1 Rules'!$J$2:$J$16,MATCH(G541,'Appendix 1 Rules'!$A$2:$A$16))))+(IF(AB541="",0,INDEX('Appendix 1 Rules'!$K$2:$K$16,MATCH(G541,'Appendix 1 Rules'!$A$2:$A$16))))+(IF(AD541="",0,INDEX('Appendix 1 Rules'!$L$2:$L$16,MATCH(G541,'Appendix 1 Rules'!$A$2:$A$16))))+(IF(AF541="",0,INDEX('Appendix 1 Rules'!$M$2:$M$16,MATCH(G541,'Appendix 1 Rules'!$A$2:$A$16))))+IF(G541="b1",VLOOKUP(G541,'Appendix 1 Rules'!$A$1:$N$16,14))+IF(G541="b2",VLOOKUP(G541,'Appendix 1 Rules'!$A$1:$N$16,14))+IF(G541="d",VLOOKUP(G541,'Appendix 1 Rules'!$A$1:$N$16,14))+IF(G541="f1",VLOOKUP(G541,'Appendix 1 Rules'!$A$1:$N$16,14))+IF(G541="f2",VLOOKUP(G541,'Appendix 1 Rules'!$A$1:$N$16,14))+IF(G541="g",VLOOKUP(G541,'Appendix 1 Rules'!$A$1:$N$16,14))+IF(G541="h",VLOOKUP(G541,'Appendix 1 Rules'!$A$1:$N$16,14))+IF(G541="i1",VLOOKUP(G541,'Appendix 1 Rules'!$A$1:$N$16,14))+IF(G541="i2",VLOOKUP(G541,'Appendix 1 Rules'!$A$1:$N$16,14))+IF(G541="j",VLOOKUP(G541,'Appendix 1 Rules'!$A$1:$N$16,14))+IF(G541="k",VLOOKUP(G541,'Appendix 1 Rules'!$A$1:$N$16,14)))))</f>
        <v/>
      </c>
      <c r="J541" s="12"/>
      <c r="K541" s="13"/>
      <c r="L541" s="12"/>
      <c r="M541" s="13"/>
      <c r="N541" s="12"/>
      <c r="O541" s="13"/>
      <c r="P541" s="12"/>
      <c r="Q541" s="13"/>
      <c r="R541" s="12"/>
      <c r="S541" s="13"/>
      <c r="T541" s="12"/>
      <c r="U541" s="13"/>
      <c r="V541" s="12"/>
      <c r="W541" s="13"/>
      <c r="X541" s="12"/>
      <c r="Y541" s="13"/>
      <c r="Z541" s="12"/>
      <c r="AA541" s="13"/>
      <c r="AB541" s="9"/>
      <c r="AC541" s="13"/>
      <c r="AD541" s="9"/>
      <c r="AE541" s="13"/>
      <c r="AF541" s="9"/>
      <c r="AG541" s="13"/>
    </row>
    <row r="542" spans="1:33" ht="18" customHeight="1" x14ac:dyDescent="0.25">
      <c r="B542" s="84"/>
      <c r="C542" s="69"/>
      <c r="D542" s="10"/>
      <c r="E542" s="10"/>
      <c r="F542" s="10"/>
      <c r="G542" s="9"/>
      <c r="H542" s="17" t="str">
        <f>IF(G542="","",SUMPRODUCT(IF(J542="",0,INDEX('Appendix 1 Rules'!$B$2:$B$16,MATCH(G542,'Appendix 1 Rules'!$A$2:$A$16))))+(IF(L542="",0,INDEX('Appendix 1 Rules'!$C$2:$C$16,MATCH(G542,'Appendix 1 Rules'!$A$2:$A$16))))+(IF(N542="",0,INDEX('Appendix 1 Rules'!$D$2:$D$16,MATCH(G542,'Appendix 1 Rules'!$A$2:$A$16))))+(IF(P542="",0,INDEX('Appendix 1 Rules'!$E$2:$E$16,MATCH(G542,'Appendix 1 Rules'!$A$2:$A$16))))+(IF(R542="",0,INDEX('Appendix 1 Rules'!$F$2:$F$16,MATCH(G542,'Appendix 1 Rules'!$A$2:$A$16))))+(IF(T542="",0,INDEX('Appendix 1 Rules'!$G$2:$G$16,MATCH(G542,'Appendix 1 Rules'!$A$2:$A$16))))+(IF(V542="",0,INDEX('Appendix 1 Rules'!$H$2:$H$16,MATCH(G542,'Appendix 1 Rules'!$A$2:$A$16))))+(IF(X542="",0,INDEX('Appendix 1 Rules'!$I$2:$I$16,MATCH(G542,'Appendix 1 Rules'!$A$2:$A$16))))+(IF(Z542="",0,INDEX('Appendix 1 Rules'!$J$2:$J$16,MATCH(G542,'Appendix 1 Rules'!$A$2:$A$16))))+(IF(AB542="",0,INDEX('Appendix 1 Rules'!$K$2:$K$16,MATCH(G542,'Appendix 1 Rules'!$A$2:$A$16))))+(IF(AD542="",0,INDEX('Appendix 1 Rules'!$L$2:$L$16,MATCH(G542,'Appendix 1 Rules'!$A$2:$A$16))))+(IF(AF542="",0,INDEX('Appendix 1 Rules'!$M$2:$M$16,MATCH(G542,'Appendix 1 Rules'!$A$2:$A$16))))+IF(G542="b1",VLOOKUP(G542,'Appendix 1 Rules'!$A$1:$N$16,14))+IF(G542="b2",VLOOKUP(G542,'Appendix 1 Rules'!$A$1:$N$16,14))+IF(G542="d",VLOOKUP(G542,'Appendix 1 Rules'!$A$1:$N$16,14))+IF(G542="f1",VLOOKUP(G542,'Appendix 1 Rules'!$A$1:$N$16,14))+IF(G542="f2",VLOOKUP(G542,'Appendix 1 Rules'!$A$1:$N$16,14))+IF(G542="g",VLOOKUP(G542,'Appendix 1 Rules'!$A$1:$N$16,14))+IF(G542="h",VLOOKUP(G542,'Appendix 1 Rules'!$A$1:$N$16,14))+IF(G542="i1",VLOOKUP(G542,'Appendix 1 Rules'!$A$1:$N$16,14))+IF(G542="i2",VLOOKUP(G542,'Appendix 1 Rules'!$A$1:$N$16,14))+IF(G542="j",VLOOKUP(G542,'Appendix 1 Rules'!$A$1:$N$16,14))+IF(G542="k",VLOOKUP(G542,'Appendix 1 Rules'!$A$1:$N$16,14)))</f>
        <v/>
      </c>
      <c r="I542" s="72" t="str">
        <f>IF(G542="","",IF(OR(G542="b1",G542="b2",G542="d",G542="f1",G542="f2",G542="h",G542="i1",G542="i2",G542="j",G542="k"),MIN(H542,VLOOKUP(G542,'Appx 1 (Res) Rules'!$A:$D,4,0)),MIN(H542,VLOOKUP(G542,'Appx 1 (Res) Rules'!$A:$D,4,0),SUMPRODUCT(IF(J542="",0,INDEX('Appendix 1 Rules'!$B$2:$B$16,MATCH(G542,'Appendix 1 Rules'!$A$2:$A$16))))+(IF(L542="",0,INDEX('Appendix 1 Rules'!$C$2:$C$16,MATCH(G542,'Appendix 1 Rules'!$A$2:$A$16))))+(IF(N542="",0,INDEX('Appendix 1 Rules'!$D$2:$D$16,MATCH(G542,'Appendix 1 Rules'!$A$2:$A$16))))+(IF(P542="",0,INDEX('Appendix 1 Rules'!$E$2:$E$16,MATCH(G542,'Appendix 1 Rules'!$A$2:$A$16))))+(IF(R542="",0,INDEX('Appendix 1 Rules'!$F$2:$F$16,MATCH(G542,'Appendix 1 Rules'!$A$2:$A$16))))+(IF(T542="",0,INDEX('Appendix 1 Rules'!$G$2:$G$16,MATCH(G542,'Appendix 1 Rules'!$A$2:$A$16))))+(IF(V542="",0,INDEX('Appendix 1 Rules'!$H$2:$H$16,MATCH(G542,'Appendix 1 Rules'!$A$2:$A$16))))+(IF(X542="",0,INDEX('Appendix 1 Rules'!$I$2:$I$16,MATCH(G542,'Appendix 1 Rules'!$A$2:$A$16))))+(IF(Z542="",0,INDEX('Appendix 1 Rules'!$J$2:$J$16,MATCH(G542,'Appendix 1 Rules'!$A$2:$A$16))))+(IF(AB542="",0,INDEX('Appendix 1 Rules'!$K$2:$K$16,MATCH(G542,'Appendix 1 Rules'!$A$2:$A$16))))+(IF(AD542="",0,INDEX('Appendix 1 Rules'!$L$2:$L$16,MATCH(G542,'Appendix 1 Rules'!$A$2:$A$16))))+(IF(AF542="",0,INDEX('Appendix 1 Rules'!$M$2:$M$16,MATCH(G542,'Appendix 1 Rules'!$A$2:$A$16))))+IF(G542="b1",VLOOKUP(G542,'Appendix 1 Rules'!$A$1:$N$16,14))+IF(G542="b2",VLOOKUP(G542,'Appendix 1 Rules'!$A$1:$N$16,14))+IF(G542="d",VLOOKUP(G542,'Appendix 1 Rules'!$A$1:$N$16,14))+IF(G542="f1",VLOOKUP(G542,'Appendix 1 Rules'!$A$1:$N$16,14))+IF(G542="f2",VLOOKUP(G542,'Appendix 1 Rules'!$A$1:$N$16,14))+IF(G542="g",VLOOKUP(G542,'Appendix 1 Rules'!$A$1:$N$16,14))+IF(G542="h",VLOOKUP(G542,'Appendix 1 Rules'!$A$1:$N$16,14))+IF(G542="i1",VLOOKUP(G542,'Appendix 1 Rules'!$A$1:$N$16,14))+IF(G542="i2",VLOOKUP(G542,'Appendix 1 Rules'!$A$1:$N$16,14))+IF(G542="j",VLOOKUP(G542,'Appendix 1 Rules'!$A$1:$N$16,14))+IF(G542="k",VLOOKUP(G542,'Appendix 1 Rules'!$A$1:$N$16,14)))))</f>
        <v/>
      </c>
      <c r="J542" s="11"/>
      <c r="K542" s="14"/>
      <c r="L542" s="11"/>
      <c r="M542" s="14"/>
      <c r="N542" s="11"/>
      <c r="O542" s="14"/>
      <c r="P542" s="11"/>
      <c r="Q542" s="14"/>
      <c r="R542" s="63"/>
      <c r="S542" s="14"/>
      <c r="T542" s="11"/>
      <c r="U542" s="14"/>
      <c r="V542" s="11"/>
      <c r="W542" s="14"/>
      <c r="X542" s="64"/>
      <c r="Y542" s="14"/>
      <c r="Z542" s="64"/>
      <c r="AA542" s="14"/>
      <c r="AB542" s="9"/>
      <c r="AC542" s="13"/>
      <c r="AD542" s="9"/>
      <c r="AE542" s="13"/>
      <c r="AF542" s="9"/>
      <c r="AG542" s="13"/>
    </row>
    <row r="543" spans="1:33" ht="18" customHeight="1" x14ac:dyDescent="0.25">
      <c r="B543" s="84"/>
      <c r="C543" s="69"/>
      <c r="D543" s="10"/>
      <c r="E543" s="10"/>
      <c r="F543" s="10"/>
      <c r="G543" s="9"/>
      <c r="H543" s="17" t="str">
        <f>IF(G543="","",SUMPRODUCT(IF(J543="",0,INDEX('Appendix 1 Rules'!$B$2:$B$16,MATCH(G543,'Appendix 1 Rules'!$A$2:$A$16))))+(IF(L543="",0,INDEX('Appendix 1 Rules'!$C$2:$C$16,MATCH(G543,'Appendix 1 Rules'!$A$2:$A$16))))+(IF(N543="",0,INDEX('Appendix 1 Rules'!$D$2:$D$16,MATCH(G543,'Appendix 1 Rules'!$A$2:$A$16))))+(IF(P543="",0,INDEX('Appendix 1 Rules'!$E$2:$E$16,MATCH(G543,'Appendix 1 Rules'!$A$2:$A$16))))+(IF(R543="",0,INDEX('Appendix 1 Rules'!$F$2:$F$16,MATCH(G543,'Appendix 1 Rules'!$A$2:$A$16))))+(IF(T543="",0,INDEX('Appendix 1 Rules'!$G$2:$G$16,MATCH(G543,'Appendix 1 Rules'!$A$2:$A$16))))+(IF(V543="",0,INDEX('Appendix 1 Rules'!$H$2:$H$16,MATCH(G543,'Appendix 1 Rules'!$A$2:$A$16))))+(IF(X543="",0,INDEX('Appendix 1 Rules'!$I$2:$I$16,MATCH(G543,'Appendix 1 Rules'!$A$2:$A$16))))+(IF(Z543="",0,INDEX('Appendix 1 Rules'!$J$2:$J$16,MATCH(G543,'Appendix 1 Rules'!$A$2:$A$16))))+(IF(AB543="",0,INDEX('Appendix 1 Rules'!$K$2:$K$16,MATCH(G543,'Appendix 1 Rules'!$A$2:$A$16))))+(IF(AD543="",0,INDEX('Appendix 1 Rules'!$L$2:$L$16,MATCH(G543,'Appendix 1 Rules'!$A$2:$A$16))))+(IF(AF543="",0,INDEX('Appendix 1 Rules'!$M$2:$M$16,MATCH(G543,'Appendix 1 Rules'!$A$2:$A$16))))+IF(G543="b1",VLOOKUP(G543,'Appendix 1 Rules'!$A$1:$N$16,14))+IF(G543="b2",VLOOKUP(G543,'Appendix 1 Rules'!$A$1:$N$16,14))+IF(G543="d",VLOOKUP(G543,'Appendix 1 Rules'!$A$1:$N$16,14))+IF(G543="f1",VLOOKUP(G543,'Appendix 1 Rules'!$A$1:$N$16,14))+IF(G543="f2",VLOOKUP(G543,'Appendix 1 Rules'!$A$1:$N$16,14))+IF(G543="g",VLOOKUP(G543,'Appendix 1 Rules'!$A$1:$N$16,14))+IF(G543="h",VLOOKUP(G543,'Appendix 1 Rules'!$A$1:$N$16,14))+IF(G543="i1",VLOOKUP(G543,'Appendix 1 Rules'!$A$1:$N$16,14))+IF(G543="i2",VLOOKUP(G543,'Appendix 1 Rules'!$A$1:$N$16,14))+IF(G543="j",VLOOKUP(G543,'Appendix 1 Rules'!$A$1:$N$16,14))+IF(G543="k",VLOOKUP(G543,'Appendix 1 Rules'!$A$1:$N$16,14)))</f>
        <v/>
      </c>
      <c r="I543" s="72" t="str">
        <f>IF(G543="","",IF(OR(G543="b1",G543="b2",G543="d",G543="f1",G543="f2",G543="h",G543="i1",G543="i2",G543="j",G543="k"),MIN(H543,VLOOKUP(G543,'Appx 1 (Res) Rules'!$A:$D,4,0)),MIN(H543,VLOOKUP(G543,'Appx 1 (Res) Rules'!$A:$D,4,0),SUMPRODUCT(IF(J543="",0,INDEX('Appendix 1 Rules'!$B$2:$B$16,MATCH(G543,'Appendix 1 Rules'!$A$2:$A$16))))+(IF(L543="",0,INDEX('Appendix 1 Rules'!$C$2:$C$16,MATCH(G543,'Appendix 1 Rules'!$A$2:$A$16))))+(IF(N543="",0,INDEX('Appendix 1 Rules'!$D$2:$D$16,MATCH(G543,'Appendix 1 Rules'!$A$2:$A$16))))+(IF(P543="",0,INDEX('Appendix 1 Rules'!$E$2:$E$16,MATCH(G543,'Appendix 1 Rules'!$A$2:$A$16))))+(IF(R543="",0,INDEX('Appendix 1 Rules'!$F$2:$F$16,MATCH(G543,'Appendix 1 Rules'!$A$2:$A$16))))+(IF(T543="",0,INDEX('Appendix 1 Rules'!$G$2:$G$16,MATCH(G543,'Appendix 1 Rules'!$A$2:$A$16))))+(IF(V543="",0,INDEX('Appendix 1 Rules'!$H$2:$H$16,MATCH(G543,'Appendix 1 Rules'!$A$2:$A$16))))+(IF(X543="",0,INDEX('Appendix 1 Rules'!$I$2:$I$16,MATCH(G543,'Appendix 1 Rules'!$A$2:$A$16))))+(IF(Z543="",0,INDEX('Appendix 1 Rules'!$J$2:$J$16,MATCH(G543,'Appendix 1 Rules'!$A$2:$A$16))))+(IF(AB543="",0,INDEX('Appendix 1 Rules'!$K$2:$K$16,MATCH(G543,'Appendix 1 Rules'!$A$2:$A$16))))+(IF(AD543="",0,INDEX('Appendix 1 Rules'!$L$2:$L$16,MATCH(G543,'Appendix 1 Rules'!$A$2:$A$16))))+(IF(AF543="",0,INDEX('Appendix 1 Rules'!$M$2:$M$16,MATCH(G543,'Appendix 1 Rules'!$A$2:$A$16))))+IF(G543="b1",VLOOKUP(G543,'Appendix 1 Rules'!$A$1:$N$16,14))+IF(G543="b2",VLOOKUP(G543,'Appendix 1 Rules'!$A$1:$N$16,14))+IF(G543="d",VLOOKUP(G543,'Appendix 1 Rules'!$A$1:$N$16,14))+IF(G543="f1",VLOOKUP(G543,'Appendix 1 Rules'!$A$1:$N$16,14))+IF(G543="f2",VLOOKUP(G543,'Appendix 1 Rules'!$A$1:$N$16,14))+IF(G543="g",VLOOKUP(G543,'Appendix 1 Rules'!$A$1:$N$16,14))+IF(G543="h",VLOOKUP(G543,'Appendix 1 Rules'!$A$1:$N$16,14))+IF(G543="i1",VLOOKUP(G543,'Appendix 1 Rules'!$A$1:$N$16,14))+IF(G543="i2",VLOOKUP(G543,'Appendix 1 Rules'!$A$1:$N$16,14))+IF(G543="j",VLOOKUP(G543,'Appendix 1 Rules'!$A$1:$N$16,14))+IF(G543="k",VLOOKUP(G543,'Appendix 1 Rules'!$A$1:$N$16,14)))))</f>
        <v/>
      </c>
      <c r="J543" s="12"/>
      <c r="K543" s="13"/>
      <c r="L543" s="12"/>
      <c r="M543" s="13"/>
      <c r="N543" s="12"/>
      <c r="O543" s="13"/>
      <c r="P543" s="12"/>
      <c r="Q543" s="13"/>
      <c r="R543" s="12"/>
      <c r="S543" s="13"/>
      <c r="T543" s="12"/>
      <c r="U543" s="13"/>
      <c r="V543" s="12"/>
      <c r="W543" s="13"/>
      <c r="X543" s="12"/>
      <c r="Y543" s="13"/>
      <c r="Z543" s="12"/>
      <c r="AA543" s="13"/>
      <c r="AB543" s="9"/>
      <c r="AC543" s="13"/>
      <c r="AD543" s="9"/>
      <c r="AE543" s="13"/>
      <c r="AF543" s="9"/>
      <c r="AG543" s="13"/>
    </row>
    <row r="544" spans="1:33" ht="18" customHeight="1" x14ac:dyDescent="0.25">
      <c r="B544" s="84"/>
      <c r="C544" s="69"/>
      <c r="D544" s="10"/>
      <c r="E544" s="10"/>
      <c r="F544" s="10"/>
      <c r="G544" s="9"/>
      <c r="H544" s="17" t="str">
        <f>IF(G544="","",SUMPRODUCT(IF(J544="",0,INDEX('Appendix 1 Rules'!$B$2:$B$16,MATCH(G544,'Appendix 1 Rules'!$A$2:$A$16))))+(IF(L544="",0,INDEX('Appendix 1 Rules'!$C$2:$C$16,MATCH(G544,'Appendix 1 Rules'!$A$2:$A$16))))+(IF(N544="",0,INDEX('Appendix 1 Rules'!$D$2:$D$16,MATCH(G544,'Appendix 1 Rules'!$A$2:$A$16))))+(IF(P544="",0,INDEX('Appendix 1 Rules'!$E$2:$E$16,MATCH(G544,'Appendix 1 Rules'!$A$2:$A$16))))+(IF(R544="",0,INDEX('Appendix 1 Rules'!$F$2:$F$16,MATCH(G544,'Appendix 1 Rules'!$A$2:$A$16))))+(IF(T544="",0,INDEX('Appendix 1 Rules'!$G$2:$G$16,MATCH(G544,'Appendix 1 Rules'!$A$2:$A$16))))+(IF(V544="",0,INDEX('Appendix 1 Rules'!$H$2:$H$16,MATCH(G544,'Appendix 1 Rules'!$A$2:$A$16))))+(IF(X544="",0,INDEX('Appendix 1 Rules'!$I$2:$I$16,MATCH(G544,'Appendix 1 Rules'!$A$2:$A$16))))+(IF(Z544="",0,INDEX('Appendix 1 Rules'!$J$2:$J$16,MATCH(G544,'Appendix 1 Rules'!$A$2:$A$16))))+(IF(AB544="",0,INDEX('Appendix 1 Rules'!$K$2:$K$16,MATCH(G544,'Appendix 1 Rules'!$A$2:$A$16))))+(IF(AD544="",0,INDEX('Appendix 1 Rules'!$L$2:$L$16,MATCH(G544,'Appendix 1 Rules'!$A$2:$A$16))))+(IF(AF544="",0,INDEX('Appendix 1 Rules'!$M$2:$M$16,MATCH(G544,'Appendix 1 Rules'!$A$2:$A$16))))+IF(G544="b1",VLOOKUP(G544,'Appendix 1 Rules'!$A$1:$N$16,14))+IF(G544="b2",VLOOKUP(G544,'Appendix 1 Rules'!$A$1:$N$16,14))+IF(G544="d",VLOOKUP(G544,'Appendix 1 Rules'!$A$1:$N$16,14))+IF(G544="f1",VLOOKUP(G544,'Appendix 1 Rules'!$A$1:$N$16,14))+IF(G544="f2",VLOOKUP(G544,'Appendix 1 Rules'!$A$1:$N$16,14))+IF(G544="g",VLOOKUP(G544,'Appendix 1 Rules'!$A$1:$N$16,14))+IF(G544="h",VLOOKUP(G544,'Appendix 1 Rules'!$A$1:$N$16,14))+IF(G544="i1",VLOOKUP(G544,'Appendix 1 Rules'!$A$1:$N$16,14))+IF(G544="i2",VLOOKUP(G544,'Appendix 1 Rules'!$A$1:$N$16,14))+IF(G544="j",VLOOKUP(G544,'Appendix 1 Rules'!$A$1:$N$16,14))+IF(G544="k",VLOOKUP(G544,'Appendix 1 Rules'!$A$1:$N$16,14)))</f>
        <v/>
      </c>
      <c r="I544" s="72" t="str">
        <f>IF(G544="","",IF(OR(G544="b1",G544="b2",G544="d",G544="f1",G544="f2",G544="h",G544="i1",G544="i2",G544="j",G544="k"),MIN(H544,VLOOKUP(G544,'Appx 1 (Res) Rules'!$A:$D,4,0)),MIN(H544,VLOOKUP(G544,'Appx 1 (Res) Rules'!$A:$D,4,0),SUMPRODUCT(IF(J544="",0,INDEX('Appendix 1 Rules'!$B$2:$B$16,MATCH(G544,'Appendix 1 Rules'!$A$2:$A$16))))+(IF(L544="",0,INDEX('Appendix 1 Rules'!$C$2:$C$16,MATCH(G544,'Appendix 1 Rules'!$A$2:$A$16))))+(IF(N544="",0,INDEX('Appendix 1 Rules'!$D$2:$D$16,MATCH(G544,'Appendix 1 Rules'!$A$2:$A$16))))+(IF(P544="",0,INDEX('Appendix 1 Rules'!$E$2:$E$16,MATCH(G544,'Appendix 1 Rules'!$A$2:$A$16))))+(IF(R544="",0,INDEX('Appendix 1 Rules'!$F$2:$F$16,MATCH(G544,'Appendix 1 Rules'!$A$2:$A$16))))+(IF(T544="",0,INDEX('Appendix 1 Rules'!$G$2:$G$16,MATCH(G544,'Appendix 1 Rules'!$A$2:$A$16))))+(IF(V544="",0,INDEX('Appendix 1 Rules'!$H$2:$H$16,MATCH(G544,'Appendix 1 Rules'!$A$2:$A$16))))+(IF(X544="",0,INDEX('Appendix 1 Rules'!$I$2:$I$16,MATCH(G544,'Appendix 1 Rules'!$A$2:$A$16))))+(IF(Z544="",0,INDEX('Appendix 1 Rules'!$J$2:$J$16,MATCH(G544,'Appendix 1 Rules'!$A$2:$A$16))))+(IF(AB544="",0,INDEX('Appendix 1 Rules'!$K$2:$K$16,MATCH(G544,'Appendix 1 Rules'!$A$2:$A$16))))+(IF(AD544="",0,INDEX('Appendix 1 Rules'!$L$2:$L$16,MATCH(G544,'Appendix 1 Rules'!$A$2:$A$16))))+(IF(AF544="",0,INDEX('Appendix 1 Rules'!$M$2:$M$16,MATCH(G544,'Appendix 1 Rules'!$A$2:$A$16))))+IF(G544="b1",VLOOKUP(G544,'Appendix 1 Rules'!$A$1:$N$16,14))+IF(G544="b2",VLOOKUP(G544,'Appendix 1 Rules'!$A$1:$N$16,14))+IF(G544="d",VLOOKUP(G544,'Appendix 1 Rules'!$A$1:$N$16,14))+IF(G544="f1",VLOOKUP(G544,'Appendix 1 Rules'!$A$1:$N$16,14))+IF(G544="f2",VLOOKUP(G544,'Appendix 1 Rules'!$A$1:$N$16,14))+IF(G544="g",VLOOKUP(G544,'Appendix 1 Rules'!$A$1:$N$16,14))+IF(G544="h",VLOOKUP(G544,'Appendix 1 Rules'!$A$1:$N$16,14))+IF(G544="i1",VLOOKUP(G544,'Appendix 1 Rules'!$A$1:$N$16,14))+IF(G544="i2",VLOOKUP(G544,'Appendix 1 Rules'!$A$1:$N$16,14))+IF(G544="j",VLOOKUP(G544,'Appendix 1 Rules'!$A$1:$N$16,14))+IF(G544="k",VLOOKUP(G544,'Appendix 1 Rules'!$A$1:$N$16,14)))))</f>
        <v/>
      </c>
      <c r="J544" s="11"/>
      <c r="K544" s="14"/>
      <c r="L544" s="11"/>
      <c r="M544" s="14"/>
      <c r="N544" s="11"/>
      <c r="O544" s="14"/>
      <c r="P544" s="11"/>
      <c r="Q544" s="14"/>
      <c r="R544" s="63"/>
      <c r="S544" s="14"/>
      <c r="T544" s="11"/>
      <c r="U544" s="14"/>
      <c r="V544" s="11"/>
      <c r="W544" s="14"/>
      <c r="X544" s="64"/>
      <c r="Y544" s="14"/>
      <c r="Z544" s="64"/>
      <c r="AA544" s="14"/>
      <c r="AB544" s="9"/>
      <c r="AC544" s="13"/>
      <c r="AD544" s="9"/>
      <c r="AE544" s="13"/>
      <c r="AF544" s="9"/>
      <c r="AG544" s="13"/>
    </row>
    <row r="545" spans="1:33" ht="18" customHeight="1" x14ac:dyDescent="0.25">
      <c r="B545" s="84"/>
      <c r="C545" s="69"/>
      <c r="D545" s="10"/>
      <c r="E545" s="10"/>
      <c r="F545" s="10"/>
      <c r="G545" s="9"/>
      <c r="H545" s="17" t="str">
        <f>IF(G545="","",SUMPRODUCT(IF(J545="",0,INDEX('Appendix 1 Rules'!$B$2:$B$16,MATCH(G545,'Appendix 1 Rules'!$A$2:$A$16))))+(IF(L545="",0,INDEX('Appendix 1 Rules'!$C$2:$C$16,MATCH(G545,'Appendix 1 Rules'!$A$2:$A$16))))+(IF(N545="",0,INDEX('Appendix 1 Rules'!$D$2:$D$16,MATCH(G545,'Appendix 1 Rules'!$A$2:$A$16))))+(IF(P545="",0,INDEX('Appendix 1 Rules'!$E$2:$E$16,MATCH(G545,'Appendix 1 Rules'!$A$2:$A$16))))+(IF(R545="",0,INDEX('Appendix 1 Rules'!$F$2:$F$16,MATCH(G545,'Appendix 1 Rules'!$A$2:$A$16))))+(IF(T545="",0,INDEX('Appendix 1 Rules'!$G$2:$G$16,MATCH(G545,'Appendix 1 Rules'!$A$2:$A$16))))+(IF(V545="",0,INDEX('Appendix 1 Rules'!$H$2:$H$16,MATCH(G545,'Appendix 1 Rules'!$A$2:$A$16))))+(IF(X545="",0,INDEX('Appendix 1 Rules'!$I$2:$I$16,MATCH(G545,'Appendix 1 Rules'!$A$2:$A$16))))+(IF(Z545="",0,INDEX('Appendix 1 Rules'!$J$2:$J$16,MATCH(G545,'Appendix 1 Rules'!$A$2:$A$16))))+(IF(AB545="",0,INDEX('Appendix 1 Rules'!$K$2:$K$16,MATCH(G545,'Appendix 1 Rules'!$A$2:$A$16))))+(IF(AD545="",0,INDEX('Appendix 1 Rules'!$L$2:$L$16,MATCH(G545,'Appendix 1 Rules'!$A$2:$A$16))))+(IF(AF545="",0,INDEX('Appendix 1 Rules'!$M$2:$M$16,MATCH(G545,'Appendix 1 Rules'!$A$2:$A$16))))+IF(G545="b1",VLOOKUP(G545,'Appendix 1 Rules'!$A$1:$N$16,14))+IF(G545="b2",VLOOKUP(G545,'Appendix 1 Rules'!$A$1:$N$16,14))+IF(G545="d",VLOOKUP(G545,'Appendix 1 Rules'!$A$1:$N$16,14))+IF(G545="f1",VLOOKUP(G545,'Appendix 1 Rules'!$A$1:$N$16,14))+IF(G545="f2",VLOOKUP(G545,'Appendix 1 Rules'!$A$1:$N$16,14))+IF(G545="g",VLOOKUP(G545,'Appendix 1 Rules'!$A$1:$N$16,14))+IF(G545="h",VLOOKUP(G545,'Appendix 1 Rules'!$A$1:$N$16,14))+IF(G545="i1",VLOOKUP(G545,'Appendix 1 Rules'!$A$1:$N$16,14))+IF(G545="i2",VLOOKUP(G545,'Appendix 1 Rules'!$A$1:$N$16,14))+IF(G545="j",VLOOKUP(G545,'Appendix 1 Rules'!$A$1:$N$16,14))+IF(G545="k",VLOOKUP(G545,'Appendix 1 Rules'!$A$1:$N$16,14)))</f>
        <v/>
      </c>
      <c r="I545" s="72" t="str">
        <f>IF(G545="","",IF(OR(G545="b1",G545="b2",G545="d",G545="f1",G545="f2",G545="h",G545="i1",G545="i2",G545="j",G545="k"),MIN(H545,VLOOKUP(G545,'Appx 1 (Res) Rules'!$A:$D,4,0)),MIN(H545,VLOOKUP(G545,'Appx 1 (Res) Rules'!$A:$D,4,0),SUMPRODUCT(IF(J545="",0,INDEX('Appendix 1 Rules'!$B$2:$B$16,MATCH(G545,'Appendix 1 Rules'!$A$2:$A$16))))+(IF(L545="",0,INDEX('Appendix 1 Rules'!$C$2:$C$16,MATCH(G545,'Appendix 1 Rules'!$A$2:$A$16))))+(IF(N545="",0,INDEX('Appendix 1 Rules'!$D$2:$D$16,MATCH(G545,'Appendix 1 Rules'!$A$2:$A$16))))+(IF(P545="",0,INDEX('Appendix 1 Rules'!$E$2:$E$16,MATCH(G545,'Appendix 1 Rules'!$A$2:$A$16))))+(IF(R545="",0,INDEX('Appendix 1 Rules'!$F$2:$F$16,MATCH(G545,'Appendix 1 Rules'!$A$2:$A$16))))+(IF(T545="",0,INDEX('Appendix 1 Rules'!$G$2:$G$16,MATCH(G545,'Appendix 1 Rules'!$A$2:$A$16))))+(IF(V545="",0,INDEX('Appendix 1 Rules'!$H$2:$H$16,MATCH(G545,'Appendix 1 Rules'!$A$2:$A$16))))+(IF(X545="",0,INDEX('Appendix 1 Rules'!$I$2:$I$16,MATCH(G545,'Appendix 1 Rules'!$A$2:$A$16))))+(IF(Z545="",0,INDEX('Appendix 1 Rules'!$J$2:$J$16,MATCH(G545,'Appendix 1 Rules'!$A$2:$A$16))))+(IF(AB545="",0,INDEX('Appendix 1 Rules'!$K$2:$K$16,MATCH(G545,'Appendix 1 Rules'!$A$2:$A$16))))+(IF(AD545="",0,INDEX('Appendix 1 Rules'!$L$2:$L$16,MATCH(G545,'Appendix 1 Rules'!$A$2:$A$16))))+(IF(AF545="",0,INDEX('Appendix 1 Rules'!$M$2:$M$16,MATCH(G545,'Appendix 1 Rules'!$A$2:$A$16))))+IF(G545="b1",VLOOKUP(G545,'Appendix 1 Rules'!$A$1:$N$16,14))+IF(G545="b2",VLOOKUP(G545,'Appendix 1 Rules'!$A$1:$N$16,14))+IF(G545="d",VLOOKUP(G545,'Appendix 1 Rules'!$A$1:$N$16,14))+IF(G545="f1",VLOOKUP(G545,'Appendix 1 Rules'!$A$1:$N$16,14))+IF(G545="f2",VLOOKUP(G545,'Appendix 1 Rules'!$A$1:$N$16,14))+IF(G545="g",VLOOKUP(G545,'Appendix 1 Rules'!$A$1:$N$16,14))+IF(G545="h",VLOOKUP(G545,'Appendix 1 Rules'!$A$1:$N$16,14))+IF(G545="i1",VLOOKUP(G545,'Appendix 1 Rules'!$A$1:$N$16,14))+IF(G545="i2",VLOOKUP(G545,'Appendix 1 Rules'!$A$1:$N$16,14))+IF(G545="j",VLOOKUP(G545,'Appendix 1 Rules'!$A$1:$N$16,14))+IF(G545="k",VLOOKUP(G545,'Appendix 1 Rules'!$A$1:$N$16,14)))))</f>
        <v/>
      </c>
      <c r="J545" s="12"/>
      <c r="K545" s="13"/>
      <c r="L545" s="12"/>
      <c r="M545" s="13"/>
      <c r="N545" s="12"/>
      <c r="O545" s="13"/>
      <c r="P545" s="12"/>
      <c r="Q545" s="13"/>
      <c r="R545" s="12"/>
      <c r="S545" s="13"/>
      <c r="T545" s="12"/>
      <c r="U545" s="13"/>
      <c r="V545" s="12"/>
      <c r="W545" s="13"/>
      <c r="X545" s="12"/>
      <c r="Y545" s="13"/>
      <c r="Z545" s="12"/>
      <c r="AA545" s="13"/>
      <c r="AB545" s="9"/>
      <c r="AC545" s="13"/>
      <c r="AD545" s="9"/>
      <c r="AE545" s="13"/>
      <c r="AF545" s="9"/>
      <c r="AG545" s="13"/>
    </row>
    <row r="546" spans="1:33" ht="18" customHeight="1" x14ac:dyDescent="0.25">
      <c r="B546" s="84"/>
      <c r="C546" s="69"/>
      <c r="D546" s="10"/>
      <c r="E546" s="10"/>
      <c r="F546" s="10"/>
      <c r="G546" s="9"/>
      <c r="H546" s="17" t="str">
        <f>IF(G546="","",SUMPRODUCT(IF(J546="",0,INDEX('Appendix 1 Rules'!$B$2:$B$16,MATCH(G546,'Appendix 1 Rules'!$A$2:$A$16))))+(IF(L546="",0,INDEX('Appendix 1 Rules'!$C$2:$C$16,MATCH(G546,'Appendix 1 Rules'!$A$2:$A$16))))+(IF(N546="",0,INDEX('Appendix 1 Rules'!$D$2:$D$16,MATCH(G546,'Appendix 1 Rules'!$A$2:$A$16))))+(IF(P546="",0,INDEX('Appendix 1 Rules'!$E$2:$E$16,MATCH(G546,'Appendix 1 Rules'!$A$2:$A$16))))+(IF(R546="",0,INDEX('Appendix 1 Rules'!$F$2:$F$16,MATCH(G546,'Appendix 1 Rules'!$A$2:$A$16))))+(IF(T546="",0,INDEX('Appendix 1 Rules'!$G$2:$G$16,MATCH(G546,'Appendix 1 Rules'!$A$2:$A$16))))+(IF(V546="",0,INDEX('Appendix 1 Rules'!$H$2:$H$16,MATCH(G546,'Appendix 1 Rules'!$A$2:$A$16))))+(IF(X546="",0,INDEX('Appendix 1 Rules'!$I$2:$I$16,MATCH(G546,'Appendix 1 Rules'!$A$2:$A$16))))+(IF(Z546="",0,INDEX('Appendix 1 Rules'!$J$2:$J$16,MATCH(G546,'Appendix 1 Rules'!$A$2:$A$16))))+(IF(AB546="",0,INDEX('Appendix 1 Rules'!$K$2:$K$16,MATCH(G546,'Appendix 1 Rules'!$A$2:$A$16))))+(IF(AD546="",0,INDEX('Appendix 1 Rules'!$L$2:$L$16,MATCH(G546,'Appendix 1 Rules'!$A$2:$A$16))))+(IF(AF546="",0,INDEX('Appendix 1 Rules'!$M$2:$M$16,MATCH(G546,'Appendix 1 Rules'!$A$2:$A$16))))+IF(G546="b1",VLOOKUP(G546,'Appendix 1 Rules'!$A$1:$N$16,14))+IF(G546="b2",VLOOKUP(G546,'Appendix 1 Rules'!$A$1:$N$16,14))+IF(G546="d",VLOOKUP(G546,'Appendix 1 Rules'!$A$1:$N$16,14))+IF(G546="f1",VLOOKUP(G546,'Appendix 1 Rules'!$A$1:$N$16,14))+IF(G546="f2",VLOOKUP(G546,'Appendix 1 Rules'!$A$1:$N$16,14))+IF(G546="g",VLOOKUP(G546,'Appendix 1 Rules'!$A$1:$N$16,14))+IF(G546="h",VLOOKUP(G546,'Appendix 1 Rules'!$A$1:$N$16,14))+IF(G546="i1",VLOOKUP(G546,'Appendix 1 Rules'!$A$1:$N$16,14))+IF(G546="i2",VLOOKUP(G546,'Appendix 1 Rules'!$A$1:$N$16,14))+IF(G546="j",VLOOKUP(G546,'Appendix 1 Rules'!$A$1:$N$16,14))+IF(G546="k",VLOOKUP(G546,'Appendix 1 Rules'!$A$1:$N$16,14)))</f>
        <v/>
      </c>
      <c r="I546" s="72" t="str">
        <f>IF(G546="","",IF(OR(G546="b1",G546="b2",G546="d",G546="f1",G546="f2",G546="h",G546="i1",G546="i2",G546="j",G546="k"),MIN(H546,VLOOKUP(G546,'Appx 1 (Res) Rules'!$A:$D,4,0)),MIN(H546,VLOOKUP(G546,'Appx 1 (Res) Rules'!$A:$D,4,0),SUMPRODUCT(IF(J546="",0,INDEX('Appendix 1 Rules'!$B$2:$B$16,MATCH(G546,'Appendix 1 Rules'!$A$2:$A$16))))+(IF(L546="",0,INDEX('Appendix 1 Rules'!$C$2:$C$16,MATCH(G546,'Appendix 1 Rules'!$A$2:$A$16))))+(IF(N546="",0,INDEX('Appendix 1 Rules'!$D$2:$D$16,MATCH(G546,'Appendix 1 Rules'!$A$2:$A$16))))+(IF(P546="",0,INDEX('Appendix 1 Rules'!$E$2:$E$16,MATCH(G546,'Appendix 1 Rules'!$A$2:$A$16))))+(IF(R546="",0,INDEX('Appendix 1 Rules'!$F$2:$F$16,MATCH(G546,'Appendix 1 Rules'!$A$2:$A$16))))+(IF(T546="",0,INDEX('Appendix 1 Rules'!$G$2:$G$16,MATCH(G546,'Appendix 1 Rules'!$A$2:$A$16))))+(IF(V546="",0,INDEX('Appendix 1 Rules'!$H$2:$H$16,MATCH(G546,'Appendix 1 Rules'!$A$2:$A$16))))+(IF(X546="",0,INDEX('Appendix 1 Rules'!$I$2:$I$16,MATCH(G546,'Appendix 1 Rules'!$A$2:$A$16))))+(IF(Z546="",0,INDEX('Appendix 1 Rules'!$J$2:$J$16,MATCH(G546,'Appendix 1 Rules'!$A$2:$A$16))))+(IF(AB546="",0,INDEX('Appendix 1 Rules'!$K$2:$K$16,MATCH(G546,'Appendix 1 Rules'!$A$2:$A$16))))+(IF(AD546="",0,INDEX('Appendix 1 Rules'!$L$2:$L$16,MATCH(G546,'Appendix 1 Rules'!$A$2:$A$16))))+(IF(AF546="",0,INDEX('Appendix 1 Rules'!$M$2:$M$16,MATCH(G546,'Appendix 1 Rules'!$A$2:$A$16))))+IF(G546="b1",VLOOKUP(G546,'Appendix 1 Rules'!$A$1:$N$16,14))+IF(G546="b2",VLOOKUP(G546,'Appendix 1 Rules'!$A$1:$N$16,14))+IF(G546="d",VLOOKUP(G546,'Appendix 1 Rules'!$A$1:$N$16,14))+IF(G546="f1",VLOOKUP(G546,'Appendix 1 Rules'!$A$1:$N$16,14))+IF(G546="f2",VLOOKUP(G546,'Appendix 1 Rules'!$A$1:$N$16,14))+IF(G546="g",VLOOKUP(G546,'Appendix 1 Rules'!$A$1:$N$16,14))+IF(G546="h",VLOOKUP(G546,'Appendix 1 Rules'!$A$1:$N$16,14))+IF(G546="i1",VLOOKUP(G546,'Appendix 1 Rules'!$A$1:$N$16,14))+IF(G546="i2",VLOOKUP(G546,'Appendix 1 Rules'!$A$1:$N$16,14))+IF(G546="j",VLOOKUP(G546,'Appendix 1 Rules'!$A$1:$N$16,14))+IF(G546="k",VLOOKUP(G546,'Appendix 1 Rules'!$A$1:$N$16,14)))))</f>
        <v/>
      </c>
      <c r="J546" s="11"/>
      <c r="K546" s="14"/>
      <c r="L546" s="11"/>
      <c r="M546" s="14"/>
      <c r="N546" s="11"/>
      <c r="O546" s="14"/>
      <c r="P546" s="11"/>
      <c r="Q546" s="14"/>
      <c r="R546" s="63"/>
      <c r="S546" s="14"/>
      <c r="T546" s="11"/>
      <c r="U546" s="14"/>
      <c r="V546" s="11"/>
      <c r="W546" s="14"/>
      <c r="X546" s="64"/>
      <c r="Y546" s="14"/>
      <c r="Z546" s="64"/>
      <c r="AA546" s="14"/>
      <c r="AB546" s="9"/>
      <c r="AC546" s="13"/>
      <c r="AD546" s="9"/>
      <c r="AE546" s="13"/>
      <c r="AF546" s="9"/>
      <c r="AG546" s="13"/>
    </row>
    <row r="547" spans="1:33" ht="18" customHeight="1" x14ac:dyDescent="0.25">
      <c r="B547" s="84"/>
      <c r="C547" s="69"/>
      <c r="D547" s="10"/>
      <c r="E547" s="10"/>
      <c r="F547" s="10"/>
      <c r="G547" s="9"/>
      <c r="H547" s="17" t="str">
        <f>IF(G547="","",SUMPRODUCT(IF(J547="",0,INDEX('Appendix 1 Rules'!$B$2:$B$16,MATCH(G547,'Appendix 1 Rules'!$A$2:$A$16))))+(IF(L547="",0,INDEX('Appendix 1 Rules'!$C$2:$C$16,MATCH(G547,'Appendix 1 Rules'!$A$2:$A$16))))+(IF(N547="",0,INDEX('Appendix 1 Rules'!$D$2:$D$16,MATCH(G547,'Appendix 1 Rules'!$A$2:$A$16))))+(IF(P547="",0,INDEX('Appendix 1 Rules'!$E$2:$E$16,MATCH(G547,'Appendix 1 Rules'!$A$2:$A$16))))+(IF(R547="",0,INDEX('Appendix 1 Rules'!$F$2:$F$16,MATCH(G547,'Appendix 1 Rules'!$A$2:$A$16))))+(IF(T547="",0,INDEX('Appendix 1 Rules'!$G$2:$G$16,MATCH(G547,'Appendix 1 Rules'!$A$2:$A$16))))+(IF(V547="",0,INDEX('Appendix 1 Rules'!$H$2:$H$16,MATCH(G547,'Appendix 1 Rules'!$A$2:$A$16))))+(IF(X547="",0,INDEX('Appendix 1 Rules'!$I$2:$I$16,MATCH(G547,'Appendix 1 Rules'!$A$2:$A$16))))+(IF(Z547="",0,INDEX('Appendix 1 Rules'!$J$2:$J$16,MATCH(G547,'Appendix 1 Rules'!$A$2:$A$16))))+(IF(AB547="",0,INDEX('Appendix 1 Rules'!$K$2:$K$16,MATCH(G547,'Appendix 1 Rules'!$A$2:$A$16))))+(IF(AD547="",0,INDEX('Appendix 1 Rules'!$L$2:$L$16,MATCH(G547,'Appendix 1 Rules'!$A$2:$A$16))))+(IF(AF547="",0,INDEX('Appendix 1 Rules'!$M$2:$M$16,MATCH(G547,'Appendix 1 Rules'!$A$2:$A$16))))+IF(G547="b1",VLOOKUP(G547,'Appendix 1 Rules'!$A$1:$N$16,14))+IF(G547="b2",VLOOKUP(G547,'Appendix 1 Rules'!$A$1:$N$16,14))+IF(G547="d",VLOOKUP(G547,'Appendix 1 Rules'!$A$1:$N$16,14))+IF(G547="f1",VLOOKUP(G547,'Appendix 1 Rules'!$A$1:$N$16,14))+IF(G547="f2",VLOOKUP(G547,'Appendix 1 Rules'!$A$1:$N$16,14))+IF(G547="g",VLOOKUP(G547,'Appendix 1 Rules'!$A$1:$N$16,14))+IF(G547="h",VLOOKUP(G547,'Appendix 1 Rules'!$A$1:$N$16,14))+IF(G547="i1",VLOOKUP(G547,'Appendix 1 Rules'!$A$1:$N$16,14))+IF(G547="i2",VLOOKUP(G547,'Appendix 1 Rules'!$A$1:$N$16,14))+IF(G547="j",VLOOKUP(G547,'Appendix 1 Rules'!$A$1:$N$16,14))+IF(G547="k",VLOOKUP(G547,'Appendix 1 Rules'!$A$1:$N$16,14)))</f>
        <v/>
      </c>
      <c r="I547" s="72" t="str">
        <f>IF(G547="","",IF(OR(G547="b1",G547="b2",G547="d",G547="f1",G547="f2",G547="h",G547="i1",G547="i2",G547="j",G547="k"),MIN(H547,VLOOKUP(G547,'Appx 1 (Res) Rules'!$A:$D,4,0)),MIN(H547,VLOOKUP(G547,'Appx 1 (Res) Rules'!$A:$D,4,0),SUMPRODUCT(IF(J547="",0,INDEX('Appendix 1 Rules'!$B$2:$B$16,MATCH(G547,'Appendix 1 Rules'!$A$2:$A$16))))+(IF(L547="",0,INDEX('Appendix 1 Rules'!$C$2:$C$16,MATCH(G547,'Appendix 1 Rules'!$A$2:$A$16))))+(IF(N547="",0,INDEX('Appendix 1 Rules'!$D$2:$D$16,MATCH(G547,'Appendix 1 Rules'!$A$2:$A$16))))+(IF(P547="",0,INDEX('Appendix 1 Rules'!$E$2:$E$16,MATCH(G547,'Appendix 1 Rules'!$A$2:$A$16))))+(IF(R547="",0,INDEX('Appendix 1 Rules'!$F$2:$F$16,MATCH(G547,'Appendix 1 Rules'!$A$2:$A$16))))+(IF(T547="",0,INDEX('Appendix 1 Rules'!$G$2:$G$16,MATCH(G547,'Appendix 1 Rules'!$A$2:$A$16))))+(IF(V547="",0,INDEX('Appendix 1 Rules'!$H$2:$H$16,MATCH(G547,'Appendix 1 Rules'!$A$2:$A$16))))+(IF(X547="",0,INDEX('Appendix 1 Rules'!$I$2:$I$16,MATCH(G547,'Appendix 1 Rules'!$A$2:$A$16))))+(IF(Z547="",0,INDEX('Appendix 1 Rules'!$J$2:$J$16,MATCH(G547,'Appendix 1 Rules'!$A$2:$A$16))))+(IF(AB547="",0,INDEX('Appendix 1 Rules'!$K$2:$K$16,MATCH(G547,'Appendix 1 Rules'!$A$2:$A$16))))+(IF(AD547="",0,INDEX('Appendix 1 Rules'!$L$2:$L$16,MATCH(G547,'Appendix 1 Rules'!$A$2:$A$16))))+(IF(AF547="",0,INDEX('Appendix 1 Rules'!$M$2:$M$16,MATCH(G547,'Appendix 1 Rules'!$A$2:$A$16))))+IF(G547="b1",VLOOKUP(G547,'Appendix 1 Rules'!$A$1:$N$16,14))+IF(G547="b2",VLOOKUP(G547,'Appendix 1 Rules'!$A$1:$N$16,14))+IF(G547="d",VLOOKUP(G547,'Appendix 1 Rules'!$A$1:$N$16,14))+IF(G547="f1",VLOOKUP(G547,'Appendix 1 Rules'!$A$1:$N$16,14))+IF(G547="f2",VLOOKUP(G547,'Appendix 1 Rules'!$A$1:$N$16,14))+IF(G547="g",VLOOKUP(G547,'Appendix 1 Rules'!$A$1:$N$16,14))+IF(G547="h",VLOOKUP(G547,'Appendix 1 Rules'!$A$1:$N$16,14))+IF(G547="i1",VLOOKUP(G547,'Appendix 1 Rules'!$A$1:$N$16,14))+IF(G547="i2",VLOOKUP(G547,'Appendix 1 Rules'!$A$1:$N$16,14))+IF(G547="j",VLOOKUP(G547,'Appendix 1 Rules'!$A$1:$N$16,14))+IF(G547="k",VLOOKUP(G547,'Appendix 1 Rules'!$A$1:$N$16,14)))))</f>
        <v/>
      </c>
      <c r="J547" s="12"/>
      <c r="K547" s="13"/>
      <c r="L547" s="12"/>
      <c r="M547" s="13"/>
      <c r="N547" s="12"/>
      <c r="O547" s="13"/>
      <c r="P547" s="12"/>
      <c r="Q547" s="13"/>
      <c r="R547" s="12"/>
      <c r="S547" s="13"/>
      <c r="T547" s="12"/>
      <c r="U547" s="13"/>
      <c r="V547" s="12"/>
      <c r="W547" s="13"/>
      <c r="X547" s="12"/>
      <c r="Y547" s="13"/>
      <c r="Z547" s="12"/>
      <c r="AA547" s="13"/>
      <c r="AB547" s="9"/>
      <c r="AC547" s="13"/>
      <c r="AD547" s="9"/>
      <c r="AE547" s="13"/>
      <c r="AF547" s="9"/>
      <c r="AG547" s="13"/>
    </row>
    <row r="548" spans="1:33" ht="18" customHeight="1" x14ac:dyDescent="0.25">
      <c r="B548" s="84"/>
      <c r="C548" s="69"/>
      <c r="D548" s="10"/>
      <c r="E548" s="10"/>
      <c r="F548" s="10"/>
      <c r="G548" s="9"/>
      <c r="H548" s="17" t="str">
        <f>IF(G548="","",SUMPRODUCT(IF(J548="",0,INDEX('Appendix 1 Rules'!$B$2:$B$16,MATCH(G548,'Appendix 1 Rules'!$A$2:$A$16))))+(IF(L548="",0,INDEX('Appendix 1 Rules'!$C$2:$C$16,MATCH(G548,'Appendix 1 Rules'!$A$2:$A$16))))+(IF(N548="",0,INDEX('Appendix 1 Rules'!$D$2:$D$16,MATCH(G548,'Appendix 1 Rules'!$A$2:$A$16))))+(IF(P548="",0,INDEX('Appendix 1 Rules'!$E$2:$E$16,MATCH(G548,'Appendix 1 Rules'!$A$2:$A$16))))+(IF(R548="",0,INDEX('Appendix 1 Rules'!$F$2:$F$16,MATCH(G548,'Appendix 1 Rules'!$A$2:$A$16))))+(IF(T548="",0,INDEX('Appendix 1 Rules'!$G$2:$G$16,MATCH(G548,'Appendix 1 Rules'!$A$2:$A$16))))+(IF(V548="",0,INDEX('Appendix 1 Rules'!$H$2:$H$16,MATCH(G548,'Appendix 1 Rules'!$A$2:$A$16))))+(IF(X548="",0,INDEX('Appendix 1 Rules'!$I$2:$I$16,MATCH(G548,'Appendix 1 Rules'!$A$2:$A$16))))+(IF(Z548="",0,INDEX('Appendix 1 Rules'!$J$2:$J$16,MATCH(G548,'Appendix 1 Rules'!$A$2:$A$16))))+(IF(AB548="",0,INDEX('Appendix 1 Rules'!$K$2:$K$16,MATCH(G548,'Appendix 1 Rules'!$A$2:$A$16))))+(IF(AD548="",0,INDEX('Appendix 1 Rules'!$L$2:$L$16,MATCH(G548,'Appendix 1 Rules'!$A$2:$A$16))))+(IF(AF548="",0,INDEX('Appendix 1 Rules'!$M$2:$M$16,MATCH(G548,'Appendix 1 Rules'!$A$2:$A$16))))+IF(G548="b1",VLOOKUP(G548,'Appendix 1 Rules'!$A$1:$N$16,14))+IF(G548="b2",VLOOKUP(G548,'Appendix 1 Rules'!$A$1:$N$16,14))+IF(G548="d",VLOOKUP(G548,'Appendix 1 Rules'!$A$1:$N$16,14))+IF(G548="f1",VLOOKUP(G548,'Appendix 1 Rules'!$A$1:$N$16,14))+IF(G548="f2",VLOOKUP(G548,'Appendix 1 Rules'!$A$1:$N$16,14))+IF(G548="g",VLOOKUP(G548,'Appendix 1 Rules'!$A$1:$N$16,14))+IF(G548="h",VLOOKUP(G548,'Appendix 1 Rules'!$A$1:$N$16,14))+IF(G548="i1",VLOOKUP(G548,'Appendix 1 Rules'!$A$1:$N$16,14))+IF(G548="i2",VLOOKUP(G548,'Appendix 1 Rules'!$A$1:$N$16,14))+IF(G548="j",VLOOKUP(G548,'Appendix 1 Rules'!$A$1:$N$16,14))+IF(G548="k",VLOOKUP(G548,'Appendix 1 Rules'!$A$1:$N$16,14)))</f>
        <v/>
      </c>
      <c r="I548" s="72" t="str">
        <f>IF(G548="","",IF(OR(G548="b1",G548="b2",G548="d",G548="f1",G548="f2",G548="h",G548="i1",G548="i2",G548="j",G548="k"),MIN(H548,VLOOKUP(G548,'Appx 1 (Res) Rules'!$A:$D,4,0)),MIN(H548,VLOOKUP(G548,'Appx 1 (Res) Rules'!$A:$D,4,0),SUMPRODUCT(IF(J548="",0,INDEX('Appendix 1 Rules'!$B$2:$B$16,MATCH(G548,'Appendix 1 Rules'!$A$2:$A$16))))+(IF(L548="",0,INDEX('Appendix 1 Rules'!$C$2:$C$16,MATCH(G548,'Appendix 1 Rules'!$A$2:$A$16))))+(IF(N548="",0,INDEX('Appendix 1 Rules'!$D$2:$D$16,MATCH(G548,'Appendix 1 Rules'!$A$2:$A$16))))+(IF(P548="",0,INDEX('Appendix 1 Rules'!$E$2:$E$16,MATCH(G548,'Appendix 1 Rules'!$A$2:$A$16))))+(IF(R548="",0,INDEX('Appendix 1 Rules'!$F$2:$F$16,MATCH(G548,'Appendix 1 Rules'!$A$2:$A$16))))+(IF(T548="",0,INDEX('Appendix 1 Rules'!$G$2:$G$16,MATCH(G548,'Appendix 1 Rules'!$A$2:$A$16))))+(IF(V548="",0,INDEX('Appendix 1 Rules'!$H$2:$H$16,MATCH(G548,'Appendix 1 Rules'!$A$2:$A$16))))+(IF(X548="",0,INDEX('Appendix 1 Rules'!$I$2:$I$16,MATCH(G548,'Appendix 1 Rules'!$A$2:$A$16))))+(IF(Z548="",0,INDEX('Appendix 1 Rules'!$J$2:$J$16,MATCH(G548,'Appendix 1 Rules'!$A$2:$A$16))))+(IF(AB548="",0,INDEX('Appendix 1 Rules'!$K$2:$K$16,MATCH(G548,'Appendix 1 Rules'!$A$2:$A$16))))+(IF(AD548="",0,INDEX('Appendix 1 Rules'!$L$2:$L$16,MATCH(G548,'Appendix 1 Rules'!$A$2:$A$16))))+(IF(AF548="",0,INDEX('Appendix 1 Rules'!$M$2:$M$16,MATCH(G548,'Appendix 1 Rules'!$A$2:$A$16))))+IF(G548="b1",VLOOKUP(G548,'Appendix 1 Rules'!$A$1:$N$16,14))+IF(G548="b2",VLOOKUP(G548,'Appendix 1 Rules'!$A$1:$N$16,14))+IF(G548="d",VLOOKUP(G548,'Appendix 1 Rules'!$A$1:$N$16,14))+IF(G548="f1",VLOOKUP(G548,'Appendix 1 Rules'!$A$1:$N$16,14))+IF(G548="f2",VLOOKUP(G548,'Appendix 1 Rules'!$A$1:$N$16,14))+IF(G548="g",VLOOKUP(G548,'Appendix 1 Rules'!$A$1:$N$16,14))+IF(G548="h",VLOOKUP(G548,'Appendix 1 Rules'!$A$1:$N$16,14))+IF(G548="i1",VLOOKUP(G548,'Appendix 1 Rules'!$A$1:$N$16,14))+IF(G548="i2",VLOOKUP(G548,'Appendix 1 Rules'!$A$1:$N$16,14))+IF(G548="j",VLOOKUP(G548,'Appendix 1 Rules'!$A$1:$N$16,14))+IF(G548="k",VLOOKUP(G548,'Appendix 1 Rules'!$A$1:$N$16,14)))))</f>
        <v/>
      </c>
      <c r="J548" s="11"/>
      <c r="K548" s="14"/>
      <c r="L548" s="11"/>
      <c r="M548" s="14"/>
      <c r="N548" s="11"/>
      <c r="O548" s="14"/>
      <c r="P548" s="11"/>
      <c r="Q548" s="14"/>
      <c r="R548" s="63"/>
      <c r="S548" s="14"/>
      <c r="T548" s="11"/>
      <c r="U548" s="14"/>
      <c r="V548" s="11"/>
      <c r="W548" s="14"/>
      <c r="X548" s="64"/>
      <c r="Y548" s="14"/>
      <c r="Z548" s="64"/>
      <c r="AA548" s="14"/>
      <c r="AB548" s="9"/>
      <c r="AC548" s="13"/>
      <c r="AD548" s="9"/>
      <c r="AE548" s="13"/>
      <c r="AF548" s="9"/>
      <c r="AG548" s="13"/>
    </row>
    <row r="549" spans="1:33" ht="18" customHeight="1" x14ac:dyDescent="0.25">
      <c r="B549" s="84"/>
      <c r="C549" s="69"/>
      <c r="D549" s="10"/>
      <c r="E549" s="10"/>
      <c r="F549" s="10"/>
      <c r="G549" s="9"/>
      <c r="H549" s="17" t="str">
        <f>IF(G549="","",SUMPRODUCT(IF(J549="",0,INDEX('Appendix 1 Rules'!$B$2:$B$16,MATCH(G549,'Appendix 1 Rules'!$A$2:$A$16))))+(IF(L549="",0,INDEX('Appendix 1 Rules'!$C$2:$C$16,MATCH(G549,'Appendix 1 Rules'!$A$2:$A$16))))+(IF(N549="",0,INDEX('Appendix 1 Rules'!$D$2:$D$16,MATCH(G549,'Appendix 1 Rules'!$A$2:$A$16))))+(IF(P549="",0,INDEX('Appendix 1 Rules'!$E$2:$E$16,MATCH(G549,'Appendix 1 Rules'!$A$2:$A$16))))+(IF(R549="",0,INDEX('Appendix 1 Rules'!$F$2:$F$16,MATCH(G549,'Appendix 1 Rules'!$A$2:$A$16))))+(IF(T549="",0,INDEX('Appendix 1 Rules'!$G$2:$G$16,MATCH(G549,'Appendix 1 Rules'!$A$2:$A$16))))+(IF(V549="",0,INDEX('Appendix 1 Rules'!$H$2:$H$16,MATCH(G549,'Appendix 1 Rules'!$A$2:$A$16))))+(IF(X549="",0,INDEX('Appendix 1 Rules'!$I$2:$I$16,MATCH(G549,'Appendix 1 Rules'!$A$2:$A$16))))+(IF(Z549="",0,INDEX('Appendix 1 Rules'!$J$2:$J$16,MATCH(G549,'Appendix 1 Rules'!$A$2:$A$16))))+(IF(AB549="",0,INDEX('Appendix 1 Rules'!$K$2:$K$16,MATCH(G549,'Appendix 1 Rules'!$A$2:$A$16))))+(IF(AD549="",0,INDEX('Appendix 1 Rules'!$L$2:$L$16,MATCH(G549,'Appendix 1 Rules'!$A$2:$A$16))))+(IF(AF549="",0,INDEX('Appendix 1 Rules'!$M$2:$M$16,MATCH(G549,'Appendix 1 Rules'!$A$2:$A$16))))+IF(G549="b1",VLOOKUP(G549,'Appendix 1 Rules'!$A$1:$N$16,14))+IF(G549="b2",VLOOKUP(G549,'Appendix 1 Rules'!$A$1:$N$16,14))+IF(G549="d",VLOOKUP(G549,'Appendix 1 Rules'!$A$1:$N$16,14))+IF(G549="f1",VLOOKUP(G549,'Appendix 1 Rules'!$A$1:$N$16,14))+IF(G549="f2",VLOOKUP(G549,'Appendix 1 Rules'!$A$1:$N$16,14))+IF(G549="g",VLOOKUP(G549,'Appendix 1 Rules'!$A$1:$N$16,14))+IF(G549="h",VLOOKUP(G549,'Appendix 1 Rules'!$A$1:$N$16,14))+IF(G549="i1",VLOOKUP(G549,'Appendix 1 Rules'!$A$1:$N$16,14))+IF(G549="i2",VLOOKUP(G549,'Appendix 1 Rules'!$A$1:$N$16,14))+IF(G549="j",VLOOKUP(G549,'Appendix 1 Rules'!$A$1:$N$16,14))+IF(G549="k",VLOOKUP(G549,'Appendix 1 Rules'!$A$1:$N$16,14)))</f>
        <v/>
      </c>
      <c r="I549" s="72" t="str">
        <f>IF(G549="","",IF(OR(G549="b1",G549="b2",G549="d",G549="f1",G549="f2",G549="h",G549="i1",G549="i2",G549="j",G549="k"),MIN(H549,VLOOKUP(G549,'Appx 1 (Res) Rules'!$A:$D,4,0)),MIN(H549,VLOOKUP(G549,'Appx 1 (Res) Rules'!$A:$D,4,0),SUMPRODUCT(IF(J549="",0,INDEX('Appendix 1 Rules'!$B$2:$B$16,MATCH(G549,'Appendix 1 Rules'!$A$2:$A$16))))+(IF(L549="",0,INDEX('Appendix 1 Rules'!$C$2:$C$16,MATCH(G549,'Appendix 1 Rules'!$A$2:$A$16))))+(IF(N549="",0,INDEX('Appendix 1 Rules'!$D$2:$D$16,MATCH(G549,'Appendix 1 Rules'!$A$2:$A$16))))+(IF(P549="",0,INDEX('Appendix 1 Rules'!$E$2:$E$16,MATCH(G549,'Appendix 1 Rules'!$A$2:$A$16))))+(IF(R549="",0,INDEX('Appendix 1 Rules'!$F$2:$F$16,MATCH(G549,'Appendix 1 Rules'!$A$2:$A$16))))+(IF(T549="",0,INDEX('Appendix 1 Rules'!$G$2:$G$16,MATCH(G549,'Appendix 1 Rules'!$A$2:$A$16))))+(IF(V549="",0,INDEX('Appendix 1 Rules'!$H$2:$H$16,MATCH(G549,'Appendix 1 Rules'!$A$2:$A$16))))+(IF(X549="",0,INDEX('Appendix 1 Rules'!$I$2:$I$16,MATCH(G549,'Appendix 1 Rules'!$A$2:$A$16))))+(IF(Z549="",0,INDEX('Appendix 1 Rules'!$J$2:$J$16,MATCH(G549,'Appendix 1 Rules'!$A$2:$A$16))))+(IF(AB549="",0,INDEX('Appendix 1 Rules'!$K$2:$K$16,MATCH(G549,'Appendix 1 Rules'!$A$2:$A$16))))+(IF(AD549="",0,INDEX('Appendix 1 Rules'!$L$2:$L$16,MATCH(G549,'Appendix 1 Rules'!$A$2:$A$16))))+(IF(AF549="",0,INDEX('Appendix 1 Rules'!$M$2:$M$16,MATCH(G549,'Appendix 1 Rules'!$A$2:$A$16))))+IF(G549="b1",VLOOKUP(G549,'Appendix 1 Rules'!$A$1:$N$16,14))+IF(G549="b2",VLOOKUP(G549,'Appendix 1 Rules'!$A$1:$N$16,14))+IF(G549="d",VLOOKUP(G549,'Appendix 1 Rules'!$A$1:$N$16,14))+IF(G549="f1",VLOOKUP(G549,'Appendix 1 Rules'!$A$1:$N$16,14))+IF(G549="f2",VLOOKUP(G549,'Appendix 1 Rules'!$A$1:$N$16,14))+IF(G549="g",VLOOKUP(G549,'Appendix 1 Rules'!$A$1:$N$16,14))+IF(G549="h",VLOOKUP(G549,'Appendix 1 Rules'!$A$1:$N$16,14))+IF(G549="i1",VLOOKUP(G549,'Appendix 1 Rules'!$A$1:$N$16,14))+IF(G549="i2",VLOOKUP(G549,'Appendix 1 Rules'!$A$1:$N$16,14))+IF(G549="j",VLOOKUP(G549,'Appendix 1 Rules'!$A$1:$N$16,14))+IF(G549="k",VLOOKUP(G549,'Appendix 1 Rules'!$A$1:$N$16,14)))))</f>
        <v/>
      </c>
      <c r="J549" s="12"/>
      <c r="K549" s="13"/>
      <c r="L549" s="12"/>
      <c r="M549" s="13"/>
      <c r="N549" s="12"/>
      <c r="O549" s="13"/>
      <c r="P549" s="12"/>
      <c r="Q549" s="13"/>
      <c r="R549" s="12"/>
      <c r="S549" s="13"/>
      <c r="T549" s="12"/>
      <c r="U549" s="13"/>
      <c r="V549" s="12"/>
      <c r="W549" s="13"/>
      <c r="X549" s="12"/>
      <c r="Y549" s="13"/>
      <c r="Z549" s="12"/>
      <c r="AA549" s="13"/>
      <c r="AB549" s="9"/>
      <c r="AC549" s="13"/>
      <c r="AD549" s="9"/>
      <c r="AE549" s="13"/>
      <c r="AF549" s="9"/>
      <c r="AG549" s="13"/>
    </row>
    <row r="550" spans="1:33" ht="18" customHeight="1" x14ac:dyDescent="0.25">
      <c r="A550" s="76"/>
      <c r="B550" s="84"/>
      <c r="C550" s="66"/>
      <c r="D550" s="50"/>
      <c r="E550" s="50"/>
      <c r="F550" s="50"/>
      <c r="G550" s="44"/>
      <c r="H550" s="45" t="str">
        <f>IF(G550="","",SUMPRODUCT(IF(J550="",0,INDEX('Appendix 1 Rules'!$B$2:$B$16,MATCH(G550,'Appendix 1 Rules'!$A$2:$A$16))))+(IF(L550="",0,INDEX('Appendix 1 Rules'!$C$2:$C$16,MATCH(G550,'Appendix 1 Rules'!$A$2:$A$16))))+(IF(N550="",0,INDEX('Appendix 1 Rules'!$D$2:$D$16,MATCH(G550,'Appendix 1 Rules'!$A$2:$A$16))))+(IF(P550="",0,INDEX('Appendix 1 Rules'!$E$2:$E$16,MATCH(G550,'Appendix 1 Rules'!$A$2:$A$16))))+(IF(R550="",0,INDEX('Appendix 1 Rules'!$F$2:$F$16,MATCH(G550,'Appendix 1 Rules'!$A$2:$A$16))))+(IF(T550="",0,INDEX('Appendix 1 Rules'!$G$2:$G$16,MATCH(G550,'Appendix 1 Rules'!$A$2:$A$16))))+(IF(V550="",0,INDEX('Appendix 1 Rules'!$H$2:$H$16,MATCH(G550,'Appendix 1 Rules'!$A$2:$A$16))))+(IF(X550="",0,INDEX('Appendix 1 Rules'!$I$2:$I$16,MATCH(G550,'Appendix 1 Rules'!$A$2:$A$16))))+(IF(Z550="",0,INDEX('Appendix 1 Rules'!$J$2:$J$16,MATCH(G550,'Appendix 1 Rules'!$A$2:$A$16))))+(IF(AB550="",0,INDEX('Appendix 1 Rules'!$K$2:$K$16,MATCH(G550,'Appendix 1 Rules'!$A$2:$A$16))))+(IF(AD550="",0,INDEX('Appendix 1 Rules'!$L$2:$L$16,MATCH(G550,'Appendix 1 Rules'!$A$2:$A$16))))+(IF(AF550="",0,INDEX('Appendix 1 Rules'!$M$2:$M$16,MATCH(G550,'Appendix 1 Rules'!$A$2:$A$16))))+IF(G550="b1",VLOOKUP(G550,'Appendix 1 Rules'!$A$1:$N$16,14))+IF(G550="b2",VLOOKUP(G550,'Appendix 1 Rules'!$A$1:$N$16,14))+IF(G550="d",VLOOKUP(G550,'Appendix 1 Rules'!$A$1:$N$16,14))+IF(G550="f1",VLOOKUP(G550,'Appendix 1 Rules'!$A$1:$N$16,14))+IF(G550="f2",VLOOKUP(G550,'Appendix 1 Rules'!$A$1:$N$16,14))+IF(G550="g",VLOOKUP(G550,'Appendix 1 Rules'!$A$1:$N$16,14))+IF(G550="h",VLOOKUP(G550,'Appendix 1 Rules'!$A$1:$N$16,14))+IF(G550="i1",VLOOKUP(G550,'Appendix 1 Rules'!$A$1:$N$16,14))+IF(G550="i2",VLOOKUP(G550,'Appendix 1 Rules'!$A$1:$N$16,14))+IF(G550="j",VLOOKUP(G550,'Appendix 1 Rules'!$A$1:$N$16,14))+IF(G550="k",VLOOKUP(G550,'Appendix 1 Rules'!$A$1:$N$16,14)))</f>
        <v/>
      </c>
      <c r="I550" s="72" t="str">
        <f>IF(G550="","",IF(OR(G550="b1",G550="b2",G550="d",G550="f1",G550="f2",G550="h",G550="i1",G550="i2",G550="j",G550="k"),MIN(H550,VLOOKUP(G550,'Appx 1 (Res) Rules'!$A:$D,4,0)),MIN(H550,VLOOKUP(G550,'Appx 1 (Res) Rules'!$A:$D,4,0),SUMPRODUCT(IF(J550="",0,INDEX('Appendix 1 Rules'!$B$2:$B$16,MATCH(G550,'Appendix 1 Rules'!$A$2:$A$16))))+(IF(L550="",0,INDEX('Appendix 1 Rules'!$C$2:$C$16,MATCH(G550,'Appendix 1 Rules'!$A$2:$A$16))))+(IF(N550="",0,INDEX('Appendix 1 Rules'!$D$2:$D$16,MATCH(G550,'Appendix 1 Rules'!$A$2:$A$16))))+(IF(P550="",0,INDEX('Appendix 1 Rules'!$E$2:$E$16,MATCH(G550,'Appendix 1 Rules'!$A$2:$A$16))))+(IF(R550="",0,INDEX('Appendix 1 Rules'!$F$2:$F$16,MATCH(G550,'Appendix 1 Rules'!$A$2:$A$16))))+(IF(T550="",0,INDEX('Appendix 1 Rules'!$G$2:$G$16,MATCH(G550,'Appendix 1 Rules'!$A$2:$A$16))))+(IF(V550="",0,INDEX('Appendix 1 Rules'!$H$2:$H$16,MATCH(G550,'Appendix 1 Rules'!$A$2:$A$16))))+(IF(X550="",0,INDEX('Appendix 1 Rules'!$I$2:$I$16,MATCH(G550,'Appendix 1 Rules'!$A$2:$A$16))))+(IF(Z550="",0,INDEX('Appendix 1 Rules'!$J$2:$J$16,MATCH(G550,'Appendix 1 Rules'!$A$2:$A$16))))+(IF(AB550="",0,INDEX('Appendix 1 Rules'!$K$2:$K$16,MATCH(G550,'Appendix 1 Rules'!$A$2:$A$16))))+(IF(AD550="",0,INDEX('Appendix 1 Rules'!$L$2:$L$16,MATCH(G550,'Appendix 1 Rules'!$A$2:$A$16))))+(IF(AF550="",0,INDEX('Appendix 1 Rules'!$M$2:$M$16,MATCH(G550,'Appendix 1 Rules'!$A$2:$A$16))))+IF(G550="b1",VLOOKUP(G550,'Appendix 1 Rules'!$A$1:$N$16,14))+IF(G550="b2",VLOOKUP(G550,'Appendix 1 Rules'!$A$1:$N$16,14))+IF(G550="d",VLOOKUP(G550,'Appendix 1 Rules'!$A$1:$N$16,14))+IF(G550="f1",VLOOKUP(G550,'Appendix 1 Rules'!$A$1:$N$16,14))+IF(G550="f2",VLOOKUP(G550,'Appendix 1 Rules'!$A$1:$N$16,14))+IF(G550="g",VLOOKUP(G550,'Appendix 1 Rules'!$A$1:$N$16,14))+IF(G550="h",VLOOKUP(G550,'Appendix 1 Rules'!$A$1:$N$16,14))+IF(G550="i1",VLOOKUP(G550,'Appendix 1 Rules'!$A$1:$N$16,14))+IF(G550="i2",VLOOKUP(G550,'Appendix 1 Rules'!$A$1:$N$16,14))+IF(G550="j",VLOOKUP(G550,'Appendix 1 Rules'!$A$1:$N$16,14))+IF(G550="k",VLOOKUP(G550,'Appendix 1 Rules'!$A$1:$N$16,14)))))</f>
        <v/>
      </c>
      <c r="J550" s="55"/>
      <c r="K550" s="46"/>
      <c r="L550" s="55"/>
      <c r="M550" s="46"/>
      <c r="N550" s="55"/>
      <c r="O550" s="46"/>
      <c r="P550" s="55"/>
      <c r="Q550" s="46"/>
      <c r="R550" s="55"/>
      <c r="S550" s="46"/>
      <c r="T550" s="55"/>
      <c r="U550" s="46"/>
      <c r="V550" s="55"/>
      <c r="W550" s="46"/>
      <c r="X550" s="55"/>
      <c r="Y550" s="46"/>
      <c r="Z550" s="55"/>
      <c r="AA550" s="46"/>
      <c r="AB550" s="44"/>
      <c r="AC550" s="46"/>
      <c r="AD550" s="44"/>
      <c r="AE550" s="46"/>
      <c r="AF550" s="44"/>
      <c r="AG550" s="46"/>
    </row>
    <row r="551" spans="1:33" ht="18" customHeight="1" x14ac:dyDescent="0.25">
      <c r="B551" s="84"/>
      <c r="C551" s="69"/>
      <c r="D551" s="10"/>
      <c r="E551" s="10"/>
      <c r="F551" s="10"/>
      <c r="G551" s="9"/>
      <c r="H551" s="17" t="str">
        <f>IF(G551="","",SUMPRODUCT(IF(J551="",0,INDEX('Appendix 1 Rules'!$B$2:$B$16,MATCH(G551,'Appendix 1 Rules'!$A$2:$A$16))))+(IF(L551="",0,INDEX('Appendix 1 Rules'!$C$2:$C$16,MATCH(G551,'Appendix 1 Rules'!$A$2:$A$16))))+(IF(N551="",0,INDEX('Appendix 1 Rules'!$D$2:$D$16,MATCH(G551,'Appendix 1 Rules'!$A$2:$A$16))))+(IF(P551="",0,INDEX('Appendix 1 Rules'!$E$2:$E$16,MATCH(G551,'Appendix 1 Rules'!$A$2:$A$16))))+(IF(R551="",0,INDEX('Appendix 1 Rules'!$F$2:$F$16,MATCH(G551,'Appendix 1 Rules'!$A$2:$A$16))))+(IF(T551="",0,INDEX('Appendix 1 Rules'!$G$2:$G$16,MATCH(G551,'Appendix 1 Rules'!$A$2:$A$16))))+(IF(V551="",0,INDEX('Appendix 1 Rules'!$H$2:$H$16,MATCH(G551,'Appendix 1 Rules'!$A$2:$A$16))))+(IF(X551="",0,INDEX('Appendix 1 Rules'!$I$2:$I$16,MATCH(G551,'Appendix 1 Rules'!$A$2:$A$16))))+(IF(Z551="",0,INDEX('Appendix 1 Rules'!$J$2:$J$16,MATCH(G551,'Appendix 1 Rules'!$A$2:$A$16))))+(IF(AB551="",0,INDEX('Appendix 1 Rules'!$K$2:$K$16,MATCH(G551,'Appendix 1 Rules'!$A$2:$A$16))))+(IF(AD551="",0,INDEX('Appendix 1 Rules'!$L$2:$L$16,MATCH(G551,'Appendix 1 Rules'!$A$2:$A$16))))+(IF(AF551="",0,INDEX('Appendix 1 Rules'!$M$2:$M$16,MATCH(G551,'Appendix 1 Rules'!$A$2:$A$16))))+IF(G551="b1",VLOOKUP(G551,'Appendix 1 Rules'!$A$1:$N$16,14))+IF(G551="b2",VLOOKUP(G551,'Appendix 1 Rules'!$A$1:$N$16,14))+IF(G551="d",VLOOKUP(G551,'Appendix 1 Rules'!$A$1:$N$16,14))+IF(G551="f1",VLOOKUP(G551,'Appendix 1 Rules'!$A$1:$N$16,14))+IF(G551="f2",VLOOKUP(G551,'Appendix 1 Rules'!$A$1:$N$16,14))+IF(G551="g",VLOOKUP(G551,'Appendix 1 Rules'!$A$1:$N$16,14))+IF(G551="h",VLOOKUP(G551,'Appendix 1 Rules'!$A$1:$N$16,14))+IF(G551="i1",VLOOKUP(G551,'Appendix 1 Rules'!$A$1:$N$16,14))+IF(G551="i2",VLOOKUP(G551,'Appendix 1 Rules'!$A$1:$N$16,14))+IF(G551="j",VLOOKUP(G551,'Appendix 1 Rules'!$A$1:$N$16,14))+IF(G551="k",VLOOKUP(G551,'Appendix 1 Rules'!$A$1:$N$16,14)))</f>
        <v/>
      </c>
      <c r="I551" s="72" t="str">
        <f>IF(G551="","",IF(OR(G551="b1",G551="b2",G551="d",G551="f1",G551="f2",G551="h",G551="i1",G551="i2",G551="j",G551="k"),MIN(H551,VLOOKUP(G551,'Appx 1 (Res) Rules'!$A:$D,4,0)),MIN(H551,VLOOKUP(G551,'Appx 1 (Res) Rules'!$A:$D,4,0),SUMPRODUCT(IF(J551="",0,INDEX('Appendix 1 Rules'!$B$2:$B$16,MATCH(G551,'Appendix 1 Rules'!$A$2:$A$16))))+(IF(L551="",0,INDEX('Appendix 1 Rules'!$C$2:$C$16,MATCH(G551,'Appendix 1 Rules'!$A$2:$A$16))))+(IF(N551="",0,INDEX('Appendix 1 Rules'!$D$2:$D$16,MATCH(G551,'Appendix 1 Rules'!$A$2:$A$16))))+(IF(P551="",0,INDEX('Appendix 1 Rules'!$E$2:$E$16,MATCH(G551,'Appendix 1 Rules'!$A$2:$A$16))))+(IF(R551="",0,INDEX('Appendix 1 Rules'!$F$2:$F$16,MATCH(G551,'Appendix 1 Rules'!$A$2:$A$16))))+(IF(T551="",0,INDEX('Appendix 1 Rules'!$G$2:$G$16,MATCH(G551,'Appendix 1 Rules'!$A$2:$A$16))))+(IF(V551="",0,INDEX('Appendix 1 Rules'!$H$2:$H$16,MATCH(G551,'Appendix 1 Rules'!$A$2:$A$16))))+(IF(X551="",0,INDEX('Appendix 1 Rules'!$I$2:$I$16,MATCH(G551,'Appendix 1 Rules'!$A$2:$A$16))))+(IF(Z551="",0,INDEX('Appendix 1 Rules'!$J$2:$J$16,MATCH(G551,'Appendix 1 Rules'!$A$2:$A$16))))+(IF(AB551="",0,INDEX('Appendix 1 Rules'!$K$2:$K$16,MATCH(G551,'Appendix 1 Rules'!$A$2:$A$16))))+(IF(AD551="",0,INDEX('Appendix 1 Rules'!$L$2:$L$16,MATCH(G551,'Appendix 1 Rules'!$A$2:$A$16))))+(IF(AF551="",0,INDEX('Appendix 1 Rules'!$M$2:$M$16,MATCH(G551,'Appendix 1 Rules'!$A$2:$A$16))))+IF(G551="b1",VLOOKUP(G551,'Appendix 1 Rules'!$A$1:$N$16,14))+IF(G551="b2",VLOOKUP(G551,'Appendix 1 Rules'!$A$1:$N$16,14))+IF(G551="d",VLOOKUP(G551,'Appendix 1 Rules'!$A$1:$N$16,14))+IF(G551="f1",VLOOKUP(G551,'Appendix 1 Rules'!$A$1:$N$16,14))+IF(G551="f2",VLOOKUP(G551,'Appendix 1 Rules'!$A$1:$N$16,14))+IF(G551="g",VLOOKUP(G551,'Appendix 1 Rules'!$A$1:$N$16,14))+IF(G551="h",VLOOKUP(G551,'Appendix 1 Rules'!$A$1:$N$16,14))+IF(G551="i1",VLOOKUP(G551,'Appendix 1 Rules'!$A$1:$N$16,14))+IF(G551="i2",VLOOKUP(G551,'Appendix 1 Rules'!$A$1:$N$16,14))+IF(G551="j",VLOOKUP(G551,'Appendix 1 Rules'!$A$1:$N$16,14))+IF(G551="k",VLOOKUP(G551,'Appendix 1 Rules'!$A$1:$N$16,14)))))</f>
        <v/>
      </c>
      <c r="J551" s="11"/>
      <c r="K551" s="14"/>
      <c r="L551" s="11"/>
      <c r="M551" s="14"/>
      <c r="N551" s="11"/>
      <c r="O551" s="14"/>
      <c r="P551" s="11"/>
      <c r="Q551" s="14"/>
      <c r="R551" s="63"/>
      <c r="S551" s="14"/>
      <c r="T551" s="11"/>
      <c r="U551" s="14"/>
      <c r="V551" s="11"/>
      <c r="W551" s="14"/>
      <c r="X551" s="64"/>
      <c r="Y551" s="14"/>
      <c r="Z551" s="64"/>
      <c r="AA551" s="14"/>
      <c r="AB551" s="9"/>
      <c r="AC551" s="13"/>
      <c r="AD551" s="9"/>
      <c r="AE551" s="13"/>
      <c r="AF551" s="9"/>
      <c r="AG551" s="13"/>
    </row>
    <row r="552" spans="1:33" ht="18" customHeight="1" x14ac:dyDescent="0.25">
      <c r="B552" s="84"/>
      <c r="C552" s="69"/>
      <c r="D552" s="10"/>
      <c r="E552" s="10"/>
      <c r="F552" s="10"/>
      <c r="G552" s="9"/>
      <c r="H552" s="17" t="str">
        <f>IF(G552="","",SUMPRODUCT(IF(J552="",0,INDEX('Appendix 1 Rules'!$B$2:$B$16,MATCH(G552,'Appendix 1 Rules'!$A$2:$A$16))))+(IF(L552="",0,INDEX('Appendix 1 Rules'!$C$2:$C$16,MATCH(G552,'Appendix 1 Rules'!$A$2:$A$16))))+(IF(N552="",0,INDEX('Appendix 1 Rules'!$D$2:$D$16,MATCH(G552,'Appendix 1 Rules'!$A$2:$A$16))))+(IF(P552="",0,INDEX('Appendix 1 Rules'!$E$2:$E$16,MATCH(G552,'Appendix 1 Rules'!$A$2:$A$16))))+(IF(R552="",0,INDEX('Appendix 1 Rules'!$F$2:$F$16,MATCH(G552,'Appendix 1 Rules'!$A$2:$A$16))))+(IF(T552="",0,INDEX('Appendix 1 Rules'!$G$2:$G$16,MATCH(G552,'Appendix 1 Rules'!$A$2:$A$16))))+(IF(V552="",0,INDEX('Appendix 1 Rules'!$H$2:$H$16,MATCH(G552,'Appendix 1 Rules'!$A$2:$A$16))))+(IF(X552="",0,INDEX('Appendix 1 Rules'!$I$2:$I$16,MATCH(G552,'Appendix 1 Rules'!$A$2:$A$16))))+(IF(Z552="",0,INDEX('Appendix 1 Rules'!$J$2:$J$16,MATCH(G552,'Appendix 1 Rules'!$A$2:$A$16))))+(IF(AB552="",0,INDEX('Appendix 1 Rules'!$K$2:$K$16,MATCH(G552,'Appendix 1 Rules'!$A$2:$A$16))))+(IF(AD552="",0,INDEX('Appendix 1 Rules'!$L$2:$L$16,MATCH(G552,'Appendix 1 Rules'!$A$2:$A$16))))+(IF(AF552="",0,INDEX('Appendix 1 Rules'!$M$2:$M$16,MATCH(G552,'Appendix 1 Rules'!$A$2:$A$16))))+IF(G552="b1",VLOOKUP(G552,'Appendix 1 Rules'!$A$1:$N$16,14))+IF(G552="b2",VLOOKUP(G552,'Appendix 1 Rules'!$A$1:$N$16,14))+IF(G552="d",VLOOKUP(G552,'Appendix 1 Rules'!$A$1:$N$16,14))+IF(G552="f1",VLOOKUP(G552,'Appendix 1 Rules'!$A$1:$N$16,14))+IF(G552="f2",VLOOKUP(G552,'Appendix 1 Rules'!$A$1:$N$16,14))+IF(G552="g",VLOOKUP(G552,'Appendix 1 Rules'!$A$1:$N$16,14))+IF(G552="h",VLOOKUP(G552,'Appendix 1 Rules'!$A$1:$N$16,14))+IF(G552="i1",VLOOKUP(G552,'Appendix 1 Rules'!$A$1:$N$16,14))+IF(G552="i2",VLOOKUP(G552,'Appendix 1 Rules'!$A$1:$N$16,14))+IF(G552="j",VLOOKUP(G552,'Appendix 1 Rules'!$A$1:$N$16,14))+IF(G552="k",VLOOKUP(G552,'Appendix 1 Rules'!$A$1:$N$16,14)))</f>
        <v/>
      </c>
      <c r="I552" s="72" t="str">
        <f>IF(G552="","",IF(OR(G552="b1",G552="b2",G552="d",G552="f1",G552="f2",G552="h",G552="i1",G552="i2",G552="j",G552="k"),MIN(H552,VLOOKUP(G552,'Appx 1 (Res) Rules'!$A:$D,4,0)),MIN(H552,VLOOKUP(G552,'Appx 1 (Res) Rules'!$A:$D,4,0),SUMPRODUCT(IF(J552="",0,INDEX('Appendix 1 Rules'!$B$2:$B$16,MATCH(G552,'Appendix 1 Rules'!$A$2:$A$16))))+(IF(L552="",0,INDEX('Appendix 1 Rules'!$C$2:$C$16,MATCH(G552,'Appendix 1 Rules'!$A$2:$A$16))))+(IF(N552="",0,INDEX('Appendix 1 Rules'!$D$2:$D$16,MATCH(G552,'Appendix 1 Rules'!$A$2:$A$16))))+(IF(P552="",0,INDEX('Appendix 1 Rules'!$E$2:$E$16,MATCH(G552,'Appendix 1 Rules'!$A$2:$A$16))))+(IF(R552="",0,INDEX('Appendix 1 Rules'!$F$2:$F$16,MATCH(G552,'Appendix 1 Rules'!$A$2:$A$16))))+(IF(T552="",0,INDEX('Appendix 1 Rules'!$G$2:$G$16,MATCH(G552,'Appendix 1 Rules'!$A$2:$A$16))))+(IF(V552="",0,INDEX('Appendix 1 Rules'!$H$2:$H$16,MATCH(G552,'Appendix 1 Rules'!$A$2:$A$16))))+(IF(X552="",0,INDEX('Appendix 1 Rules'!$I$2:$I$16,MATCH(G552,'Appendix 1 Rules'!$A$2:$A$16))))+(IF(Z552="",0,INDEX('Appendix 1 Rules'!$J$2:$J$16,MATCH(G552,'Appendix 1 Rules'!$A$2:$A$16))))+(IF(AB552="",0,INDEX('Appendix 1 Rules'!$K$2:$K$16,MATCH(G552,'Appendix 1 Rules'!$A$2:$A$16))))+(IF(AD552="",0,INDEX('Appendix 1 Rules'!$L$2:$L$16,MATCH(G552,'Appendix 1 Rules'!$A$2:$A$16))))+(IF(AF552="",0,INDEX('Appendix 1 Rules'!$M$2:$M$16,MATCH(G552,'Appendix 1 Rules'!$A$2:$A$16))))+IF(G552="b1",VLOOKUP(G552,'Appendix 1 Rules'!$A$1:$N$16,14))+IF(G552="b2",VLOOKUP(G552,'Appendix 1 Rules'!$A$1:$N$16,14))+IF(G552="d",VLOOKUP(G552,'Appendix 1 Rules'!$A$1:$N$16,14))+IF(G552="f1",VLOOKUP(G552,'Appendix 1 Rules'!$A$1:$N$16,14))+IF(G552="f2",VLOOKUP(G552,'Appendix 1 Rules'!$A$1:$N$16,14))+IF(G552="g",VLOOKUP(G552,'Appendix 1 Rules'!$A$1:$N$16,14))+IF(G552="h",VLOOKUP(G552,'Appendix 1 Rules'!$A$1:$N$16,14))+IF(G552="i1",VLOOKUP(G552,'Appendix 1 Rules'!$A$1:$N$16,14))+IF(G552="i2",VLOOKUP(G552,'Appendix 1 Rules'!$A$1:$N$16,14))+IF(G552="j",VLOOKUP(G552,'Appendix 1 Rules'!$A$1:$N$16,14))+IF(G552="k",VLOOKUP(G552,'Appendix 1 Rules'!$A$1:$N$16,14)))))</f>
        <v/>
      </c>
      <c r="J552" s="12"/>
      <c r="K552" s="13"/>
      <c r="L552" s="12"/>
      <c r="M552" s="13"/>
      <c r="N552" s="12"/>
      <c r="O552" s="13"/>
      <c r="P552" s="12"/>
      <c r="Q552" s="13"/>
      <c r="R552" s="12"/>
      <c r="S552" s="13"/>
      <c r="T552" s="12"/>
      <c r="U552" s="13"/>
      <c r="V552" s="12"/>
      <c r="W552" s="13"/>
      <c r="X552" s="12"/>
      <c r="Y552" s="13"/>
      <c r="Z552" s="12"/>
      <c r="AA552" s="13"/>
      <c r="AB552" s="9"/>
      <c r="AC552" s="13"/>
      <c r="AD552" s="9"/>
      <c r="AE552" s="13"/>
      <c r="AF552" s="9"/>
      <c r="AG552" s="13"/>
    </row>
    <row r="553" spans="1:33" ht="18" customHeight="1" x14ac:dyDescent="0.25">
      <c r="B553" s="84"/>
      <c r="C553" s="69"/>
      <c r="D553" s="10"/>
      <c r="E553" s="10"/>
      <c r="F553" s="10"/>
      <c r="G553" s="9"/>
      <c r="H553" s="17" t="str">
        <f>IF(G553="","",SUMPRODUCT(IF(J553="",0,INDEX('Appendix 1 Rules'!$B$2:$B$16,MATCH(G553,'Appendix 1 Rules'!$A$2:$A$16))))+(IF(L553="",0,INDEX('Appendix 1 Rules'!$C$2:$C$16,MATCH(G553,'Appendix 1 Rules'!$A$2:$A$16))))+(IF(N553="",0,INDEX('Appendix 1 Rules'!$D$2:$D$16,MATCH(G553,'Appendix 1 Rules'!$A$2:$A$16))))+(IF(P553="",0,INDEX('Appendix 1 Rules'!$E$2:$E$16,MATCH(G553,'Appendix 1 Rules'!$A$2:$A$16))))+(IF(R553="",0,INDEX('Appendix 1 Rules'!$F$2:$F$16,MATCH(G553,'Appendix 1 Rules'!$A$2:$A$16))))+(IF(T553="",0,INDEX('Appendix 1 Rules'!$G$2:$G$16,MATCH(G553,'Appendix 1 Rules'!$A$2:$A$16))))+(IF(V553="",0,INDEX('Appendix 1 Rules'!$H$2:$H$16,MATCH(G553,'Appendix 1 Rules'!$A$2:$A$16))))+(IF(X553="",0,INDEX('Appendix 1 Rules'!$I$2:$I$16,MATCH(G553,'Appendix 1 Rules'!$A$2:$A$16))))+(IF(Z553="",0,INDEX('Appendix 1 Rules'!$J$2:$J$16,MATCH(G553,'Appendix 1 Rules'!$A$2:$A$16))))+(IF(AB553="",0,INDEX('Appendix 1 Rules'!$K$2:$K$16,MATCH(G553,'Appendix 1 Rules'!$A$2:$A$16))))+(IF(AD553="",0,INDEX('Appendix 1 Rules'!$L$2:$L$16,MATCH(G553,'Appendix 1 Rules'!$A$2:$A$16))))+(IF(AF553="",0,INDEX('Appendix 1 Rules'!$M$2:$M$16,MATCH(G553,'Appendix 1 Rules'!$A$2:$A$16))))+IF(G553="b1",VLOOKUP(G553,'Appendix 1 Rules'!$A$1:$N$16,14))+IF(G553="b2",VLOOKUP(G553,'Appendix 1 Rules'!$A$1:$N$16,14))+IF(G553="d",VLOOKUP(G553,'Appendix 1 Rules'!$A$1:$N$16,14))+IF(G553="f1",VLOOKUP(G553,'Appendix 1 Rules'!$A$1:$N$16,14))+IF(G553="f2",VLOOKUP(G553,'Appendix 1 Rules'!$A$1:$N$16,14))+IF(G553="g",VLOOKUP(G553,'Appendix 1 Rules'!$A$1:$N$16,14))+IF(G553="h",VLOOKUP(G553,'Appendix 1 Rules'!$A$1:$N$16,14))+IF(G553="i1",VLOOKUP(G553,'Appendix 1 Rules'!$A$1:$N$16,14))+IF(G553="i2",VLOOKUP(G553,'Appendix 1 Rules'!$A$1:$N$16,14))+IF(G553="j",VLOOKUP(G553,'Appendix 1 Rules'!$A$1:$N$16,14))+IF(G553="k",VLOOKUP(G553,'Appendix 1 Rules'!$A$1:$N$16,14)))</f>
        <v/>
      </c>
      <c r="I553" s="72" t="str">
        <f>IF(G553="","",IF(OR(G553="b1",G553="b2",G553="d",G553="f1",G553="f2",G553="h",G553="i1",G553="i2",G553="j",G553="k"),MIN(H553,VLOOKUP(G553,'Appx 1 (Res) Rules'!$A:$D,4,0)),MIN(H553,VLOOKUP(G553,'Appx 1 (Res) Rules'!$A:$D,4,0),SUMPRODUCT(IF(J553="",0,INDEX('Appendix 1 Rules'!$B$2:$B$16,MATCH(G553,'Appendix 1 Rules'!$A$2:$A$16))))+(IF(L553="",0,INDEX('Appendix 1 Rules'!$C$2:$C$16,MATCH(G553,'Appendix 1 Rules'!$A$2:$A$16))))+(IF(N553="",0,INDEX('Appendix 1 Rules'!$D$2:$D$16,MATCH(G553,'Appendix 1 Rules'!$A$2:$A$16))))+(IF(P553="",0,INDEX('Appendix 1 Rules'!$E$2:$E$16,MATCH(G553,'Appendix 1 Rules'!$A$2:$A$16))))+(IF(R553="",0,INDEX('Appendix 1 Rules'!$F$2:$F$16,MATCH(G553,'Appendix 1 Rules'!$A$2:$A$16))))+(IF(T553="",0,INDEX('Appendix 1 Rules'!$G$2:$G$16,MATCH(G553,'Appendix 1 Rules'!$A$2:$A$16))))+(IF(V553="",0,INDEX('Appendix 1 Rules'!$H$2:$H$16,MATCH(G553,'Appendix 1 Rules'!$A$2:$A$16))))+(IF(X553="",0,INDEX('Appendix 1 Rules'!$I$2:$I$16,MATCH(G553,'Appendix 1 Rules'!$A$2:$A$16))))+(IF(Z553="",0,INDEX('Appendix 1 Rules'!$J$2:$J$16,MATCH(G553,'Appendix 1 Rules'!$A$2:$A$16))))+(IF(AB553="",0,INDEX('Appendix 1 Rules'!$K$2:$K$16,MATCH(G553,'Appendix 1 Rules'!$A$2:$A$16))))+(IF(AD553="",0,INDEX('Appendix 1 Rules'!$L$2:$L$16,MATCH(G553,'Appendix 1 Rules'!$A$2:$A$16))))+(IF(AF553="",0,INDEX('Appendix 1 Rules'!$M$2:$M$16,MATCH(G553,'Appendix 1 Rules'!$A$2:$A$16))))+IF(G553="b1",VLOOKUP(G553,'Appendix 1 Rules'!$A$1:$N$16,14))+IF(G553="b2",VLOOKUP(G553,'Appendix 1 Rules'!$A$1:$N$16,14))+IF(G553="d",VLOOKUP(G553,'Appendix 1 Rules'!$A$1:$N$16,14))+IF(G553="f1",VLOOKUP(G553,'Appendix 1 Rules'!$A$1:$N$16,14))+IF(G553="f2",VLOOKUP(G553,'Appendix 1 Rules'!$A$1:$N$16,14))+IF(G553="g",VLOOKUP(G553,'Appendix 1 Rules'!$A$1:$N$16,14))+IF(G553="h",VLOOKUP(G553,'Appendix 1 Rules'!$A$1:$N$16,14))+IF(G553="i1",VLOOKUP(G553,'Appendix 1 Rules'!$A$1:$N$16,14))+IF(G553="i2",VLOOKUP(G553,'Appendix 1 Rules'!$A$1:$N$16,14))+IF(G553="j",VLOOKUP(G553,'Appendix 1 Rules'!$A$1:$N$16,14))+IF(G553="k",VLOOKUP(G553,'Appendix 1 Rules'!$A$1:$N$16,14)))))</f>
        <v/>
      </c>
      <c r="J553" s="11"/>
      <c r="K553" s="14"/>
      <c r="L553" s="11"/>
      <c r="M553" s="14"/>
      <c r="N553" s="11"/>
      <c r="O553" s="14"/>
      <c r="P553" s="11"/>
      <c r="Q553" s="14"/>
      <c r="R553" s="63"/>
      <c r="S553" s="14"/>
      <c r="T553" s="11"/>
      <c r="U553" s="14"/>
      <c r="V553" s="11"/>
      <c r="W553" s="14"/>
      <c r="X553" s="64"/>
      <c r="Y553" s="14"/>
      <c r="Z553" s="64"/>
      <c r="AA553" s="14"/>
      <c r="AB553" s="9"/>
      <c r="AC553" s="13"/>
      <c r="AD553" s="9"/>
      <c r="AE553" s="13"/>
      <c r="AF553" s="9"/>
      <c r="AG553" s="13"/>
    </row>
    <row r="554" spans="1:33" ht="18" customHeight="1" x14ac:dyDescent="0.25">
      <c r="B554" s="84"/>
      <c r="C554" s="69"/>
      <c r="D554" s="10"/>
      <c r="E554" s="10"/>
      <c r="F554" s="10"/>
      <c r="G554" s="9"/>
      <c r="H554" s="17" t="str">
        <f>IF(G554="","",SUMPRODUCT(IF(J554="",0,INDEX('Appendix 1 Rules'!$B$2:$B$16,MATCH(G554,'Appendix 1 Rules'!$A$2:$A$16))))+(IF(L554="",0,INDEX('Appendix 1 Rules'!$C$2:$C$16,MATCH(G554,'Appendix 1 Rules'!$A$2:$A$16))))+(IF(N554="",0,INDEX('Appendix 1 Rules'!$D$2:$D$16,MATCH(G554,'Appendix 1 Rules'!$A$2:$A$16))))+(IF(P554="",0,INDEX('Appendix 1 Rules'!$E$2:$E$16,MATCH(G554,'Appendix 1 Rules'!$A$2:$A$16))))+(IF(R554="",0,INDEX('Appendix 1 Rules'!$F$2:$F$16,MATCH(G554,'Appendix 1 Rules'!$A$2:$A$16))))+(IF(T554="",0,INDEX('Appendix 1 Rules'!$G$2:$G$16,MATCH(G554,'Appendix 1 Rules'!$A$2:$A$16))))+(IF(V554="",0,INDEX('Appendix 1 Rules'!$H$2:$H$16,MATCH(G554,'Appendix 1 Rules'!$A$2:$A$16))))+(IF(X554="",0,INDEX('Appendix 1 Rules'!$I$2:$I$16,MATCH(G554,'Appendix 1 Rules'!$A$2:$A$16))))+(IF(Z554="",0,INDEX('Appendix 1 Rules'!$J$2:$J$16,MATCH(G554,'Appendix 1 Rules'!$A$2:$A$16))))+(IF(AB554="",0,INDEX('Appendix 1 Rules'!$K$2:$K$16,MATCH(G554,'Appendix 1 Rules'!$A$2:$A$16))))+(IF(AD554="",0,INDEX('Appendix 1 Rules'!$L$2:$L$16,MATCH(G554,'Appendix 1 Rules'!$A$2:$A$16))))+(IF(AF554="",0,INDEX('Appendix 1 Rules'!$M$2:$M$16,MATCH(G554,'Appendix 1 Rules'!$A$2:$A$16))))+IF(G554="b1",VLOOKUP(G554,'Appendix 1 Rules'!$A$1:$N$16,14))+IF(G554="b2",VLOOKUP(G554,'Appendix 1 Rules'!$A$1:$N$16,14))+IF(G554="d",VLOOKUP(G554,'Appendix 1 Rules'!$A$1:$N$16,14))+IF(G554="f1",VLOOKUP(G554,'Appendix 1 Rules'!$A$1:$N$16,14))+IF(G554="f2",VLOOKUP(G554,'Appendix 1 Rules'!$A$1:$N$16,14))+IF(G554="g",VLOOKUP(G554,'Appendix 1 Rules'!$A$1:$N$16,14))+IF(G554="h",VLOOKUP(G554,'Appendix 1 Rules'!$A$1:$N$16,14))+IF(G554="i1",VLOOKUP(G554,'Appendix 1 Rules'!$A$1:$N$16,14))+IF(G554="i2",VLOOKUP(G554,'Appendix 1 Rules'!$A$1:$N$16,14))+IF(G554="j",VLOOKUP(G554,'Appendix 1 Rules'!$A$1:$N$16,14))+IF(G554="k",VLOOKUP(G554,'Appendix 1 Rules'!$A$1:$N$16,14)))</f>
        <v/>
      </c>
      <c r="I554" s="72" t="str">
        <f>IF(G554="","",IF(OR(G554="b1",G554="b2",G554="d",G554="f1",G554="f2",G554="h",G554="i1",G554="i2",G554="j",G554="k"),MIN(H554,VLOOKUP(G554,'Appx 1 (Res) Rules'!$A:$D,4,0)),MIN(H554,VLOOKUP(G554,'Appx 1 (Res) Rules'!$A:$D,4,0),SUMPRODUCT(IF(J554="",0,INDEX('Appendix 1 Rules'!$B$2:$B$16,MATCH(G554,'Appendix 1 Rules'!$A$2:$A$16))))+(IF(L554="",0,INDEX('Appendix 1 Rules'!$C$2:$C$16,MATCH(G554,'Appendix 1 Rules'!$A$2:$A$16))))+(IF(N554="",0,INDEX('Appendix 1 Rules'!$D$2:$D$16,MATCH(G554,'Appendix 1 Rules'!$A$2:$A$16))))+(IF(P554="",0,INDEX('Appendix 1 Rules'!$E$2:$E$16,MATCH(G554,'Appendix 1 Rules'!$A$2:$A$16))))+(IF(R554="",0,INDEX('Appendix 1 Rules'!$F$2:$F$16,MATCH(G554,'Appendix 1 Rules'!$A$2:$A$16))))+(IF(T554="",0,INDEX('Appendix 1 Rules'!$G$2:$G$16,MATCH(G554,'Appendix 1 Rules'!$A$2:$A$16))))+(IF(V554="",0,INDEX('Appendix 1 Rules'!$H$2:$H$16,MATCH(G554,'Appendix 1 Rules'!$A$2:$A$16))))+(IF(X554="",0,INDEX('Appendix 1 Rules'!$I$2:$I$16,MATCH(G554,'Appendix 1 Rules'!$A$2:$A$16))))+(IF(Z554="",0,INDEX('Appendix 1 Rules'!$J$2:$J$16,MATCH(G554,'Appendix 1 Rules'!$A$2:$A$16))))+(IF(AB554="",0,INDEX('Appendix 1 Rules'!$K$2:$K$16,MATCH(G554,'Appendix 1 Rules'!$A$2:$A$16))))+(IF(AD554="",0,INDEX('Appendix 1 Rules'!$L$2:$L$16,MATCH(G554,'Appendix 1 Rules'!$A$2:$A$16))))+(IF(AF554="",0,INDEX('Appendix 1 Rules'!$M$2:$M$16,MATCH(G554,'Appendix 1 Rules'!$A$2:$A$16))))+IF(G554="b1",VLOOKUP(G554,'Appendix 1 Rules'!$A$1:$N$16,14))+IF(G554="b2",VLOOKUP(G554,'Appendix 1 Rules'!$A$1:$N$16,14))+IF(G554="d",VLOOKUP(G554,'Appendix 1 Rules'!$A$1:$N$16,14))+IF(G554="f1",VLOOKUP(G554,'Appendix 1 Rules'!$A$1:$N$16,14))+IF(G554="f2",VLOOKUP(G554,'Appendix 1 Rules'!$A$1:$N$16,14))+IF(G554="g",VLOOKUP(G554,'Appendix 1 Rules'!$A$1:$N$16,14))+IF(G554="h",VLOOKUP(G554,'Appendix 1 Rules'!$A$1:$N$16,14))+IF(G554="i1",VLOOKUP(G554,'Appendix 1 Rules'!$A$1:$N$16,14))+IF(G554="i2",VLOOKUP(G554,'Appendix 1 Rules'!$A$1:$N$16,14))+IF(G554="j",VLOOKUP(G554,'Appendix 1 Rules'!$A$1:$N$16,14))+IF(G554="k",VLOOKUP(G554,'Appendix 1 Rules'!$A$1:$N$16,14)))))</f>
        <v/>
      </c>
      <c r="J554" s="12"/>
      <c r="K554" s="13"/>
      <c r="L554" s="12"/>
      <c r="M554" s="13"/>
      <c r="N554" s="12"/>
      <c r="O554" s="13"/>
      <c r="P554" s="12"/>
      <c r="Q554" s="13"/>
      <c r="R554" s="12"/>
      <c r="S554" s="13"/>
      <c r="T554" s="12"/>
      <c r="U554" s="13"/>
      <c r="V554" s="12"/>
      <c r="W554" s="13"/>
      <c r="X554" s="12"/>
      <c r="Y554" s="13"/>
      <c r="Z554" s="12"/>
      <c r="AA554" s="13"/>
      <c r="AB554" s="9"/>
      <c r="AC554" s="13"/>
      <c r="AD554" s="9"/>
      <c r="AE554" s="13"/>
      <c r="AF554" s="9"/>
      <c r="AG554" s="13"/>
    </row>
    <row r="555" spans="1:33" ht="18" customHeight="1" x14ac:dyDescent="0.25">
      <c r="B555" s="84"/>
      <c r="C555" s="69"/>
      <c r="D555" s="10"/>
      <c r="E555" s="10"/>
      <c r="F555" s="10"/>
      <c r="G555" s="9"/>
      <c r="H555" s="17" t="str">
        <f>IF(G555="","",SUMPRODUCT(IF(J555="",0,INDEX('Appendix 1 Rules'!$B$2:$B$16,MATCH(G555,'Appendix 1 Rules'!$A$2:$A$16))))+(IF(L555="",0,INDEX('Appendix 1 Rules'!$C$2:$C$16,MATCH(G555,'Appendix 1 Rules'!$A$2:$A$16))))+(IF(N555="",0,INDEX('Appendix 1 Rules'!$D$2:$D$16,MATCH(G555,'Appendix 1 Rules'!$A$2:$A$16))))+(IF(P555="",0,INDEX('Appendix 1 Rules'!$E$2:$E$16,MATCH(G555,'Appendix 1 Rules'!$A$2:$A$16))))+(IF(R555="",0,INDEX('Appendix 1 Rules'!$F$2:$F$16,MATCH(G555,'Appendix 1 Rules'!$A$2:$A$16))))+(IF(T555="",0,INDEX('Appendix 1 Rules'!$G$2:$G$16,MATCH(G555,'Appendix 1 Rules'!$A$2:$A$16))))+(IF(V555="",0,INDEX('Appendix 1 Rules'!$H$2:$H$16,MATCH(G555,'Appendix 1 Rules'!$A$2:$A$16))))+(IF(X555="",0,INDEX('Appendix 1 Rules'!$I$2:$I$16,MATCH(G555,'Appendix 1 Rules'!$A$2:$A$16))))+(IF(Z555="",0,INDEX('Appendix 1 Rules'!$J$2:$J$16,MATCH(G555,'Appendix 1 Rules'!$A$2:$A$16))))+(IF(AB555="",0,INDEX('Appendix 1 Rules'!$K$2:$K$16,MATCH(G555,'Appendix 1 Rules'!$A$2:$A$16))))+(IF(AD555="",0,INDEX('Appendix 1 Rules'!$L$2:$L$16,MATCH(G555,'Appendix 1 Rules'!$A$2:$A$16))))+(IF(AF555="",0,INDEX('Appendix 1 Rules'!$M$2:$M$16,MATCH(G555,'Appendix 1 Rules'!$A$2:$A$16))))+IF(G555="b1",VLOOKUP(G555,'Appendix 1 Rules'!$A$1:$N$16,14))+IF(G555="b2",VLOOKUP(G555,'Appendix 1 Rules'!$A$1:$N$16,14))+IF(G555="d",VLOOKUP(G555,'Appendix 1 Rules'!$A$1:$N$16,14))+IF(G555="f1",VLOOKUP(G555,'Appendix 1 Rules'!$A$1:$N$16,14))+IF(G555="f2",VLOOKUP(G555,'Appendix 1 Rules'!$A$1:$N$16,14))+IF(G555="g",VLOOKUP(G555,'Appendix 1 Rules'!$A$1:$N$16,14))+IF(G555="h",VLOOKUP(G555,'Appendix 1 Rules'!$A$1:$N$16,14))+IF(G555="i1",VLOOKUP(G555,'Appendix 1 Rules'!$A$1:$N$16,14))+IF(G555="i2",VLOOKUP(G555,'Appendix 1 Rules'!$A$1:$N$16,14))+IF(G555="j",VLOOKUP(G555,'Appendix 1 Rules'!$A$1:$N$16,14))+IF(G555="k",VLOOKUP(G555,'Appendix 1 Rules'!$A$1:$N$16,14)))</f>
        <v/>
      </c>
      <c r="I555" s="72" t="str">
        <f>IF(G555="","",IF(OR(G555="b1",G555="b2",G555="d",G555="f1",G555="f2",G555="h",G555="i1",G555="i2",G555="j",G555="k"),MIN(H555,VLOOKUP(G555,'Appx 1 (Res) Rules'!$A:$D,4,0)),MIN(H555,VLOOKUP(G555,'Appx 1 (Res) Rules'!$A:$D,4,0),SUMPRODUCT(IF(J555="",0,INDEX('Appendix 1 Rules'!$B$2:$B$16,MATCH(G555,'Appendix 1 Rules'!$A$2:$A$16))))+(IF(L555="",0,INDEX('Appendix 1 Rules'!$C$2:$C$16,MATCH(G555,'Appendix 1 Rules'!$A$2:$A$16))))+(IF(N555="",0,INDEX('Appendix 1 Rules'!$D$2:$D$16,MATCH(G555,'Appendix 1 Rules'!$A$2:$A$16))))+(IF(P555="",0,INDEX('Appendix 1 Rules'!$E$2:$E$16,MATCH(G555,'Appendix 1 Rules'!$A$2:$A$16))))+(IF(R555="",0,INDEX('Appendix 1 Rules'!$F$2:$F$16,MATCH(G555,'Appendix 1 Rules'!$A$2:$A$16))))+(IF(T555="",0,INDEX('Appendix 1 Rules'!$G$2:$G$16,MATCH(G555,'Appendix 1 Rules'!$A$2:$A$16))))+(IF(V555="",0,INDEX('Appendix 1 Rules'!$H$2:$H$16,MATCH(G555,'Appendix 1 Rules'!$A$2:$A$16))))+(IF(X555="",0,INDEX('Appendix 1 Rules'!$I$2:$I$16,MATCH(G555,'Appendix 1 Rules'!$A$2:$A$16))))+(IF(Z555="",0,INDEX('Appendix 1 Rules'!$J$2:$J$16,MATCH(G555,'Appendix 1 Rules'!$A$2:$A$16))))+(IF(AB555="",0,INDEX('Appendix 1 Rules'!$K$2:$K$16,MATCH(G555,'Appendix 1 Rules'!$A$2:$A$16))))+(IF(AD555="",0,INDEX('Appendix 1 Rules'!$L$2:$L$16,MATCH(G555,'Appendix 1 Rules'!$A$2:$A$16))))+(IF(AF555="",0,INDEX('Appendix 1 Rules'!$M$2:$M$16,MATCH(G555,'Appendix 1 Rules'!$A$2:$A$16))))+IF(G555="b1",VLOOKUP(G555,'Appendix 1 Rules'!$A$1:$N$16,14))+IF(G555="b2",VLOOKUP(G555,'Appendix 1 Rules'!$A$1:$N$16,14))+IF(G555="d",VLOOKUP(G555,'Appendix 1 Rules'!$A$1:$N$16,14))+IF(G555="f1",VLOOKUP(G555,'Appendix 1 Rules'!$A$1:$N$16,14))+IF(G555="f2",VLOOKUP(G555,'Appendix 1 Rules'!$A$1:$N$16,14))+IF(G555="g",VLOOKUP(G555,'Appendix 1 Rules'!$A$1:$N$16,14))+IF(G555="h",VLOOKUP(G555,'Appendix 1 Rules'!$A$1:$N$16,14))+IF(G555="i1",VLOOKUP(G555,'Appendix 1 Rules'!$A$1:$N$16,14))+IF(G555="i2",VLOOKUP(G555,'Appendix 1 Rules'!$A$1:$N$16,14))+IF(G555="j",VLOOKUP(G555,'Appendix 1 Rules'!$A$1:$N$16,14))+IF(G555="k",VLOOKUP(G555,'Appendix 1 Rules'!$A$1:$N$16,14)))))</f>
        <v/>
      </c>
      <c r="J555" s="11"/>
      <c r="K555" s="14"/>
      <c r="L555" s="11"/>
      <c r="M555" s="14"/>
      <c r="N555" s="11"/>
      <c r="O555" s="14"/>
      <c r="P555" s="11"/>
      <c r="Q555" s="14"/>
      <c r="R555" s="63"/>
      <c r="S555" s="14"/>
      <c r="T555" s="11"/>
      <c r="U555" s="14"/>
      <c r="V555" s="11"/>
      <c r="W555" s="14"/>
      <c r="X555" s="64"/>
      <c r="Y555" s="14"/>
      <c r="Z555" s="64"/>
      <c r="AA555" s="14"/>
      <c r="AB555" s="9"/>
      <c r="AC555" s="13"/>
      <c r="AD555" s="9"/>
      <c r="AE555" s="13"/>
      <c r="AF555" s="9"/>
      <c r="AG555" s="13"/>
    </row>
    <row r="556" spans="1:33" ht="18" customHeight="1" x14ac:dyDescent="0.25">
      <c r="B556" s="84"/>
      <c r="C556" s="69"/>
      <c r="D556" s="10"/>
      <c r="E556" s="10"/>
      <c r="F556" s="10"/>
      <c r="G556" s="9"/>
      <c r="H556" s="17" t="str">
        <f>IF(G556="","",SUMPRODUCT(IF(J556="",0,INDEX('Appendix 1 Rules'!$B$2:$B$16,MATCH(G556,'Appendix 1 Rules'!$A$2:$A$16))))+(IF(L556="",0,INDEX('Appendix 1 Rules'!$C$2:$C$16,MATCH(G556,'Appendix 1 Rules'!$A$2:$A$16))))+(IF(N556="",0,INDEX('Appendix 1 Rules'!$D$2:$D$16,MATCH(G556,'Appendix 1 Rules'!$A$2:$A$16))))+(IF(P556="",0,INDEX('Appendix 1 Rules'!$E$2:$E$16,MATCH(G556,'Appendix 1 Rules'!$A$2:$A$16))))+(IF(R556="",0,INDEX('Appendix 1 Rules'!$F$2:$F$16,MATCH(G556,'Appendix 1 Rules'!$A$2:$A$16))))+(IF(T556="",0,INDEX('Appendix 1 Rules'!$G$2:$G$16,MATCH(G556,'Appendix 1 Rules'!$A$2:$A$16))))+(IF(V556="",0,INDEX('Appendix 1 Rules'!$H$2:$H$16,MATCH(G556,'Appendix 1 Rules'!$A$2:$A$16))))+(IF(X556="",0,INDEX('Appendix 1 Rules'!$I$2:$I$16,MATCH(G556,'Appendix 1 Rules'!$A$2:$A$16))))+(IF(Z556="",0,INDEX('Appendix 1 Rules'!$J$2:$J$16,MATCH(G556,'Appendix 1 Rules'!$A$2:$A$16))))+(IF(AB556="",0,INDEX('Appendix 1 Rules'!$K$2:$K$16,MATCH(G556,'Appendix 1 Rules'!$A$2:$A$16))))+(IF(AD556="",0,INDEX('Appendix 1 Rules'!$L$2:$L$16,MATCH(G556,'Appendix 1 Rules'!$A$2:$A$16))))+(IF(AF556="",0,INDEX('Appendix 1 Rules'!$M$2:$M$16,MATCH(G556,'Appendix 1 Rules'!$A$2:$A$16))))+IF(G556="b1",VLOOKUP(G556,'Appendix 1 Rules'!$A$1:$N$16,14))+IF(G556="b2",VLOOKUP(G556,'Appendix 1 Rules'!$A$1:$N$16,14))+IF(G556="d",VLOOKUP(G556,'Appendix 1 Rules'!$A$1:$N$16,14))+IF(G556="f1",VLOOKUP(G556,'Appendix 1 Rules'!$A$1:$N$16,14))+IF(G556="f2",VLOOKUP(G556,'Appendix 1 Rules'!$A$1:$N$16,14))+IF(G556="g",VLOOKUP(G556,'Appendix 1 Rules'!$A$1:$N$16,14))+IF(G556="h",VLOOKUP(G556,'Appendix 1 Rules'!$A$1:$N$16,14))+IF(G556="i1",VLOOKUP(G556,'Appendix 1 Rules'!$A$1:$N$16,14))+IF(G556="i2",VLOOKUP(G556,'Appendix 1 Rules'!$A$1:$N$16,14))+IF(G556="j",VLOOKUP(G556,'Appendix 1 Rules'!$A$1:$N$16,14))+IF(G556="k",VLOOKUP(G556,'Appendix 1 Rules'!$A$1:$N$16,14)))</f>
        <v/>
      </c>
      <c r="I556" s="72" t="str">
        <f>IF(G556="","",IF(OR(G556="b1",G556="b2",G556="d",G556="f1",G556="f2",G556="h",G556="i1",G556="i2",G556="j",G556="k"),MIN(H556,VLOOKUP(G556,'Appx 1 (Res) Rules'!$A:$D,4,0)),MIN(H556,VLOOKUP(G556,'Appx 1 (Res) Rules'!$A:$D,4,0),SUMPRODUCT(IF(J556="",0,INDEX('Appendix 1 Rules'!$B$2:$B$16,MATCH(G556,'Appendix 1 Rules'!$A$2:$A$16))))+(IF(L556="",0,INDEX('Appendix 1 Rules'!$C$2:$C$16,MATCH(G556,'Appendix 1 Rules'!$A$2:$A$16))))+(IF(N556="",0,INDEX('Appendix 1 Rules'!$D$2:$D$16,MATCH(G556,'Appendix 1 Rules'!$A$2:$A$16))))+(IF(P556="",0,INDEX('Appendix 1 Rules'!$E$2:$E$16,MATCH(G556,'Appendix 1 Rules'!$A$2:$A$16))))+(IF(R556="",0,INDEX('Appendix 1 Rules'!$F$2:$F$16,MATCH(G556,'Appendix 1 Rules'!$A$2:$A$16))))+(IF(T556="",0,INDEX('Appendix 1 Rules'!$G$2:$G$16,MATCH(G556,'Appendix 1 Rules'!$A$2:$A$16))))+(IF(V556="",0,INDEX('Appendix 1 Rules'!$H$2:$H$16,MATCH(G556,'Appendix 1 Rules'!$A$2:$A$16))))+(IF(X556="",0,INDEX('Appendix 1 Rules'!$I$2:$I$16,MATCH(G556,'Appendix 1 Rules'!$A$2:$A$16))))+(IF(Z556="",0,INDEX('Appendix 1 Rules'!$J$2:$J$16,MATCH(G556,'Appendix 1 Rules'!$A$2:$A$16))))+(IF(AB556="",0,INDEX('Appendix 1 Rules'!$K$2:$K$16,MATCH(G556,'Appendix 1 Rules'!$A$2:$A$16))))+(IF(AD556="",0,INDEX('Appendix 1 Rules'!$L$2:$L$16,MATCH(G556,'Appendix 1 Rules'!$A$2:$A$16))))+(IF(AF556="",0,INDEX('Appendix 1 Rules'!$M$2:$M$16,MATCH(G556,'Appendix 1 Rules'!$A$2:$A$16))))+IF(G556="b1",VLOOKUP(G556,'Appendix 1 Rules'!$A$1:$N$16,14))+IF(G556="b2",VLOOKUP(G556,'Appendix 1 Rules'!$A$1:$N$16,14))+IF(G556="d",VLOOKUP(G556,'Appendix 1 Rules'!$A$1:$N$16,14))+IF(G556="f1",VLOOKUP(G556,'Appendix 1 Rules'!$A$1:$N$16,14))+IF(G556="f2",VLOOKUP(G556,'Appendix 1 Rules'!$A$1:$N$16,14))+IF(G556="g",VLOOKUP(G556,'Appendix 1 Rules'!$A$1:$N$16,14))+IF(G556="h",VLOOKUP(G556,'Appendix 1 Rules'!$A$1:$N$16,14))+IF(G556="i1",VLOOKUP(G556,'Appendix 1 Rules'!$A$1:$N$16,14))+IF(G556="i2",VLOOKUP(G556,'Appendix 1 Rules'!$A$1:$N$16,14))+IF(G556="j",VLOOKUP(G556,'Appendix 1 Rules'!$A$1:$N$16,14))+IF(G556="k",VLOOKUP(G556,'Appendix 1 Rules'!$A$1:$N$16,14)))))</f>
        <v/>
      </c>
      <c r="J556" s="12"/>
      <c r="K556" s="13"/>
      <c r="L556" s="12"/>
      <c r="M556" s="13"/>
      <c r="N556" s="12"/>
      <c r="O556" s="13"/>
      <c r="P556" s="12"/>
      <c r="Q556" s="13"/>
      <c r="R556" s="12"/>
      <c r="S556" s="13"/>
      <c r="T556" s="12"/>
      <c r="U556" s="13"/>
      <c r="V556" s="12"/>
      <c r="W556" s="13"/>
      <c r="X556" s="12"/>
      <c r="Y556" s="13"/>
      <c r="Z556" s="12"/>
      <c r="AA556" s="13"/>
      <c r="AB556" s="9"/>
      <c r="AC556" s="13"/>
      <c r="AD556" s="9"/>
      <c r="AE556" s="13"/>
      <c r="AF556" s="9"/>
      <c r="AG556" s="13"/>
    </row>
    <row r="557" spans="1:33" ht="18" customHeight="1" x14ac:dyDescent="0.25">
      <c r="B557" s="84"/>
      <c r="C557" s="69"/>
      <c r="D557" s="10"/>
      <c r="E557" s="10"/>
      <c r="F557" s="10"/>
      <c r="G557" s="9"/>
      <c r="H557" s="17" t="str">
        <f>IF(G557="","",SUMPRODUCT(IF(J557="",0,INDEX('Appendix 1 Rules'!$B$2:$B$16,MATCH(G557,'Appendix 1 Rules'!$A$2:$A$16))))+(IF(L557="",0,INDEX('Appendix 1 Rules'!$C$2:$C$16,MATCH(G557,'Appendix 1 Rules'!$A$2:$A$16))))+(IF(N557="",0,INDEX('Appendix 1 Rules'!$D$2:$D$16,MATCH(G557,'Appendix 1 Rules'!$A$2:$A$16))))+(IF(P557="",0,INDEX('Appendix 1 Rules'!$E$2:$E$16,MATCH(G557,'Appendix 1 Rules'!$A$2:$A$16))))+(IF(R557="",0,INDEX('Appendix 1 Rules'!$F$2:$F$16,MATCH(G557,'Appendix 1 Rules'!$A$2:$A$16))))+(IF(T557="",0,INDEX('Appendix 1 Rules'!$G$2:$G$16,MATCH(G557,'Appendix 1 Rules'!$A$2:$A$16))))+(IF(V557="",0,INDEX('Appendix 1 Rules'!$H$2:$H$16,MATCH(G557,'Appendix 1 Rules'!$A$2:$A$16))))+(IF(X557="",0,INDEX('Appendix 1 Rules'!$I$2:$I$16,MATCH(G557,'Appendix 1 Rules'!$A$2:$A$16))))+(IF(Z557="",0,INDEX('Appendix 1 Rules'!$J$2:$J$16,MATCH(G557,'Appendix 1 Rules'!$A$2:$A$16))))+(IF(AB557="",0,INDEX('Appendix 1 Rules'!$K$2:$K$16,MATCH(G557,'Appendix 1 Rules'!$A$2:$A$16))))+(IF(AD557="",0,INDEX('Appendix 1 Rules'!$L$2:$L$16,MATCH(G557,'Appendix 1 Rules'!$A$2:$A$16))))+(IF(AF557="",0,INDEX('Appendix 1 Rules'!$M$2:$M$16,MATCH(G557,'Appendix 1 Rules'!$A$2:$A$16))))+IF(G557="b1",VLOOKUP(G557,'Appendix 1 Rules'!$A$1:$N$16,14))+IF(G557="b2",VLOOKUP(G557,'Appendix 1 Rules'!$A$1:$N$16,14))+IF(G557="d",VLOOKUP(G557,'Appendix 1 Rules'!$A$1:$N$16,14))+IF(G557="f1",VLOOKUP(G557,'Appendix 1 Rules'!$A$1:$N$16,14))+IF(G557="f2",VLOOKUP(G557,'Appendix 1 Rules'!$A$1:$N$16,14))+IF(G557="g",VLOOKUP(G557,'Appendix 1 Rules'!$A$1:$N$16,14))+IF(G557="h",VLOOKUP(G557,'Appendix 1 Rules'!$A$1:$N$16,14))+IF(G557="i1",VLOOKUP(G557,'Appendix 1 Rules'!$A$1:$N$16,14))+IF(G557="i2",VLOOKUP(G557,'Appendix 1 Rules'!$A$1:$N$16,14))+IF(G557="j",VLOOKUP(G557,'Appendix 1 Rules'!$A$1:$N$16,14))+IF(G557="k",VLOOKUP(G557,'Appendix 1 Rules'!$A$1:$N$16,14)))</f>
        <v/>
      </c>
      <c r="I557" s="72" t="str">
        <f>IF(G557="","",IF(OR(G557="b1",G557="b2",G557="d",G557="f1",G557="f2",G557="h",G557="i1",G557="i2",G557="j",G557="k"),MIN(H557,VLOOKUP(G557,'Appx 1 (Res) Rules'!$A:$D,4,0)),MIN(H557,VLOOKUP(G557,'Appx 1 (Res) Rules'!$A:$D,4,0),SUMPRODUCT(IF(J557="",0,INDEX('Appendix 1 Rules'!$B$2:$B$16,MATCH(G557,'Appendix 1 Rules'!$A$2:$A$16))))+(IF(L557="",0,INDEX('Appendix 1 Rules'!$C$2:$C$16,MATCH(G557,'Appendix 1 Rules'!$A$2:$A$16))))+(IF(N557="",0,INDEX('Appendix 1 Rules'!$D$2:$D$16,MATCH(G557,'Appendix 1 Rules'!$A$2:$A$16))))+(IF(P557="",0,INDEX('Appendix 1 Rules'!$E$2:$E$16,MATCH(G557,'Appendix 1 Rules'!$A$2:$A$16))))+(IF(R557="",0,INDEX('Appendix 1 Rules'!$F$2:$F$16,MATCH(G557,'Appendix 1 Rules'!$A$2:$A$16))))+(IF(T557="",0,INDEX('Appendix 1 Rules'!$G$2:$G$16,MATCH(G557,'Appendix 1 Rules'!$A$2:$A$16))))+(IF(V557="",0,INDEX('Appendix 1 Rules'!$H$2:$H$16,MATCH(G557,'Appendix 1 Rules'!$A$2:$A$16))))+(IF(X557="",0,INDEX('Appendix 1 Rules'!$I$2:$I$16,MATCH(G557,'Appendix 1 Rules'!$A$2:$A$16))))+(IF(Z557="",0,INDEX('Appendix 1 Rules'!$J$2:$J$16,MATCH(G557,'Appendix 1 Rules'!$A$2:$A$16))))+(IF(AB557="",0,INDEX('Appendix 1 Rules'!$K$2:$K$16,MATCH(G557,'Appendix 1 Rules'!$A$2:$A$16))))+(IF(AD557="",0,INDEX('Appendix 1 Rules'!$L$2:$L$16,MATCH(G557,'Appendix 1 Rules'!$A$2:$A$16))))+(IF(AF557="",0,INDEX('Appendix 1 Rules'!$M$2:$M$16,MATCH(G557,'Appendix 1 Rules'!$A$2:$A$16))))+IF(G557="b1",VLOOKUP(G557,'Appendix 1 Rules'!$A$1:$N$16,14))+IF(G557="b2",VLOOKUP(G557,'Appendix 1 Rules'!$A$1:$N$16,14))+IF(G557="d",VLOOKUP(G557,'Appendix 1 Rules'!$A$1:$N$16,14))+IF(G557="f1",VLOOKUP(G557,'Appendix 1 Rules'!$A$1:$N$16,14))+IF(G557="f2",VLOOKUP(G557,'Appendix 1 Rules'!$A$1:$N$16,14))+IF(G557="g",VLOOKUP(G557,'Appendix 1 Rules'!$A$1:$N$16,14))+IF(G557="h",VLOOKUP(G557,'Appendix 1 Rules'!$A$1:$N$16,14))+IF(G557="i1",VLOOKUP(G557,'Appendix 1 Rules'!$A$1:$N$16,14))+IF(G557="i2",VLOOKUP(G557,'Appendix 1 Rules'!$A$1:$N$16,14))+IF(G557="j",VLOOKUP(G557,'Appendix 1 Rules'!$A$1:$N$16,14))+IF(G557="k",VLOOKUP(G557,'Appendix 1 Rules'!$A$1:$N$16,14)))))</f>
        <v/>
      </c>
      <c r="J557" s="11"/>
      <c r="K557" s="14"/>
      <c r="L557" s="11"/>
      <c r="M557" s="14"/>
      <c r="N557" s="11"/>
      <c r="O557" s="14"/>
      <c r="P557" s="11"/>
      <c r="Q557" s="14"/>
      <c r="R557" s="63"/>
      <c r="S557" s="14"/>
      <c r="T557" s="11"/>
      <c r="U557" s="14"/>
      <c r="V557" s="11"/>
      <c r="W557" s="14"/>
      <c r="X557" s="64"/>
      <c r="Y557" s="14"/>
      <c r="Z557" s="64"/>
      <c r="AA557" s="14"/>
      <c r="AB557" s="9"/>
      <c r="AC557" s="13"/>
      <c r="AD557" s="9"/>
      <c r="AE557" s="13"/>
      <c r="AF557" s="9"/>
      <c r="AG557" s="13"/>
    </row>
    <row r="558" spans="1:33" ht="18" customHeight="1" x14ac:dyDescent="0.25">
      <c r="B558" s="84"/>
      <c r="C558" s="69"/>
      <c r="D558" s="10"/>
      <c r="E558" s="10"/>
      <c r="F558" s="10"/>
      <c r="G558" s="9"/>
      <c r="H558" s="17" t="str">
        <f>IF(G558="","",SUMPRODUCT(IF(J558="",0,INDEX('Appendix 1 Rules'!$B$2:$B$16,MATCH(G558,'Appendix 1 Rules'!$A$2:$A$16))))+(IF(L558="",0,INDEX('Appendix 1 Rules'!$C$2:$C$16,MATCH(G558,'Appendix 1 Rules'!$A$2:$A$16))))+(IF(N558="",0,INDEX('Appendix 1 Rules'!$D$2:$D$16,MATCH(G558,'Appendix 1 Rules'!$A$2:$A$16))))+(IF(P558="",0,INDEX('Appendix 1 Rules'!$E$2:$E$16,MATCH(G558,'Appendix 1 Rules'!$A$2:$A$16))))+(IF(R558="",0,INDEX('Appendix 1 Rules'!$F$2:$F$16,MATCH(G558,'Appendix 1 Rules'!$A$2:$A$16))))+(IF(T558="",0,INDEX('Appendix 1 Rules'!$G$2:$G$16,MATCH(G558,'Appendix 1 Rules'!$A$2:$A$16))))+(IF(V558="",0,INDEX('Appendix 1 Rules'!$H$2:$H$16,MATCH(G558,'Appendix 1 Rules'!$A$2:$A$16))))+(IF(X558="",0,INDEX('Appendix 1 Rules'!$I$2:$I$16,MATCH(G558,'Appendix 1 Rules'!$A$2:$A$16))))+(IF(Z558="",0,INDEX('Appendix 1 Rules'!$J$2:$J$16,MATCH(G558,'Appendix 1 Rules'!$A$2:$A$16))))+(IF(AB558="",0,INDEX('Appendix 1 Rules'!$K$2:$K$16,MATCH(G558,'Appendix 1 Rules'!$A$2:$A$16))))+(IF(AD558="",0,INDEX('Appendix 1 Rules'!$L$2:$L$16,MATCH(G558,'Appendix 1 Rules'!$A$2:$A$16))))+(IF(AF558="",0,INDEX('Appendix 1 Rules'!$M$2:$M$16,MATCH(G558,'Appendix 1 Rules'!$A$2:$A$16))))+IF(G558="b1",VLOOKUP(G558,'Appendix 1 Rules'!$A$1:$N$16,14))+IF(G558="b2",VLOOKUP(G558,'Appendix 1 Rules'!$A$1:$N$16,14))+IF(G558="d",VLOOKUP(G558,'Appendix 1 Rules'!$A$1:$N$16,14))+IF(G558="f1",VLOOKUP(G558,'Appendix 1 Rules'!$A$1:$N$16,14))+IF(G558="f2",VLOOKUP(G558,'Appendix 1 Rules'!$A$1:$N$16,14))+IF(G558="g",VLOOKUP(G558,'Appendix 1 Rules'!$A$1:$N$16,14))+IF(G558="h",VLOOKUP(G558,'Appendix 1 Rules'!$A$1:$N$16,14))+IF(G558="i1",VLOOKUP(G558,'Appendix 1 Rules'!$A$1:$N$16,14))+IF(G558="i2",VLOOKUP(G558,'Appendix 1 Rules'!$A$1:$N$16,14))+IF(G558="j",VLOOKUP(G558,'Appendix 1 Rules'!$A$1:$N$16,14))+IF(G558="k",VLOOKUP(G558,'Appendix 1 Rules'!$A$1:$N$16,14)))</f>
        <v/>
      </c>
      <c r="I558" s="72" t="str">
        <f>IF(G558="","",IF(OR(G558="b1",G558="b2",G558="d",G558="f1",G558="f2",G558="h",G558="i1",G558="i2",G558="j",G558="k"),MIN(H558,VLOOKUP(G558,'Appx 1 (Res) Rules'!$A:$D,4,0)),MIN(H558,VLOOKUP(G558,'Appx 1 (Res) Rules'!$A:$D,4,0),SUMPRODUCT(IF(J558="",0,INDEX('Appendix 1 Rules'!$B$2:$B$16,MATCH(G558,'Appendix 1 Rules'!$A$2:$A$16))))+(IF(L558="",0,INDEX('Appendix 1 Rules'!$C$2:$C$16,MATCH(G558,'Appendix 1 Rules'!$A$2:$A$16))))+(IF(N558="",0,INDEX('Appendix 1 Rules'!$D$2:$D$16,MATCH(G558,'Appendix 1 Rules'!$A$2:$A$16))))+(IF(P558="",0,INDEX('Appendix 1 Rules'!$E$2:$E$16,MATCH(G558,'Appendix 1 Rules'!$A$2:$A$16))))+(IF(R558="",0,INDEX('Appendix 1 Rules'!$F$2:$F$16,MATCH(G558,'Appendix 1 Rules'!$A$2:$A$16))))+(IF(T558="",0,INDEX('Appendix 1 Rules'!$G$2:$G$16,MATCH(G558,'Appendix 1 Rules'!$A$2:$A$16))))+(IF(V558="",0,INDEX('Appendix 1 Rules'!$H$2:$H$16,MATCH(G558,'Appendix 1 Rules'!$A$2:$A$16))))+(IF(X558="",0,INDEX('Appendix 1 Rules'!$I$2:$I$16,MATCH(G558,'Appendix 1 Rules'!$A$2:$A$16))))+(IF(Z558="",0,INDEX('Appendix 1 Rules'!$J$2:$J$16,MATCH(G558,'Appendix 1 Rules'!$A$2:$A$16))))+(IF(AB558="",0,INDEX('Appendix 1 Rules'!$K$2:$K$16,MATCH(G558,'Appendix 1 Rules'!$A$2:$A$16))))+(IF(AD558="",0,INDEX('Appendix 1 Rules'!$L$2:$L$16,MATCH(G558,'Appendix 1 Rules'!$A$2:$A$16))))+(IF(AF558="",0,INDEX('Appendix 1 Rules'!$M$2:$M$16,MATCH(G558,'Appendix 1 Rules'!$A$2:$A$16))))+IF(G558="b1",VLOOKUP(G558,'Appendix 1 Rules'!$A$1:$N$16,14))+IF(G558="b2",VLOOKUP(G558,'Appendix 1 Rules'!$A$1:$N$16,14))+IF(G558="d",VLOOKUP(G558,'Appendix 1 Rules'!$A$1:$N$16,14))+IF(G558="f1",VLOOKUP(G558,'Appendix 1 Rules'!$A$1:$N$16,14))+IF(G558="f2",VLOOKUP(G558,'Appendix 1 Rules'!$A$1:$N$16,14))+IF(G558="g",VLOOKUP(G558,'Appendix 1 Rules'!$A$1:$N$16,14))+IF(G558="h",VLOOKUP(G558,'Appendix 1 Rules'!$A$1:$N$16,14))+IF(G558="i1",VLOOKUP(G558,'Appendix 1 Rules'!$A$1:$N$16,14))+IF(G558="i2",VLOOKUP(G558,'Appendix 1 Rules'!$A$1:$N$16,14))+IF(G558="j",VLOOKUP(G558,'Appendix 1 Rules'!$A$1:$N$16,14))+IF(G558="k",VLOOKUP(G558,'Appendix 1 Rules'!$A$1:$N$16,14)))))</f>
        <v/>
      </c>
      <c r="J558" s="12"/>
      <c r="K558" s="13"/>
      <c r="L558" s="12"/>
      <c r="M558" s="13"/>
      <c r="N558" s="12"/>
      <c r="O558" s="13"/>
      <c r="P558" s="12"/>
      <c r="Q558" s="13"/>
      <c r="R558" s="12"/>
      <c r="S558" s="13"/>
      <c r="T558" s="12"/>
      <c r="U558" s="13"/>
      <c r="V558" s="12"/>
      <c r="W558" s="13"/>
      <c r="X558" s="12"/>
      <c r="Y558" s="13"/>
      <c r="Z558" s="12"/>
      <c r="AA558" s="13"/>
      <c r="AB558" s="9"/>
      <c r="AC558" s="13"/>
      <c r="AD558" s="9"/>
      <c r="AE558" s="13"/>
      <c r="AF558" s="9"/>
      <c r="AG558" s="13"/>
    </row>
    <row r="559" spans="1:33" ht="18" customHeight="1" x14ac:dyDescent="0.25">
      <c r="B559" s="84"/>
      <c r="C559" s="69"/>
      <c r="D559" s="10"/>
      <c r="E559" s="10"/>
      <c r="F559" s="10"/>
      <c r="G559" s="9"/>
      <c r="H559" s="17" t="str">
        <f>IF(G559="","",SUMPRODUCT(IF(J559="",0,INDEX('Appendix 1 Rules'!$B$2:$B$16,MATCH(G559,'Appendix 1 Rules'!$A$2:$A$16))))+(IF(L559="",0,INDEX('Appendix 1 Rules'!$C$2:$C$16,MATCH(G559,'Appendix 1 Rules'!$A$2:$A$16))))+(IF(N559="",0,INDEX('Appendix 1 Rules'!$D$2:$D$16,MATCH(G559,'Appendix 1 Rules'!$A$2:$A$16))))+(IF(P559="",0,INDEX('Appendix 1 Rules'!$E$2:$E$16,MATCH(G559,'Appendix 1 Rules'!$A$2:$A$16))))+(IF(R559="",0,INDEX('Appendix 1 Rules'!$F$2:$F$16,MATCH(G559,'Appendix 1 Rules'!$A$2:$A$16))))+(IF(T559="",0,INDEX('Appendix 1 Rules'!$G$2:$G$16,MATCH(G559,'Appendix 1 Rules'!$A$2:$A$16))))+(IF(V559="",0,INDEX('Appendix 1 Rules'!$H$2:$H$16,MATCH(G559,'Appendix 1 Rules'!$A$2:$A$16))))+(IF(X559="",0,INDEX('Appendix 1 Rules'!$I$2:$I$16,MATCH(G559,'Appendix 1 Rules'!$A$2:$A$16))))+(IF(Z559="",0,INDEX('Appendix 1 Rules'!$J$2:$J$16,MATCH(G559,'Appendix 1 Rules'!$A$2:$A$16))))+(IF(AB559="",0,INDEX('Appendix 1 Rules'!$K$2:$K$16,MATCH(G559,'Appendix 1 Rules'!$A$2:$A$16))))+(IF(AD559="",0,INDEX('Appendix 1 Rules'!$L$2:$L$16,MATCH(G559,'Appendix 1 Rules'!$A$2:$A$16))))+(IF(AF559="",0,INDEX('Appendix 1 Rules'!$M$2:$M$16,MATCH(G559,'Appendix 1 Rules'!$A$2:$A$16))))+IF(G559="b1",VLOOKUP(G559,'Appendix 1 Rules'!$A$1:$N$16,14))+IF(G559="b2",VLOOKUP(G559,'Appendix 1 Rules'!$A$1:$N$16,14))+IF(G559="d",VLOOKUP(G559,'Appendix 1 Rules'!$A$1:$N$16,14))+IF(G559="f1",VLOOKUP(G559,'Appendix 1 Rules'!$A$1:$N$16,14))+IF(G559="f2",VLOOKUP(G559,'Appendix 1 Rules'!$A$1:$N$16,14))+IF(G559="g",VLOOKUP(G559,'Appendix 1 Rules'!$A$1:$N$16,14))+IF(G559="h",VLOOKUP(G559,'Appendix 1 Rules'!$A$1:$N$16,14))+IF(G559="i1",VLOOKUP(G559,'Appendix 1 Rules'!$A$1:$N$16,14))+IF(G559="i2",VLOOKUP(G559,'Appendix 1 Rules'!$A$1:$N$16,14))+IF(G559="j",VLOOKUP(G559,'Appendix 1 Rules'!$A$1:$N$16,14))+IF(G559="k",VLOOKUP(G559,'Appendix 1 Rules'!$A$1:$N$16,14)))</f>
        <v/>
      </c>
      <c r="I559" s="72" t="str">
        <f>IF(G559="","",IF(OR(G559="b1",G559="b2",G559="d",G559="f1",G559="f2",G559="h",G559="i1",G559="i2",G559="j",G559="k"),MIN(H559,VLOOKUP(G559,'Appx 1 (Res) Rules'!$A:$D,4,0)),MIN(H559,VLOOKUP(G559,'Appx 1 (Res) Rules'!$A:$D,4,0),SUMPRODUCT(IF(J559="",0,INDEX('Appendix 1 Rules'!$B$2:$B$16,MATCH(G559,'Appendix 1 Rules'!$A$2:$A$16))))+(IF(L559="",0,INDEX('Appendix 1 Rules'!$C$2:$C$16,MATCH(G559,'Appendix 1 Rules'!$A$2:$A$16))))+(IF(N559="",0,INDEX('Appendix 1 Rules'!$D$2:$D$16,MATCH(G559,'Appendix 1 Rules'!$A$2:$A$16))))+(IF(P559="",0,INDEX('Appendix 1 Rules'!$E$2:$E$16,MATCH(G559,'Appendix 1 Rules'!$A$2:$A$16))))+(IF(R559="",0,INDEX('Appendix 1 Rules'!$F$2:$F$16,MATCH(G559,'Appendix 1 Rules'!$A$2:$A$16))))+(IF(T559="",0,INDEX('Appendix 1 Rules'!$G$2:$G$16,MATCH(G559,'Appendix 1 Rules'!$A$2:$A$16))))+(IF(V559="",0,INDEX('Appendix 1 Rules'!$H$2:$H$16,MATCH(G559,'Appendix 1 Rules'!$A$2:$A$16))))+(IF(X559="",0,INDEX('Appendix 1 Rules'!$I$2:$I$16,MATCH(G559,'Appendix 1 Rules'!$A$2:$A$16))))+(IF(Z559="",0,INDEX('Appendix 1 Rules'!$J$2:$J$16,MATCH(G559,'Appendix 1 Rules'!$A$2:$A$16))))+(IF(AB559="",0,INDEX('Appendix 1 Rules'!$K$2:$K$16,MATCH(G559,'Appendix 1 Rules'!$A$2:$A$16))))+(IF(AD559="",0,INDEX('Appendix 1 Rules'!$L$2:$L$16,MATCH(G559,'Appendix 1 Rules'!$A$2:$A$16))))+(IF(AF559="",0,INDEX('Appendix 1 Rules'!$M$2:$M$16,MATCH(G559,'Appendix 1 Rules'!$A$2:$A$16))))+IF(G559="b1",VLOOKUP(G559,'Appendix 1 Rules'!$A$1:$N$16,14))+IF(G559="b2",VLOOKUP(G559,'Appendix 1 Rules'!$A$1:$N$16,14))+IF(G559="d",VLOOKUP(G559,'Appendix 1 Rules'!$A$1:$N$16,14))+IF(G559="f1",VLOOKUP(G559,'Appendix 1 Rules'!$A$1:$N$16,14))+IF(G559="f2",VLOOKUP(G559,'Appendix 1 Rules'!$A$1:$N$16,14))+IF(G559="g",VLOOKUP(G559,'Appendix 1 Rules'!$A$1:$N$16,14))+IF(G559="h",VLOOKUP(G559,'Appendix 1 Rules'!$A$1:$N$16,14))+IF(G559="i1",VLOOKUP(G559,'Appendix 1 Rules'!$A$1:$N$16,14))+IF(G559="i2",VLOOKUP(G559,'Appendix 1 Rules'!$A$1:$N$16,14))+IF(G559="j",VLOOKUP(G559,'Appendix 1 Rules'!$A$1:$N$16,14))+IF(G559="k",VLOOKUP(G559,'Appendix 1 Rules'!$A$1:$N$16,14)))))</f>
        <v/>
      </c>
      <c r="J559" s="11"/>
      <c r="K559" s="14"/>
      <c r="L559" s="11"/>
      <c r="M559" s="14"/>
      <c r="N559" s="11"/>
      <c r="O559" s="14"/>
      <c r="P559" s="11"/>
      <c r="Q559" s="14"/>
      <c r="R559" s="63"/>
      <c r="S559" s="14"/>
      <c r="T559" s="11"/>
      <c r="U559" s="14"/>
      <c r="V559" s="11"/>
      <c r="W559" s="14"/>
      <c r="X559" s="64"/>
      <c r="Y559" s="14"/>
      <c r="Z559" s="64"/>
      <c r="AA559" s="14"/>
      <c r="AB559" s="9"/>
      <c r="AC559" s="13"/>
      <c r="AD559" s="9"/>
      <c r="AE559" s="13"/>
      <c r="AF559" s="9"/>
      <c r="AG559" s="13"/>
    </row>
    <row r="560" spans="1:33" ht="18" customHeight="1" x14ac:dyDescent="0.25">
      <c r="B560" s="84"/>
      <c r="C560" s="69"/>
      <c r="D560" s="10"/>
      <c r="E560" s="10"/>
      <c r="F560" s="10"/>
      <c r="G560" s="9"/>
      <c r="H560" s="17" t="str">
        <f>IF(G560="","",SUMPRODUCT(IF(J560="",0,INDEX('Appendix 1 Rules'!$B$2:$B$16,MATCH(G560,'Appendix 1 Rules'!$A$2:$A$16))))+(IF(L560="",0,INDEX('Appendix 1 Rules'!$C$2:$C$16,MATCH(G560,'Appendix 1 Rules'!$A$2:$A$16))))+(IF(N560="",0,INDEX('Appendix 1 Rules'!$D$2:$D$16,MATCH(G560,'Appendix 1 Rules'!$A$2:$A$16))))+(IF(P560="",0,INDEX('Appendix 1 Rules'!$E$2:$E$16,MATCH(G560,'Appendix 1 Rules'!$A$2:$A$16))))+(IF(R560="",0,INDEX('Appendix 1 Rules'!$F$2:$F$16,MATCH(G560,'Appendix 1 Rules'!$A$2:$A$16))))+(IF(T560="",0,INDEX('Appendix 1 Rules'!$G$2:$G$16,MATCH(G560,'Appendix 1 Rules'!$A$2:$A$16))))+(IF(V560="",0,INDEX('Appendix 1 Rules'!$H$2:$H$16,MATCH(G560,'Appendix 1 Rules'!$A$2:$A$16))))+(IF(X560="",0,INDEX('Appendix 1 Rules'!$I$2:$I$16,MATCH(G560,'Appendix 1 Rules'!$A$2:$A$16))))+(IF(Z560="",0,INDEX('Appendix 1 Rules'!$J$2:$J$16,MATCH(G560,'Appendix 1 Rules'!$A$2:$A$16))))+(IF(AB560="",0,INDEX('Appendix 1 Rules'!$K$2:$K$16,MATCH(G560,'Appendix 1 Rules'!$A$2:$A$16))))+(IF(AD560="",0,INDEX('Appendix 1 Rules'!$L$2:$L$16,MATCH(G560,'Appendix 1 Rules'!$A$2:$A$16))))+(IF(AF560="",0,INDEX('Appendix 1 Rules'!$M$2:$M$16,MATCH(G560,'Appendix 1 Rules'!$A$2:$A$16))))+IF(G560="b1",VLOOKUP(G560,'Appendix 1 Rules'!$A$1:$N$16,14))+IF(G560="b2",VLOOKUP(G560,'Appendix 1 Rules'!$A$1:$N$16,14))+IF(G560="d",VLOOKUP(G560,'Appendix 1 Rules'!$A$1:$N$16,14))+IF(G560="f1",VLOOKUP(G560,'Appendix 1 Rules'!$A$1:$N$16,14))+IF(G560="f2",VLOOKUP(G560,'Appendix 1 Rules'!$A$1:$N$16,14))+IF(G560="g",VLOOKUP(G560,'Appendix 1 Rules'!$A$1:$N$16,14))+IF(G560="h",VLOOKUP(G560,'Appendix 1 Rules'!$A$1:$N$16,14))+IF(G560="i1",VLOOKUP(G560,'Appendix 1 Rules'!$A$1:$N$16,14))+IF(G560="i2",VLOOKUP(G560,'Appendix 1 Rules'!$A$1:$N$16,14))+IF(G560="j",VLOOKUP(G560,'Appendix 1 Rules'!$A$1:$N$16,14))+IF(G560="k",VLOOKUP(G560,'Appendix 1 Rules'!$A$1:$N$16,14)))</f>
        <v/>
      </c>
      <c r="I560" s="72" t="str">
        <f>IF(G560="","",IF(OR(G560="b1",G560="b2",G560="d",G560="f1",G560="f2",G560="h",G560="i1",G560="i2",G560="j",G560="k"),MIN(H560,VLOOKUP(G560,'Appx 1 (Res) Rules'!$A:$D,4,0)),MIN(H560,VLOOKUP(G560,'Appx 1 (Res) Rules'!$A:$D,4,0),SUMPRODUCT(IF(J560="",0,INDEX('Appendix 1 Rules'!$B$2:$B$16,MATCH(G560,'Appendix 1 Rules'!$A$2:$A$16))))+(IF(L560="",0,INDEX('Appendix 1 Rules'!$C$2:$C$16,MATCH(G560,'Appendix 1 Rules'!$A$2:$A$16))))+(IF(N560="",0,INDEX('Appendix 1 Rules'!$D$2:$D$16,MATCH(G560,'Appendix 1 Rules'!$A$2:$A$16))))+(IF(P560="",0,INDEX('Appendix 1 Rules'!$E$2:$E$16,MATCH(G560,'Appendix 1 Rules'!$A$2:$A$16))))+(IF(R560="",0,INDEX('Appendix 1 Rules'!$F$2:$F$16,MATCH(G560,'Appendix 1 Rules'!$A$2:$A$16))))+(IF(T560="",0,INDEX('Appendix 1 Rules'!$G$2:$G$16,MATCH(G560,'Appendix 1 Rules'!$A$2:$A$16))))+(IF(V560="",0,INDEX('Appendix 1 Rules'!$H$2:$H$16,MATCH(G560,'Appendix 1 Rules'!$A$2:$A$16))))+(IF(X560="",0,INDEX('Appendix 1 Rules'!$I$2:$I$16,MATCH(G560,'Appendix 1 Rules'!$A$2:$A$16))))+(IF(Z560="",0,INDEX('Appendix 1 Rules'!$J$2:$J$16,MATCH(G560,'Appendix 1 Rules'!$A$2:$A$16))))+(IF(AB560="",0,INDEX('Appendix 1 Rules'!$K$2:$K$16,MATCH(G560,'Appendix 1 Rules'!$A$2:$A$16))))+(IF(AD560="",0,INDEX('Appendix 1 Rules'!$L$2:$L$16,MATCH(G560,'Appendix 1 Rules'!$A$2:$A$16))))+(IF(AF560="",0,INDEX('Appendix 1 Rules'!$M$2:$M$16,MATCH(G560,'Appendix 1 Rules'!$A$2:$A$16))))+IF(G560="b1",VLOOKUP(G560,'Appendix 1 Rules'!$A$1:$N$16,14))+IF(G560="b2",VLOOKUP(G560,'Appendix 1 Rules'!$A$1:$N$16,14))+IF(G560="d",VLOOKUP(G560,'Appendix 1 Rules'!$A$1:$N$16,14))+IF(G560="f1",VLOOKUP(G560,'Appendix 1 Rules'!$A$1:$N$16,14))+IF(G560="f2",VLOOKUP(G560,'Appendix 1 Rules'!$A$1:$N$16,14))+IF(G560="g",VLOOKUP(G560,'Appendix 1 Rules'!$A$1:$N$16,14))+IF(G560="h",VLOOKUP(G560,'Appendix 1 Rules'!$A$1:$N$16,14))+IF(G560="i1",VLOOKUP(G560,'Appendix 1 Rules'!$A$1:$N$16,14))+IF(G560="i2",VLOOKUP(G560,'Appendix 1 Rules'!$A$1:$N$16,14))+IF(G560="j",VLOOKUP(G560,'Appendix 1 Rules'!$A$1:$N$16,14))+IF(G560="k",VLOOKUP(G560,'Appendix 1 Rules'!$A$1:$N$16,14)))))</f>
        <v/>
      </c>
      <c r="J560" s="12"/>
      <c r="K560" s="13"/>
      <c r="L560" s="12"/>
      <c r="M560" s="13"/>
      <c r="N560" s="12"/>
      <c r="O560" s="13"/>
      <c r="P560" s="12"/>
      <c r="Q560" s="13"/>
      <c r="R560" s="12"/>
      <c r="S560" s="13"/>
      <c r="T560" s="12"/>
      <c r="U560" s="13"/>
      <c r="V560" s="12"/>
      <c r="W560" s="13"/>
      <c r="X560" s="12"/>
      <c r="Y560" s="13"/>
      <c r="Z560" s="12"/>
      <c r="AA560" s="13"/>
      <c r="AB560" s="9"/>
      <c r="AC560" s="13"/>
      <c r="AD560" s="9"/>
      <c r="AE560" s="13"/>
      <c r="AF560" s="9"/>
      <c r="AG560" s="13"/>
    </row>
    <row r="561" spans="2:33" ht="18" customHeight="1" x14ac:dyDescent="0.25">
      <c r="B561" s="84"/>
      <c r="C561" s="69"/>
      <c r="D561" s="10"/>
      <c r="E561" s="10"/>
      <c r="F561" s="10"/>
      <c r="G561" s="9"/>
      <c r="H561" s="17" t="str">
        <f>IF(G561="","",SUMPRODUCT(IF(J561="",0,INDEX('Appendix 1 Rules'!$B$2:$B$16,MATCH(G561,'Appendix 1 Rules'!$A$2:$A$16))))+(IF(L561="",0,INDEX('Appendix 1 Rules'!$C$2:$C$16,MATCH(G561,'Appendix 1 Rules'!$A$2:$A$16))))+(IF(N561="",0,INDEX('Appendix 1 Rules'!$D$2:$D$16,MATCH(G561,'Appendix 1 Rules'!$A$2:$A$16))))+(IF(P561="",0,INDEX('Appendix 1 Rules'!$E$2:$E$16,MATCH(G561,'Appendix 1 Rules'!$A$2:$A$16))))+(IF(R561="",0,INDEX('Appendix 1 Rules'!$F$2:$F$16,MATCH(G561,'Appendix 1 Rules'!$A$2:$A$16))))+(IF(T561="",0,INDEX('Appendix 1 Rules'!$G$2:$G$16,MATCH(G561,'Appendix 1 Rules'!$A$2:$A$16))))+(IF(V561="",0,INDEX('Appendix 1 Rules'!$H$2:$H$16,MATCH(G561,'Appendix 1 Rules'!$A$2:$A$16))))+(IF(X561="",0,INDEX('Appendix 1 Rules'!$I$2:$I$16,MATCH(G561,'Appendix 1 Rules'!$A$2:$A$16))))+(IF(Z561="",0,INDEX('Appendix 1 Rules'!$J$2:$J$16,MATCH(G561,'Appendix 1 Rules'!$A$2:$A$16))))+(IF(AB561="",0,INDEX('Appendix 1 Rules'!$K$2:$K$16,MATCH(G561,'Appendix 1 Rules'!$A$2:$A$16))))+(IF(AD561="",0,INDEX('Appendix 1 Rules'!$L$2:$L$16,MATCH(G561,'Appendix 1 Rules'!$A$2:$A$16))))+(IF(AF561="",0,INDEX('Appendix 1 Rules'!$M$2:$M$16,MATCH(G561,'Appendix 1 Rules'!$A$2:$A$16))))+IF(G561="b1",VLOOKUP(G561,'Appendix 1 Rules'!$A$1:$N$16,14))+IF(G561="b2",VLOOKUP(G561,'Appendix 1 Rules'!$A$1:$N$16,14))+IF(G561="d",VLOOKUP(G561,'Appendix 1 Rules'!$A$1:$N$16,14))+IF(G561="f1",VLOOKUP(G561,'Appendix 1 Rules'!$A$1:$N$16,14))+IF(G561="f2",VLOOKUP(G561,'Appendix 1 Rules'!$A$1:$N$16,14))+IF(G561="g",VLOOKUP(G561,'Appendix 1 Rules'!$A$1:$N$16,14))+IF(G561="h",VLOOKUP(G561,'Appendix 1 Rules'!$A$1:$N$16,14))+IF(G561="i1",VLOOKUP(G561,'Appendix 1 Rules'!$A$1:$N$16,14))+IF(G561="i2",VLOOKUP(G561,'Appendix 1 Rules'!$A$1:$N$16,14))+IF(G561="j",VLOOKUP(G561,'Appendix 1 Rules'!$A$1:$N$16,14))+IF(G561="k",VLOOKUP(G561,'Appendix 1 Rules'!$A$1:$N$16,14)))</f>
        <v/>
      </c>
      <c r="I561" s="72" t="str">
        <f>IF(G561="","",IF(OR(G561="b1",G561="b2",G561="d",G561="f1",G561="f2",G561="h",G561="i1",G561="i2",G561="j",G561="k"),MIN(H561,VLOOKUP(G561,'Appx 1 (Res) Rules'!$A:$D,4,0)),MIN(H561,VLOOKUP(G561,'Appx 1 (Res) Rules'!$A:$D,4,0),SUMPRODUCT(IF(J561="",0,INDEX('Appendix 1 Rules'!$B$2:$B$16,MATCH(G561,'Appendix 1 Rules'!$A$2:$A$16))))+(IF(L561="",0,INDEX('Appendix 1 Rules'!$C$2:$C$16,MATCH(G561,'Appendix 1 Rules'!$A$2:$A$16))))+(IF(N561="",0,INDEX('Appendix 1 Rules'!$D$2:$D$16,MATCH(G561,'Appendix 1 Rules'!$A$2:$A$16))))+(IF(P561="",0,INDEX('Appendix 1 Rules'!$E$2:$E$16,MATCH(G561,'Appendix 1 Rules'!$A$2:$A$16))))+(IF(R561="",0,INDEX('Appendix 1 Rules'!$F$2:$F$16,MATCH(G561,'Appendix 1 Rules'!$A$2:$A$16))))+(IF(T561="",0,INDEX('Appendix 1 Rules'!$G$2:$G$16,MATCH(G561,'Appendix 1 Rules'!$A$2:$A$16))))+(IF(V561="",0,INDEX('Appendix 1 Rules'!$H$2:$H$16,MATCH(G561,'Appendix 1 Rules'!$A$2:$A$16))))+(IF(X561="",0,INDEX('Appendix 1 Rules'!$I$2:$I$16,MATCH(G561,'Appendix 1 Rules'!$A$2:$A$16))))+(IF(Z561="",0,INDEX('Appendix 1 Rules'!$J$2:$J$16,MATCH(G561,'Appendix 1 Rules'!$A$2:$A$16))))+(IF(AB561="",0,INDEX('Appendix 1 Rules'!$K$2:$K$16,MATCH(G561,'Appendix 1 Rules'!$A$2:$A$16))))+(IF(AD561="",0,INDEX('Appendix 1 Rules'!$L$2:$L$16,MATCH(G561,'Appendix 1 Rules'!$A$2:$A$16))))+(IF(AF561="",0,INDEX('Appendix 1 Rules'!$M$2:$M$16,MATCH(G561,'Appendix 1 Rules'!$A$2:$A$16))))+IF(G561="b1",VLOOKUP(G561,'Appendix 1 Rules'!$A$1:$N$16,14))+IF(G561="b2",VLOOKUP(G561,'Appendix 1 Rules'!$A$1:$N$16,14))+IF(G561="d",VLOOKUP(G561,'Appendix 1 Rules'!$A$1:$N$16,14))+IF(G561="f1",VLOOKUP(G561,'Appendix 1 Rules'!$A$1:$N$16,14))+IF(G561="f2",VLOOKUP(G561,'Appendix 1 Rules'!$A$1:$N$16,14))+IF(G561="g",VLOOKUP(G561,'Appendix 1 Rules'!$A$1:$N$16,14))+IF(G561="h",VLOOKUP(G561,'Appendix 1 Rules'!$A$1:$N$16,14))+IF(G561="i1",VLOOKUP(G561,'Appendix 1 Rules'!$A$1:$N$16,14))+IF(G561="i2",VLOOKUP(G561,'Appendix 1 Rules'!$A$1:$N$16,14))+IF(G561="j",VLOOKUP(G561,'Appendix 1 Rules'!$A$1:$N$16,14))+IF(G561="k",VLOOKUP(G561,'Appendix 1 Rules'!$A$1:$N$16,14)))))</f>
        <v/>
      </c>
      <c r="J561" s="11"/>
      <c r="K561" s="14"/>
      <c r="L561" s="11"/>
      <c r="M561" s="14"/>
      <c r="N561" s="11"/>
      <c r="O561" s="14"/>
      <c r="P561" s="11"/>
      <c r="Q561" s="14"/>
      <c r="R561" s="63"/>
      <c r="S561" s="14"/>
      <c r="T561" s="11"/>
      <c r="U561" s="14"/>
      <c r="V561" s="11"/>
      <c r="W561" s="14"/>
      <c r="X561" s="64"/>
      <c r="Y561" s="14"/>
      <c r="Z561" s="64"/>
      <c r="AA561" s="14"/>
      <c r="AB561" s="9"/>
      <c r="AC561" s="13"/>
      <c r="AD561" s="9"/>
      <c r="AE561" s="13"/>
      <c r="AF561" s="9"/>
      <c r="AG561" s="13"/>
    </row>
    <row r="562" spans="2:33" ht="18" customHeight="1" x14ac:dyDescent="0.25">
      <c r="B562" s="84"/>
      <c r="C562" s="69"/>
      <c r="D562" s="10"/>
      <c r="E562" s="10"/>
      <c r="F562" s="10"/>
      <c r="G562" s="9"/>
      <c r="H562" s="17" t="str">
        <f>IF(G562="","",SUMPRODUCT(IF(J562="",0,INDEX('Appendix 1 Rules'!$B$2:$B$16,MATCH(G562,'Appendix 1 Rules'!$A$2:$A$16))))+(IF(L562="",0,INDEX('Appendix 1 Rules'!$C$2:$C$16,MATCH(G562,'Appendix 1 Rules'!$A$2:$A$16))))+(IF(N562="",0,INDEX('Appendix 1 Rules'!$D$2:$D$16,MATCH(G562,'Appendix 1 Rules'!$A$2:$A$16))))+(IF(P562="",0,INDEX('Appendix 1 Rules'!$E$2:$E$16,MATCH(G562,'Appendix 1 Rules'!$A$2:$A$16))))+(IF(R562="",0,INDEX('Appendix 1 Rules'!$F$2:$F$16,MATCH(G562,'Appendix 1 Rules'!$A$2:$A$16))))+(IF(T562="",0,INDEX('Appendix 1 Rules'!$G$2:$G$16,MATCH(G562,'Appendix 1 Rules'!$A$2:$A$16))))+(IF(V562="",0,INDEX('Appendix 1 Rules'!$H$2:$H$16,MATCH(G562,'Appendix 1 Rules'!$A$2:$A$16))))+(IF(X562="",0,INDEX('Appendix 1 Rules'!$I$2:$I$16,MATCH(G562,'Appendix 1 Rules'!$A$2:$A$16))))+(IF(Z562="",0,INDEX('Appendix 1 Rules'!$J$2:$J$16,MATCH(G562,'Appendix 1 Rules'!$A$2:$A$16))))+(IF(AB562="",0,INDEX('Appendix 1 Rules'!$K$2:$K$16,MATCH(G562,'Appendix 1 Rules'!$A$2:$A$16))))+(IF(AD562="",0,INDEX('Appendix 1 Rules'!$L$2:$L$16,MATCH(G562,'Appendix 1 Rules'!$A$2:$A$16))))+(IF(AF562="",0,INDEX('Appendix 1 Rules'!$M$2:$M$16,MATCH(G562,'Appendix 1 Rules'!$A$2:$A$16))))+IF(G562="b1",VLOOKUP(G562,'Appendix 1 Rules'!$A$1:$N$16,14))+IF(G562="b2",VLOOKUP(G562,'Appendix 1 Rules'!$A$1:$N$16,14))+IF(G562="d",VLOOKUP(G562,'Appendix 1 Rules'!$A$1:$N$16,14))+IF(G562="f1",VLOOKUP(G562,'Appendix 1 Rules'!$A$1:$N$16,14))+IF(G562="f2",VLOOKUP(G562,'Appendix 1 Rules'!$A$1:$N$16,14))+IF(G562="g",VLOOKUP(G562,'Appendix 1 Rules'!$A$1:$N$16,14))+IF(G562="h",VLOOKUP(G562,'Appendix 1 Rules'!$A$1:$N$16,14))+IF(G562="i1",VLOOKUP(G562,'Appendix 1 Rules'!$A$1:$N$16,14))+IF(G562="i2",VLOOKUP(G562,'Appendix 1 Rules'!$A$1:$N$16,14))+IF(G562="j",VLOOKUP(G562,'Appendix 1 Rules'!$A$1:$N$16,14))+IF(G562="k",VLOOKUP(G562,'Appendix 1 Rules'!$A$1:$N$16,14)))</f>
        <v/>
      </c>
      <c r="I562" s="72" t="str">
        <f>IF(G562="","",IF(OR(G562="b1",G562="b2",G562="d",G562="f1",G562="f2",G562="h",G562="i1",G562="i2",G562="j",G562="k"),MIN(H562,VLOOKUP(G562,'Appx 1 (Res) Rules'!$A:$D,4,0)),MIN(H562,VLOOKUP(G562,'Appx 1 (Res) Rules'!$A:$D,4,0),SUMPRODUCT(IF(J562="",0,INDEX('Appendix 1 Rules'!$B$2:$B$16,MATCH(G562,'Appendix 1 Rules'!$A$2:$A$16))))+(IF(L562="",0,INDEX('Appendix 1 Rules'!$C$2:$C$16,MATCH(G562,'Appendix 1 Rules'!$A$2:$A$16))))+(IF(N562="",0,INDEX('Appendix 1 Rules'!$D$2:$D$16,MATCH(G562,'Appendix 1 Rules'!$A$2:$A$16))))+(IF(P562="",0,INDEX('Appendix 1 Rules'!$E$2:$E$16,MATCH(G562,'Appendix 1 Rules'!$A$2:$A$16))))+(IF(R562="",0,INDEX('Appendix 1 Rules'!$F$2:$F$16,MATCH(G562,'Appendix 1 Rules'!$A$2:$A$16))))+(IF(T562="",0,INDEX('Appendix 1 Rules'!$G$2:$G$16,MATCH(G562,'Appendix 1 Rules'!$A$2:$A$16))))+(IF(V562="",0,INDEX('Appendix 1 Rules'!$H$2:$H$16,MATCH(G562,'Appendix 1 Rules'!$A$2:$A$16))))+(IF(X562="",0,INDEX('Appendix 1 Rules'!$I$2:$I$16,MATCH(G562,'Appendix 1 Rules'!$A$2:$A$16))))+(IF(Z562="",0,INDEX('Appendix 1 Rules'!$J$2:$J$16,MATCH(G562,'Appendix 1 Rules'!$A$2:$A$16))))+(IF(AB562="",0,INDEX('Appendix 1 Rules'!$K$2:$K$16,MATCH(G562,'Appendix 1 Rules'!$A$2:$A$16))))+(IF(AD562="",0,INDEX('Appendix 1 Rules'!$L$2:$L$16,MATCH(G562,'Appendix 1 Rules'!$A$2:$A$16))))+(IF(AF562="",0,INDEX('Appendix 1 Rules'!$M$2:$M$16,MATCH(G562,'Appendix 1 Rules'!$A$2:$A$16))))+IF(G562="b1",VLOOKUP(G562,'Appendix 1 Rules'!$A$1:$N$16,14))+IF(G562="b2",VLOOKUP(G562,'Appendix 1 Rules'!$A$1:$N$16,14))+IF(G562="d",VLOOKUP(G562,'Appendix 1 Rules'!$A$1:$N$16,14))+IF(G562="f1",VLOOKUP(G562,'Appendix 1 Rules'!$A$1:$N$16,14))+IF(G562="f2",VLOOKUP(G562,'Appendix 1 Rules'!$A$1:$N$16,14))+IF(G562="g",VLOOKUP(G562,'Appendix 1 Rules'!$A$1:$N$16,14))+IF(G562="h",VLOOKUP(G562,'Appendix 1 Rules'!$A$1:$N$16,14))+IF(G562="i1",VLOOKUP(G562,'Appendix 1 Rules'!$A$1:$N$16,14))+IF(G562="i2",VLOOKUP(G562,'Appendix 1 Rules'!$A$1:$N$16,14))+IF(G562="j",VLOOKUP(G562,'Appendix 1 Rules'!$A$1:$N$16,14))+IF(G562="k",VLOOKUP(G562,'Appendix 1 Rules'!$A$1:$N$16,14)))))</f>
        <v/>
      </c>
      <c r="J562" s="12"/>
      <c r="K562" s="13"/>
      <c r="L562" s="12"/>
      <c r="M562" s="13"/>
      <c r="N562" s="12"/>
      <c r="O562" s="13"/>
      <c r="P562" s="12"/>
      <c r="Q562" s="13"/>
      <c r="R562" s="12"/>
      <c r="S562" s="13"/>
      <c r="T562" s="12"/>
      <c r="U562" s="13"/>
      <c r="V562" s="12"/>
      <c r="W562" s="13"/>
      <c r="X562" s="12"/>
      <c r="Y562" s="13"/>
      <c r="Z562" s="12"/>
      <c r="AA562" s="13"/>
      <c r="AB562" s="9"/>
      <c r="AC562" s="13"/>
      <c r="AD562" s="9"/>
      <c r="AE562" s="13"/>
      <c r="AF562" s="9"/>
      <c r="AG562" s="13"/>
    </row>
    <row r="563" spans="2:33" ht="18" customHeight="1" x14ac:dyDescent="0.25">
      <c r="B563" s="84"/>
      <c r="C563" s="69"/>
      <c r="D563" s="10"/>
      <c r="E563" s="10"/>
      <c r="F563" s="10"/>
      <c r="G563" s="9"/>
      <c r="H563" s="17" t="str">
        <f>IF(G563="","",SUMPRODUCT(IF(J563="",0,INDEX('Appendix 1 Rules'!$B$2:$B$16,MATCH(G563,'Appendix 1 Rules'!$A$2:$A$16))))+(IF(L563="",0,INDEX('Appendix 1 Rules'!$C$2:$C$16,MATCH(G563,'Appendix 1 Rules'!$A$2:$A$16))))+(IF(N563="",0,INDEX('Appendix 1 Rules'!$D$2:$D$16,MATCH(G563,'Appendix 1 Rules'!$A$2:$A$16))))+(IF(P563="",0,INDEX('Appendix 1 Rules'!$E$2:$E$16,MATCH(G563,'Appendix 1 Rules'!$A$2:$A$16))))+(IF(R563="",0,INDEX('Appendix 1 Rules'!$F$2:$F$16,MATCH(G563,'Appendix 1 Rules'!$A$2:$A$16))))+(IF(T563="",0,INDEX('Appendix 1 Rules'!$G$2:$G$16,MATCH(G563,'Appendix 1 Rules'!$A$2:$A$16))))+(IF(V563="",0,INDEX('Appendix 1 Rules'!$H$2:$H$16,MATCH(G563,'Appendix 1 Rules'!$A$2:$A$16))))+(IF(X563="",0,INDEX('Appendix 1 Rules'!$I$2:$I$16,MATCH(G563,'Appendix 1 Rules'!$A$2:$A$16))))+(IF(Z563="",0,INDEX('Appendix 1 Rules'!$J$2:$J$16,MATCH(G563,'Appendix 1 Rules'!$A$2:$A$16))))+(IF(AB563="",0,INDEX('Appendix 1 Rules'!$K$2:$K$16,MATCH(G563,'Appendix 1 Rules'!$A$2:$A$16))))+(IF(AD563="",0,INDEX('Appendix 1 Rules'!$L$2:$L$16,MATCH(G563,'Appendix 1 Rules'!$A$2:$A$16))))+(IF(AF563="",0,INDEX('Appendix 1 Rules'!$M$2:$M$16,MATCH(G563,'Appendix 1 Rules'!$A$2:$A$16))))+IF(G563="b1",VLOOKUP(G563,'Appendix 1 Rules'!$A$1:$N$16,14))+IF(G563="b2",VLOOKUP(G563,'Appendix 1 Rules'!$A$1:$N$16,14))+IF(G563="d",VLOOKUP(G563,'Appendix 1 Rules'!$A$1:$N$16,14))+IF(G563="f1",VLOOKUP(G563,'Appendix 1 Rules'!$A$1:$N$16,14))+IF(G563="f2",VLOOKUP(G563,'Appendix 1 Rules'!$A$1:$N$16,14))+IF(G563="g",VLOOKUP(G563,'Appendix 1 Rules'!$A$1:$N$16,14))+IF(G563="h",VLOOKUP(G563,'Appendix 1 Rules'!$A$1:$N$16,14))+IF(G563="i1",VLOOKUP(G563,'Appendix 1 Rules'!$A$1:$N$16,14))+IF(G563="i2",VLOOKUP(G563,'Appendix 1 Rules'!$A$1:$N$16,14))+IF(G563="j",VLOOKUP(G563,'Appendix 1 Rules'!$A$1:$N$16,14))+IF(G563="k",VLOOKUP(G563,'Appendix 1 Rules'!$A$1:$N$16,14)))</f>
        <v/>
      </c>
      <c r="I563" s="72" t="str">
        <f>IF(G563="","",IF(OR(G563="b1",G563="b2",G563="d",G563="f1",G563="f2",G563="h",G563="i1",G563="i2",G563="j",G563="k"),MIN(H563,VLOOKUP(G563,'Appx 1 (Res) Rules'!$A:$D,4,0)),MIN(H563,VLOOKUP(G563,'Appx 1 (Res) Rules'!$A:$D,4,0),SUMPRODUCT(IF(J563="",0,INDEX('Appendix 1 Rules'!$B$2:$B$16,MATCH(G563,'Appendix 1 Rules'!$A$2:$A$16))))+(IF(L563="",0,INDEX('Appendix 1 Rules'!$C$2:$C$16,MATCH(G563,'Appendix 1 Rules'!$A$2:$A$16))))+(IF(N563="",0,INDEX('Appendix 1 Rules'!$D$2:$D$16,MATCH(G563,'Appendix 1 Rules'!$A$2:$A$16))))+(IF(P563="",0,INDEX('Appendix 1 Rules'!$E$2:$E$16,MATCH(G563,'Appendix 1 Rules'!$A$2:$A$16))))+(IF(R563="",0,INDEX('Appendix 1 Rules'!$F$2:$F$16,MATCH(G563,'Appendix 1 Rules'!$A$2:$A$16))))+(IF(T563="",0,INDEX('Appendix 1 Rules'!$G$2:$G$16,MATCH(G563,'Appendix 1 Rules'!$A$2:$A$16))))+(IF(V563="",0,INDEX('Appendix 1 Rules'!$H$2:$H$16,MATCH(G563,'Appendix 1 Rules'!$A$2:$A$16))))+(IF(X563="",0,INDEX('Appendix 1 Rules'!$I$2:$I$16,MATCH(G563,'Appendix 1 Rules'!$A$2:$A$16))))+(IF(Z563="",0,INDEX('Appendix 1 Rules'!$J$2:$J$16,MATCH(G563,'Appendix 1 Rules'!$A$2:$A$16))))+(IF(AB563="",0,INDEX('Appendix 1 Rules'!$K$2:$K$16,MATCH(G563,'Appendix 1 Rules'!$A$2:$A$16))))+(IF(AD563="",0,INDEX('Appendix 1 Rules'!$L$2:$L$16,MATCH(G563,'Appendix 1 Rules'!$A$2:$A$16))))+(IF(AF563="",0,INDEX('Appendix 1 Rules'!$M$2:$M$16,MATCH(G563,'Appendix 1 Rules'!$A$2:$A$16))))+IF(G563="b1",VLOOKUP(G563,'Appendix 1 Rules'!$A$1:$N$16,14))+IF(G563="b2",VLOOKUP(G563,'Appendix 1 Rules'!$A$1:$N$16,14))+IF(G563="d",VLOOKUP(G563,'Appendix 1 Rules'!$A$1:$N$16,14))+IF(G563="f1",VLOOKUP(G563,'Appendix 1 Rules'!$A$1:$N$16,14))+IF(G563="f2",VLOOKUP(G563,'Appendix 1 Rules'!$A$1:$N$16,14))+IF(G563="g",VLOOKUP(G563,'Appendix 1 Rules'!$A$1:$N$16,14))+IF(G563="h",VLOOKUP(G563,'Appendix 1 Rules'!$A$1:$N$16,14))+IF(G563="i1",VLOOKUP(G563,'Appendix 1 Rules'!$A$1:$N$16,14))+IF(G563="i2",VLOOKUP(G563,'Appendix 1 Rules'!$A$1:$N$16,14))+IF(G563="j",VLOOKUP(G563,'Appendix 1 Rules'!$A$1:$N$16,14))+IF(G563="k",VLOOKUP(G563,'Appendix 1 Rules'!$A$1:$N$16,14)))))</f>
        <v/>
      </c>
      <c r="J563" s="11"/>
      <c r="K563" s="14"/>
      <c r="L563" s="11"/>
      <c r="M563" s="14"/>
      <c r="N563" s="11"/>
      <c r="O563" s="14"/>
      <c r="P563" s="11"/>
      <c r="Q563" s="14"/>
      <c r="R563" s="63"/>
      <c r="S563" s="14"/>
      <c r="T563" s="11"/>
      <c r="U563" s="14"/>
      <c r="V563" s="11"/>
      <c r="W563" s="14"/>
      <c r="X563" s="64"/>
      <c r="Y563" s="14"/>
      <c r="Z563" s="64"/>
      <c r="AA563" s="14"/>
      <c r="AB563" s="9"/>
      <c r="AC563" s="13"/>
      <c r="AD563" s="9"/>
      <c r="AE563" s="13"/>
      <c r="AF563" s="9"/>
      <c r="AG563" s="13"/>
    </row>
    <row r="564" spans="2:33" ht="18" customHeight="1" x14ac:dyDescent="0.25">
      <c r="B564" s="84"/>
      <c r="C564" s="69"/>
      <c r="D564" s="10"/>
      <c r="E564" s="10"/>
      <c r="F564" s="10"/>
      <c r="G564" s="9"/>
      <c r="H564" s="17" t="str">
        <f>IF(G564="","",SUMPRODUCT(IF(J564="",0,INDEX('Appendix 1 Rules'!$B$2:$B$16,MATCH(G564,'Appendix 1 Rules'!$A$2:$A$16))))+(IF(L564="",0,INDEX('Appendix 1 Rules'!$C$2:$C$16,MATCH(G564,'Appendix 1 Rules'!$A$2:$A$16))))+(IF(N564="",0,INDEX('Appendix 1 Rules'!$D$2:$D$16,MATCH(G564,'Appendix 1 Rules'!$A$2:$A$16))))+(IF(P564="",0,INDEX('Appendix 1 Rules'!$E$2:$E$16,MATCH(G564,'Appendix 1 Rules'!$A$2:$A$16))))+(IF(R564="",0,INDEX('Appendix 1 Rules'!$F$2:$F$16,MATCH(G564,'Appendix 1 Rules'!$A$2:$A$16))))+(IF(T564="",0,INDEX('Appendix 1 Rules'!$G$2:$G$16,MATCH(G564,'Appendix 1 Rules'!$A$2:$A$16))))+(IF(V564="",0,INDEX('Appendix 1 Rules'!$H$2:$H$16,MATCH(G564,'Appendix 1 Rules'!$A$2:$A$16))))+(IF(X564="",0,INDEX('Appendix 1 Rules'!$I$2:$I$16,MATCH(G564,'Appendix 1 Rules'!$A$2:$A$16))))+(IF(Z564="",0,INDEX('Appendix 1 Rules'!$J$2:$J$16,MATCH(G564,'Appendix 1 Rules'!$A$2:$A$16))))+(IF(AB564="",0,INDEX('Appendix 1 Rules'!$K$2:$K$16,MATCH(G564,'Appendix 1 Rules'!$A$2:$A$16))))+(IF(AD564="",0,INDEX('Appendix 1 Rules'!$L$2:$L$16,MATCH(G564,'Appendix 1 Rules'!$A$2:$A$16))))+(IF(AF564="",0,INDEX('Appendix 1 Rules'!$M$2:$M$16,MATCH(G564,'Appendix 1 Rules'!$A$2:$A$16))))+IF(G564="b1",VLOOKUP(G564,'Appendix 1 Rules'!$A$1:$N$16,14))+IF(G564="b2",VLOOKUP(G564,'Appendix 1 Rules'!$A$1:$N$16,14))+IF(G564="d",VLOOKUP(G564,'Appendix 1 Rules'!$A$1:$N$16,14))+IF(G564="f1",VLOOKUP(G564,'Appendix 1 Rules'!$A$1:$N$16,14))+IF(G564="f2",VLOOKUP(G564,'Appendix 1 Rules'!$A$1:$N$16,14))+IF(G564="g",VLOOKUP(G564,'Appendix 1 Rules'!$A$1:$N$16,14))+IF(G564="h",VLOOKUP(G564,'Appendix 1 Rules'!$A$1:$N$16,14))+IF(G564="i1",VLOOKUP(G564,'Appendix 1 Rules'!$A$1:$N$16,14))+IF(G564="i2",VLOOKUP(G564,'Appendix 1 Rules'!$A$1:$N$16,14))+IF(G564="j",VLOOKUP(G564,'Appendix 1 Rules'!$A$1:$N$16,14))+IF(G564="k",VLOOKUP(G564,'Appendix 1 Rules'!$A$1:$N$16,14)))</f>
        <v/>
      </c>
      <c r="I564" s="72" t="str">
        <f>IF(G564="","",IF(OR(G564="b1",G564="b2",G564="d",G564="f1",G564="f2",G564="h",G564="i1",G564="i2",G564="j",G564="k"),MIN(H564,VLOOKUP(G564,'Appx 1 (Res) Rules'!$A:$D,4,0)),MIN(H564,VLOOKUP(G564,'Appx 1 (Res) Rules'!$A:$D,4,0),SUMPRODUCT(IF(J564="",0,INDEX('Appendix 1 Rules'!$B$2:$B$16,MATCH(G564,'Appendix 1 Rules'!$A$2:$A$16))))+(IF(L564="",0,INDEX('Appendix 1 Rules'!$C$2:$C$16,MATCH(G564,'Appendix 1 Rules'!$A$2:$A$16))))+(IF(N564="",0,INDEX('Appendix 1 Rules'!$D$2:$D$16,MATCH(G564,'Appendix 1 Rules'!$A$2:$A$16))))+(IF(P564="",0,INDEX('Appendix 1 Rules'!$E$2:$E$16,MATCH(G564,'Appendix 1 Rules'!$A$2:$A$16))))+(IF(R564="",0,INDEX('Appendix 1 Rules'!$F$2:$F$16,MATCH(G564,'Appendix 1 Rules'!$A$2:$A$16))))+(IF(T564="",0,INDEX('Appendix 1 Rules'!$G$2:$G$16,MATCH(G564,'Appendix 1 Rules'!$A$2:$A$16))))+(IF(V564="",0,INDEX('Appendix 1 Rules'!$H$2:$H$16,MATCH(G564,'Appendix 1 Rules'!$A$2:$A$16))))+(IF(X564="",0,INDEX('Appendix 1 Rules'!$I$2:$I$16,MATCH(G564,'Appendix 1 Rules'!$A$2:$A$16))))+(IF(Z564="",0,INDEX('Appendix 1 Rules'!$J$2:$J$16,MATCH(G564,'Appendix 1 Rules'!$A$2:$A$16))))+(IF(AB564="",0,INDEX('Appendix 1 Rules'!$K$2:$K$16,MATCH(G564,'Appendix 1 Rules'!$A$2:$A$16))))+(IF(AD564="",0,INDEX('Appendix 1 Rules'!$L$2:$L$16,MATCH(G564,'Appendix 1 Rules'!$A$2:$A$16))))+(IF(AF564="",0,INDEX('Appendix 1 Rules'!$M$2:$M$16,MATCH(G564,'Appendix 1 Rules'!$A$2:$A$16))))+IF(G564="b1",VLOOKUP(G564,'Appendix 1 Rules'!$A$1:$N$16,14))+IF(G564="b2",VLOOKUP(G564,'Appendix 1 Rules'!$A$1:$N$16,14))+IF(G564="d",VLOOKUP(G564,'Appendix 1 Rules'!$A$1:$N$16,14))+IF(G564="f1",VLOOKUP(G564,'Appendix 1 Rules'!$A$1:$N$16,14))+IF(G564="f2",VLOOKUP(G564,'Appendix 1 Rules'!$A$1:$N$16,14))+IF(G564="g",VLOOKUP(G564,'Appendix 1 Rules'!$A$1:$N$16,14))+IF(G564="h",VLOOKUP(G564,'Appendix 1 Rules'!$A$1:$N$16,14))+IF(G564="i1",VLOOKUP(G564,'Appendix 1 Rules'!$A$1:$N$16,14))+IF(G564="i2",VLOOKUP(G564,'Appendix 1 Rules'!$A$1:$N$16,14))+IF(G564="j",VLOOKUP(G564,'Appendix 1 Rules'!$A$1:$N$16,14))+IF(G564="k",VLOOKUP(G564,'Appendix 1 Rules'!$A$1:$N$16,14)))))</f>
        <v/>
      </c>
      <c r="J564" s="12"/>
      <c r="K564" s="13"/>
      <c r="L564" s="12"/>
      <c r="M564" s="13"/>
      <c r="N564" s="12"/>
      <c r="O564" s="13"/>
      <c r="P564" s="12"/>
      <c r="Q564" s="13"/>
      <c r="R564" s="12"/>
      <c r="S564" s="13"/>
      <c r="T564" s="12"/>
      <c r="U564" s="13"/>
      <c r="V564" s="12"/>
      <c r="W564" s="13"/>
      <c r="X564" s="12"/>
      <c r="Y564" s="13"/>
      <c r="Z564" s="12"/>
      <c r="AA564" s="13"/>
      <c r="AB564" s="9"/>
      <c r="AC564" s="13"/>
      <c r="AD564" s="9"/>
      <c r="AE564" s="13"/>
      <c r="AF564" s="9"/>
      <c r="AG564" s="13"/>
    </row>
  </sheetData>
  <sheetProtection algorithmName="SHA-512" hashValue="2ZQAA2Agnh4Bwvxf/JSJrL6pRunT2i7/97KMPb7+L+wBBgBB9tSWvsl4dQlKj/U3grCltcZDqYWuO1fZlcxD1Q==" saltValue="zvshk8cKwexsEpcPVXNCzQ==" spinCount="100000" sheet="1" objects="1" scenarios="1" insertRows="0" sort="0"/>
  <protectedRanges>
    <protectedRange sqref="B10:B564" name="File No"/>
    <protectedRange sqref="J10:AG564" name="Tasks"/>
    <protectedRange sqref="C10:C564" name="Date"/>
  </protectedRanges>
  <mergeCells count="29">
    <mergeCell ref="I8:I9"/>
    <mergeCell ref="J1:AG1"/>
    <mergeCell ref="L2:M8"/>
    <mergeCell ref="J2:K8"/>
    <mergeCell ref="B6:F6"/>
    <mergeCell ref="B7:F7"/>
    <mergeCell ref="V2:W8"/>
    <mergeCell ref="T2:U8"/>
    <mergeCell ref="R2:S8"/>
    <mergeCell ref="P2:Q8"/>
    <mergeCell ref="N2:O8"/>
    <mergeCell ref="H8:H9"/>
    <mergeCell ref="B2:F2"/>
    <mergeCell ref="G2:G7"/>
    <mergeCell ref="C8:C9"/>
    <mergeCell ref="D8:D9"/>
    <mergeCell ref="AF2:AG8"/>
    <mergeCell ref="AD2:AE8"/>
    <mergeCell ref="AB2:AC8"/>
    <mergeCell ref="Z2:AA8"/>
    <mergeCell ref="X2:Y8"/>
    <mergeCell ref="B8:B9"/>
    <mergeCell ref="B1:H1"/>
    <mergeCell ref="B3:F3"/>
    <mergeCell ref="B4:F4"/>
    <mergeCell ref="B5:F5"/>
    <mergeCell ref="E8:E9"/>
    <mergeCell ref="G8:G9"/>
    <mergeCell ref="F8:F9"/>
  </mergeCells>
  <dataValidations count="1">
    <dataValidation type="list" allowBlank="1" showInputMessage="1" showErrorMessage="1" error="Please choose the appropriate rule from the drop down list. If you need helping choosing the correct rule, reference the rules tab (at the bottom of the screen)." prompt="You may be able to earn more hours then is listed here. Please reference the Rules tab (on the bottom of this screen) to see the total number of hours you can earn." sqref="G10:G564" xr:uid="{00000000-0002-0000-0100-000000000000}">
      <formula1>a1_hours</formula1>
    </dataValidation>
  </dataValidations>
  <pageMargins left="0.25" right="0.25" top="0.75" bottom="0.75" header="0.3" footer="0.3"/>
  <pageSetup orientation="landscape" r:id="rId1"/>
  <headerFooter scaleWithDoc="0">
    <oddFooter>&amp;C&amp;P of &amp;N</oddFooter>
  </headerFooter>
  <ignoredErrors>
    <ignoredError sqref="H11:H24 H25:H459"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prompt="Some rules may have hour ranges.  Please refer to the Appendix 1 Rules Tab for correct hour ranges." xr:uid="{00000000-0002-0000-0100-000001000000}">
          <x14:formula1>
            <xm:f>'Appendix 1 Rules'!$A$2:$A$16</xm:f>
          </x14:formula1>
          <xm:sqref>G10:G564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D90"/>
  <sheetViews>
    <sheetView workbookViewId="0">
      <selection activeCell="B6" sqref="B6"/>
    </sheetView>
  </sheetViews>
  <sheetFormatPr defaultRowHeight="13.2" x14ac:dyDescent="0.25"/>
  <cols>
    <col min="1" max="1" width="12.5546875" bestFit="1" customWidth="1"/>
    <col min="2" max="2" width="53.21875" bestFit="1" customWidth="1"/>
    <col min="4" max="4" width="9.21875" style="73"/>
  </cols>
  <sheetData>
    <row r="1" spans="1:4" x14ac:dyDescent="0.25">
      <c r="A1" t="s">
        <v>173</v>
      </c>
      <c r="B1" t="s">
        <v>174</v>
      </c>
      <c r="C1" t="s">
        <v>6</v>
      </c>
      <c r="D1" s="73" t="s">
        <v>208</v>
      </c>
    </row>
    <row r="2" spans="1:4" ht="42.6" thickBot="1" x14ac:dyDescent="0.45">
      <c r="A2" s="22" t="s">
        <v>11</v>
      </c>
      <c r="B2" s="25" t="s">
        <v>117</v>
      </c>
      <c r="D2" s="73">
        <v>10</v>
      </c>
    </row>
    <row r="3" spans="1:4" x14ac:dyDescent="0.25">
      <c r="B3" s="18" t="s">
        <v>118</v>
      </c>
      <c r="C3" s="19" t="s">
        <v>6</v>
      </c>
    </row>
    <row r="4" spans="1:4" x14ac:dyDescent="0.25">
      <c r="B4" s="20" t="s">
        <v>119</v>
      </c>
      <c r="C4" s="32">
        <v>0.25</v>
      </c>
    </row>
    <row r="5" spans="1:4" x14ac:dyDescent="0.25">
      <c r="B5" s="20" t="s">
        <v>102</v>
      </c>
      <c r="C5" s="32">
        <v>0.5</v>
      </c>
    </row>
    <row r="6" spans="1:4" x14ac:dyDescent="0.25">
      <c r="B6" s="20" t="s">
        <v>120</v>
      </c>
      <c r="C6" s="32">
        <v>0.5</v>
      </c>
    </row>
    <row r="7" spans="1:4" x14ac:dyDescent="0.25">
      <c r="B7" s="23" t="s">
        <v>103</v>
      </c>
      <c r="C7" s="32">
        <v>0.5</v>
      </c>
    </row>
    <row r="8" spans="1:4" x14ac:dyDescent="0.25">
      <c r="B8" s="23" t="s">
        <v>104</v>
      </c>
      <c r="C8" s="32">
        <v>0.75</v>
      </c>
    </row>
    <row r="9" spans="1:4" x14ac:dyDescent="0.25">
      <c r="B9" s="23" t="s">
        <v>121</v>
      </c>
      <c r="C9" s="32">
        <v>0.5</v>
      </c>
    </row>
    <row r="10" spans="1:4" x14ac:dyDescent="0.25">
      <c r="B10" s="23" t="s">
        <v>105</v>
      </c>
      <c r="C10" s="32">
        <v>0.5</v>
      </c>
    </row>
    <row r="11" spans="1:4" x14ac:dyDescent="0.25">
      <c r="B11" s="23" t="s">
        <v>106</v>
      </c>
      <c r="C11" s="32">
        <v>2.5</v>
      </c>
    </row>
    <row r="12" spans="1:4" x14ac:dyDescent="0.25">
      <c r="B12" s="23" t="s">
        <v>107</v>
      </c>
      <c r="C12" s="32">
        <v>2.5</v>
      </c>
    </row>
    <row r="13" spans="1:4" x14ac:dyDescent="0.25">
      <c r="B13" s="23" t="s">
        <v>108</v>
      </c>
      <c r="C13" s="32">
        <v>0.25</v>
      </c>
    </row>
    <row r="14" spans="1:4" x14ac:dyDescent="0.25">
      <c r="B14" s="23" t="s">
        <v>109</v>
      </c>
      <c r="C14" s="32">
        <v>1.75</v>
      </c>
    </row>
    <row r="15" spans="1:4" ht="13.8" thickBot="1" x14ac:dyDescent="0.3">
      <c r="B15" s="24" t="s">
        <v>110</v>
      </c>
      <c r="C15" s="33">
        <v>0.5</v>
      </c>
    </row>
    <row r="17" spans="1:4" ht="42.6" thickBot="1" x14ac:dyDescent="0.45">
      <c r="A17" s="22" t="s">
        <v>12</v>
      </c>
      <c r="B17" s="25" t="s">
        <v>122</v>
      </c>
      <c r="D17" s="73">
        <v>10</v>
      </c>
    </row>
    <row r="18" spans="1:4" x14ac:dyDescent="0.25">
      <c r="B18" s="18" t="s">
        <v>118</v>
      </c>
      <c r="C18" s="19" t="s">
        <v>6</v>
      </c>
    </row>
    <row r="19" spans="1:4" x14ac:dyDescent="0.25">
      <c r="B19" s="20" t="s">
        <v>119</v>
      </c>
      <c r="C19" s="32">
        <v>0.25</v>
      </c>
    </row>
    <row r="20" spans="1:4" x14ac:dyDescent="0.25">
      <c r="B20" s="20" t="s">
        <v>102</v>
      </c>
      <c r="C20" s="32">
        <v>0.5</v>
      </c>
    </row>
    <row r="21" spans="1:4" x14ac:dyDescent="0.25">
      <c r="B21" s="20" t="s">
        <v>120</v>
      </c>
      <c r="C21" s="32">
        <v>0.75</v>
      </c>
    </row>
    <row r="22" spans="1:4" x14ac:dyDescent="0.25">
      <c r="B22" s="23" t="s">
        <v>103</v>
      </c>
      <c r="C22" s="32">
        <v>0.75</v>
      </c>
    </row>
    <row r="23" spans="1:4" x14ac:dyDescent="0.25">
      <c r="B23" s="23" t="s">
        <v>104</v>
      </c>
      <c r="C23" s="32">
        <v>0.75</v>
      </c>
    </row>
    <row r="24" spans="1:4" x14ac:dyDescent="0.25">
      <c r="B24" s="23" t="s">
        <v>121</v>
      </c>
      <c r="C24" s="32">
        <v>0.75</v>
      </c>
    </row>
    <row r="25" spans="1:4" x14ac:dyDescent="0.25">
      <c r="B25" s="23" t="s">
        <v>105</v>
      </c>
      <c r="C25" s="32">
        <v>0.75</v>
      </c>
    </row>
    <row r="26" spans="1:4" x14ac:dyDescent="0.25">
      <c r="B26" s="23" t="s">
        <v>106</v>
      </c>
      <c r="C26" s="32">
        <v>3</v>
      </c>
    </row>
    <row r="27" spans="1:4" x14ac:dyDescent="0.25">
      <c r="B27" s="23" t="s">
        <v>107</v>
      </c>
      <c r="C27" s="32">
        <v>3</v>
      </c>
    </row>
    <row r="28" spans="1:4" x14ac:dyDescent="0.25">
      <c r="B28" s="23" t="s">
        <v>108</v>
      </c>
      <c r="C28" s="32">
        <v>0.25</v>
      </c>
    </row>
    <row r="29" spans="1:4" x14ac:dyDescent="0.25">
      <c r="B29" s="23" t="s">
        <v>109</v>
      </c>
      <c r="C29" s="32">
        <v>2</v>
      </c>
    </row>
    <row r="30" spans="1:4" ht="13.8" thickBot="1" x14ac:dyDescent="0.3">
      <c r="B30" s="24" t="s">
        <v>110</v>
      </c>
      <c r="C30" s="33">
        <v>0.5</v>
      </c>
    </row>
    <row r="32" spans="1:4" ht="84.6" thickBot="1" x14ac:dyDescent="0.45">
      <c r="A32" s="22" t="s">
        <v>112</v>
      </c>
      <c r="B32" s="25" t="s">
        <v>186</v>
      </c>
    </row>
    <row r="33" spans="1:4" x14ac:dyDescent="0.25">
      <c r="B33" s="18" t="s">
        <v>118</v>
      </c>
      <c r="C33" s="19" t="s">
        <v>6</v>
      </c>
    </row>
    <row r="34" spans="1:4" ht="28.2" x14ac:dyDescent="0.4">
      <c r="A34" s="22" t="s">
        <v>13</v>
      </c>
      <c r="B34" s="28" t="s">
        <v>161</v>
      </c>
      <c r="C34" s="29" t="s">
        <v>159</v>
      </c>
      <c r="D34" s="73">
        <v>42</v>
      </c>
    </row>
    <row r="35" spans="1:4" ht="21.6" thickBot="1" x14ac:dyDescent="0.45">
      <c r="A35" s="22" t="s">
        <v>14</v>
      </c>
      <c r="B35" s="24" t="s">
        <v>160</v>
      </c>
      <c r="C35" s="21">
        <v>70</v>
      </c>
      <c r="D35" s="73">
        <v>70</v>
      </c>
    </row>
    <row r="37" spans="1:4" ht="21.6" thickBot="1" x14ac:dyDescent="0.45">
      <c r="A37" s="22" t="s">
        <v>35</v>
      </c>
      <c r="B37" s="22" t="s">
        <v>187</v>
      </c>
      <c r="D37" s="73">
        <v>11.75</v>
      </c>
    </row>
    <row r="38" spans="1:4" x14ac:dyDescent="0.25">
      <c r="B38" s="18" t="s">
        <v>118</v>
      </c>
      <c r="C38" s="19" t="s">
        <v>6</v>
      </c>
    </row>
    <row r="39" spans="1:4" x14ac:dyDescent="0.25">
      <c r="B39" s="20" t="s">
        <v>119</v>
      </c>
      <c r="C39" s="32">
        <v>0.25</v>
      </c>
    </row>
    <row r="40" spans="1:4" x14ac:dyDescent="0.25">
      <c r="B40" s="20" t="s">
        <v>102</v>
      </c>
      <c r="C40" s="32">
        <v>0.5</v>
      </c>
    </row>
    <row r="41" spans="1:4" x14ac:dyDescent="0.25">
      <c r="B41" s="20" t="s">
        <v>120</v>
      </c>
      <c r="C41" s="32">
        <v>0.5</v>
      </c>
    </row>
    <row r="42" spans="1:4" x14ac:dyDescent="0.25">
      <c r="B42" s="23" t="s">
        <v>103</v>
      </c>
      <c r="C42" s="32">
        <v>0.5</v>
      </c>
    </row>
    <row r="43" spans="1:4" x14ac:dyDescent="0.25">
      <c r="B43" s="23" t="s">
        <v>104</v>
      </c>
      <c r="C43" s="32">
        <v>0.75</v>
      </c>
    </row>
    <row r="44" spans="1:4" x14ac:dyDescent="0.25">
      <c r="B44" s="23" t="s">
        <v>121</v>
      </c>
      <c r="C44" s="32">
        <v>0.5</v>
      </c>
    </row>
    <row r="45" spans="1:4" x14ac:dyDescent="0.25">
      <c r="B45" s="23" t="s">
        <v>105</v>
      </c>
      <c r="C45" s="32">
        <v>0.5</v>
      </c>
    </row>
    <row r="46" spans="1:4" x14ac:dyDescent="0.25">
      <c r="B46" s="23" t="s">
        <v>106</v>
      </c>
      <c r="C46" s="32">
        <v>3</v>
      </c>
    </row>
    <row r="47" spans="1:4" x14ac:dyDescent="0.25">
      <c r="B47" s="23" t="s">
        <v>107</v>
      </c>
      <c r="C47" s="32">
        <v>3</v>
      </c>
    </row>
    <row r="48" spans="1:4" x14ac:dyDescent="0.25">
      <c r="B48" s="23" t="s">
        <v>108</v>
      </c>
      <c r="C48" s="32">
        <v>0.25</v>
      </c>
    </row>
    <row r="49" spans="1:4" x14ac:dyDescent="0.25">
      <c r="B49" s="23" t="s">
        <v>109</v>
      </c>
      <c r="C49" s="32">
        <v>2</v>
      </c>
    </row>
    <row r="50" spans="1:4" ht="13.8" thickBot="1" x14ac:dyDescent="0.3">
      <c r="B50" s="24" t="s">
        <v>110</v>
      </c>
      <c r="C50" s="33">
        <v>0.5</v>
      </c>
    </row>
    <row r="52" spans="1:4" ht="84" x14ac:dyDescent="0.4">
      <c r="A52" s="22" t="s">
        <v>36</v>
      </c>
      <c r="B52" s="38" t="s">
        <v>99</v>
      </c>
      <c r="C52" s="34" t="s">
        <v>183</v>
      </c>
      <c r="D52" s="73">
        <v>10</v>
      </c>
    </row>
    <row r="54" spans="1:4" ht="21.6" thickBot="1" x14ac:dyDescent="0.45">
      <c r="A54" s="22" t="s">
        <v>37</v>
      </c>
      <c r="B54" s="25" t="s">
        <v>162</v>
      </c>
      <c r="D54" s="73">
        <v>7</v>
      </c>
    </row>
    <row r="55" spans="1:4" x14ac:dyDescent="0.25">
      <c r="B55" s="18" t="s">
        <v>118</v>
      </c>
      <c r="C55" s="19" t="s">
        <v>6</v>
      </c>
    </row>
    <row r="56" spans="1:4" x14ac:dyDescent="0.25">
      <c r="B56" s="20" t="s">
        <v>119</v>
      </c>
      <c r="C56" s="32">
        <v>0.25</v>
      </c>
    </row>
    <row r="57" spans="1:4" x14ac:dyDescent="0.25">
      <c r="B57" s="20" t="s">
        <v>102</v>
      </c>
      <c r="C57" s="32">
        <v>0.5</v>
      </c>
    </row>
    <row r="58" spans="1:4" x14ac:dyDescent="0.25">
      <c r="B58" s="23" t="s">
        <v>163</v>
      </c>
      <c r="C58" s="35">
        <v>0.25</v>
      </c>
    </row>
    <row r="59" spans="1:4" x14ac:dyDescent="0.25">
      <c r="B59" s="23" t="s">
        <v>104</v>
      </c>
      <c r="C59" s="32">
        <v>0.75</v>
      </c>
    </row>
    <row r="60" spans="1:4" x14ac:dyDescent="0.25">
      <c r="B60" s="23" t="s">
        <v>107</v>
      </c>
      <c r="C60" s="36" t="s">
        <v>123</v>
      </c>
    </row>
    <row r="61" spans="1:4" x14ac:dyDescent="0.25">
      <c r="B61" s="23" t="s">
        <v>108</v>
      </c>
      <c r="C61" s="32">
        <v>0.25</v>
      </c>
    </row>
    <row r="62" spans="1:4" x14ac:dyDescent="0.25">
      <c r="B62" s="23" t="s">
        <v>109</v>
      </c>
      <c r="C62" s="37">
        <v>2</v>
      </c>
    </row>
    <row r="63" spans="1:4" ht="13.8" thickBot="1" x14ac:dyDescent="0.3">
      <c r="B63" s="24" t="s">
        <v>110</v>
      </c>
      <c r="C63" s="33">
        <v>0.5</v>
      </c>
    </row>
    <row r="65" spans="1:4" ht="63.6" thickBot="1" x14ac:dyDescent="0.45">
      <c r="A65" s="22"/>
      <c r="B65" s="25" t="s">
        <v>175</v>
      </c>
    </row>
    <row r="66" spans="1:4" x14ac:dyDescent="0.25">
      <c r="B66" s="18" t="s">
        <v>118</v>
      </c>
      <c r="C66" s="19" t="s">
        <v>6</v>
      </c>
    </row>
    <row r="67" spans="1:4" ht="21" x14ac:dyDescent="0.4">
      <c r="A67" s="22" t="s">
        <v>24</v>
      </c>
      <c r="B67" s="28" t="s">
        <v>176</v>
      </c>
      <c r="C67" s="29" t="s">
        <v>34</v>
      </c>
      <c r="D67" s="73">
        <v>30</v>
      </c>
    </row>
    <row r="68" spans="1:4" ht="21.6" thickBot="1" x14ac:dyDescent="0.45">
      <c r="A68" s="22" t="s">
        <v>25</v>
      </c>
      <c r="B68" s="24" t="s">
        <v>164</v>
      </c>
      <c r="C68" s="21">
        <v>50</v>
      </c>
      <c r="D68" s="73">
        <v>50</v>
      </c>
    </row>
    <row r="70" spans="1:4" ht="21.6" thickBot="1" x14ac:dyDescent="0.45">
      <c r="A70" s="22" t="s">
        <v>4</v>
      </c>
      <c r="B70" s="25" t="s">
        <v>165</v>
      </c>
      <c r="D70" s="73">
        <v>6.5</v>
      </c>
    </row>
    <row r="71" spans="1:4" x14ac:dyDescent="0.25">
      <c r="B71" s="18" t="s">
        <v>118</v>
      </c>
      <c r="C71" s="19" t="s">
        <v>6</v>
      </c>
    </row>
    <row r="72" spans="1:4" x14ac:dyDescent="0.25">
      <c r="B72" s="20" t="s">
        <v>119</v>
      </c>
      <c r="C72" s="35">
        <v>0.25</v>
      </c>
    </row>
    <row r="73" spans="1:4" x14ac:dyDescent="0.25">
      <c r="B73" s="20" t="s">
        <v>102</v>
      </c>
      <c r="C73" s="32">
        <v>0.5</v>
      </c>
    </row>
    <row r="74" spans="1:4" x14ac:dyDescent="0.25">
      <c r="B74" s="23" t="s">
        <v>163</v>
      </c>
      <c r="C74" s="35">
        <v>0.25</v>
      </c>
    </row>
    <row r="75" spans="1:4" x14ac:dyDescent="0.25">
      <c r="B75" s="23" t="s">
        <v>104</v>
      </c>
      <c r="C75" s="32">
        <v>0.75</v>
      </c>
    </row>
    <row r="76" spans="1:4" x14ac:dyDescent="0.25">
      <c r="B76" s="23" t="s">
        <v>107</v>
      </c>
      <c r="C76" s="36" t="s">
        <v>123</v>
      </c>
    </row>
    <row r="77" spans="1:4" x14ac:dyDescent="0.25">
      <c r="B77" s="23" t="s">
        <v>108</v>
      </c>
      <c r="C77" s="32">
        <v>0.25</v>
      </c>
    </row>
    <row r="78" spans="1:4" x14ac:dyDescent="0.25">
      <c r="B78" s="23" t="s">
        <v>109</v>
      </c>
      <c r="C78" s="37">
        <v>2</v>
      </c>
    </row>
    <row r="79" spans="1:4" ht="13.8" thickBot="1" x14ac:dyDescent="0.3">
      <c r="B79" s="24" t="s">
        <v>110</v>
      </c>
      <c r="C79" s="33">
        <v>0.5</v>
      </c>
    </row>
    <row r="81" spans="1:4" ht="21" x14ac:dyDescent="0.4">
      <c r="A81" s="22" t="s">
        <v>38</v>
      </c>
      <c r="B81" s="38" t="s">
        <v>166</v>
      </c>
      <c r="C81" s="34" t="s">
        <v>184</v>
      </c>
      <c r="D81" s="73">
        <v>40</v>
      </c>
    </row>
    <row r="82" spans="1:4" ht="21" x14ac:dyDescent="0.4">
      <c r="A82" s="22"/>
      <c r="B82" s="25"/>
      <c r="C82" s="26"/>
    </row>
    <row r="83" spans="1:4" ht="42.6" thickBot="1" x14ac:dyDescent="0.45">
      <c r="A83" s="22"/>
      <c r="B83" s="25" t="s">
        <v>167</v>
      </c>
    </row>
    <row r="84" spans="1:4" x14ac:dyDescent="0.25">
      <c r="B84" s="18" t="s">
        <v>118</v>
      </c>
      <c r="C84" s="19" t="s">
        <v>6</v>
      </c>
    </row>
    <row r="85" spans="1:4" ht="21" x14ac:dyDescent="0.4">
      <c r="A85" s="22" t="s">
        <v>28</v>
      </c>
      <c r="B85" s="28" t="s">
        <v>168</v>
      </c>
      <c r="C85" s="30">
        <v>10</v>
      </c>
      <c r="D85" s="73">
        <v>10</v>
      </c>
    </row>
    <row r="86" spans="1:4" ht="21.6" thickBot="1" x14ac:dyDescent="0.45">
      <c r="A86" s="22" t="s">
        <v>29</v>
      </c>
      <c r="B86" s="24" t="s">
        <v>177</v>
      </c>
      <c r="C86" s="21">
        <v>15</v>
      </c>
      <c r="D86" s="73">
        <v>15</v>
      </c>
    </row>
    <row r="87" spans="1:4" ht="21" x14ac:dyDescent="0.4">
      <c r="A87" s="22"/>
      <c r="B87" s="25"/>
      <c r="C87" s="26"/>
    </row>
    <row r="88" spans="1:4" ht="84" x14ac:dyDescent="0.4">
      <c r="A88" s="22" t="s">
        <v>39</v>
      </c>
      <c r="B88" s="38" t="s">
        <v>169</v>
      </c>
      <c r="C88" s="34" t="s">
        <v>209</v>
      </c>
      <c r="D88" s="73">
        <v>35</v>
      </c>
    </row>
    <row r="90" spans="1:4" ht="126" x14ac:dyDescent="0.4">
      <c r="A90" s="22" t="s">
        <v>8</v>
      </c>
      <c r="B90" s="38" t="s">
        <v>40</v>
      </c>
      <c r="C90" s="34" t="s">
        <v>185</v>
      </c>
      <c r="D90" s="73">
        <v>50</v>
      </c>
    </row>
  </sheetData>
  <sheetProtection algorithmName="SHA-512" hashValue="CSzKZERCAu8riAikqDZbgwIjM5skU52tcFFJWjhPEy+5POKB6UkrGr2dgzfZWGYWmsYEnUmf5UGvPEZLgHFstg==" saltValue="Y73DPI/DqnFfQ9YtlfXSKw==" spinCount="100000" sheet="1" objects="1" scenarios="1"/>
  <pageMargins left="0.7" right="0.7" top="0.75" bottom="0.75" header="0.3" footer="0.3"/>
  <pageSetup orientation="portrait" r:id="rId1"/>
  <ignoredErrors>
    <ignoredError sqref="C34" twoDigitTextYea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N27"/>
  <sheetViews>
    <sheetView workbookViewId="0">
      <selection activeCell="A2" sqref="A2:A16"/>
    </sheetView>
  </sheetViews>
  <sheetFormatPr defaultRowHeight="13.2" x14ac:dyDescent="0.25"/>
  <cols>
    <col min="1" max="1" width="4.5546875" customWidth="1"/>
    <col min="2" max="2" width="7.77734375" bestFit="1" customWidth="1"/>
    <col min="3" max="3" width="4.5546875" bestFit="1" customWidth="1"/>
    <col min="4" max="4" width="7.77734375" bestFit="1" customWidth="1"/>
    <col min="5" max="5" width="6.77734375" bestFit="1" customWidth="1"/>
    <col min="6" max="6" width="4.5546875" bestFit="1" customWidth="1"/>
    <col min="7" max="8" width="5.21875" bestFit="1" customWidth="1"/>
    <col min="9" max="10" width="5.77734375" bestFit="1" customWidth="1"/>
    <col min="11" max="11" width="4.5546875" bestFit="1" customWidth="1"/>
    <col min="12" max="12" width="5.77734375" bestFit="1" customWidth="1"/>
    <col min="13" max="13" width="4.5546875" bestFit="1" customWidth="1"/>
  </cols>
  <sheetData>
    <row r="1" spans="1:14" ht="193.2" x14ac:dyDescent="0.25">
      <c r="A1" t="s">
        <v>5</v>
      </c>
      <c r="B1" s="16" t="s">
        <v>111</v>
      </c>
      <c r="C1" s="16" t="s">
        <v>102</v>
      </c>
      <c r="D1" s="27" t="s">
        <v>158</v>
      </c>
      <c r="E1" s="16" t="s">
        <v>103</v>
      </c>
      <c r="F1" s="16" t="s">
        <v>104</v>
      </c>
      <c r="G1" s="27" t="s">
        <v>121</v>
      </c>
      <c r="H1" s="16" t="s">
        <v>105</v>
      </c>
      <c r="I1" s="16" t="s">
        <v>106</v>
      </c>
      <c r="J1" s="16" t="s">
        <v>107</v>
      </c>
      <c r="K1" s="16" t="s">
        <v>108</v>
      </c>
      <c r="L1" s="16" t="s">
        <v>109</v>
      </c>
      <c r="M1" s="16" t="s">
        <v>110</v>
      </c>
      <c r="N1" s="16" t="s">
        <v>113</v>
      </c>
    </row>
    <row r="2" spans="1:14" x14ac:dyDescent="0.25">
      <c r="A2" s="1" t="s">
        <v>11</v>
      </c>
      <c r="B2" s="15">
        <v>0.25</v>
      </c>
      <c r="C2" s="15">
        <v>0.5</v>
      </c>
      <c r="D2" s="15">
        <v>0.5</v>
      </c>
      <c r="E2" s="15">
        <v>0.5</v>
      </c>
      <c r="F2" s="15">
        <v>0.75</v>
      </c>
      <c r="G2" s="15">
        <v>0.5</v>
      </c>
      <c r="H2" s="15">
        <v>0.5</v>
      </c>
      <c r="I2" s="15">
        <v>2.5</v>
      </c>
      <c r="J2" s="15">
        <v>2.5</v>
      </c>
      <c r="K2" s="15">
        <v>0.25</v>
      </c>
      <c r="L2" s="15">
        <v>1.75</v>
      </c>
      <c r="M2" s="15">
        <v>0.5</v>
      </c>
      <c r="N2" s="15">
        <v>0</v>
      </c>
    </row>
    <row r="3" spans="1:14" x14ac:dyDescent="0.25">
      <c r="A3" s="1" t="s">
        <v>12</v>
      </c>
      <c r="B3" s="15">
        <v>0.25</v>
      </c>
      <c r="C3" s="15">
        <v>0.5</v>
      </c>
      <c r="D3" s="15">
        <v>0.75</v>
      </c>
      <c r="E3" s="15">
        <v>0.75</v>
      </c>
      <c r="F3" s="15">
        <v>0.75</v>
      </c>
      <c r="G3" s="15">
        <v>0.75</v>
      </c>
      <c r="H3" s="15">
        <v>0.75</v>
      </c>
      <c r="I3" s="15">
        <v>3</v>
      </c>
      <c r="J3" s="15">
        <v>3</v>
      </c>
      <c r="K3" s="15">
        <v>0.25</v>
      </c>
      <c r="L3" s="15">
        <v>2</v>
      </c>
      <c r="M3" s="15">
        <v>0.5</v>
      </c>
      <c r="N3" s="15">
        <v>0</v>
      </c>
    </row>
    <row r="4" spans="1:14" x14ac:dyDescent="0.25">
      <c r="A4" s="1" t="s">
        <v>13</v>
      </c>
      <c r="B4" s="15">
        <v>0</v>
      </c>
      <c r="C4" s="15">
        <v>0</v>
      </c>
      <c r="D4" s="15">
        <v>0</v>
      </c>
      <c r="E4" s="15">
        <v>0</v>
      </c>
      <c r="F4" s="15">
        <v>0</v>
      </c>
      <c r="G4" s="15">
        <v>0</v>
      </c>
      <c r="H4" s="15">
        <v>0</v>
      </c>
      <c r="I4" s="15">
        <v>0</v>
      </c>
      <c r="J4" s="15">
        <v>0</v>
      </c>
      <c r="K4" s="15">
        <v>0</v>
      </c>
      <c r="L4" s="15">
        <v>0</v>
      </c>
      <c r="M4" s="15">
        <v>0</v>
      </c>
      <c r="N4" s="15">
        <v>7</v>
      </c>
    </row>
    <row r="5" spans="1:14" x14ac:dyDescent="0.25">
      <c r="A5" s="1" t="s">
        <v>14</v>
      </c>
      <c r="B5" s="15">
        <v>0</v>
      </c>
      <c r="C5" s="15">
        <v>0</v>
      </c>
      <c r="D5" s="15">
        <v>0</v>
      </c>
      <c r="E5" s="15">
        <v>0</v>
      </c>
      <c r="F5" s="15">
        <v>0</v>
      </c>
      <c r="G5" s="15">
        <v>0</v>
      </c>
      <c r="H5" s="15">
        <v>0</v>
      </c>
      <c r="I5" s="15">
        <v>0</v>
      </c>
      <c r="J5" s="15">
        <v>0</v>
      </c>
      <c r="K5" s="15">
        <v>0</v>
      </c>
      <c r="L5" s="15">
        <v>0</v>
      </c>
      <c r="M5" s="15">
        <v>0</v>
      </c>
      <c r="N5" s="15">
        <v>70</v>
      </c>
    </row>
    <row r="6" spans="1:14" x14ac:dyDescent="0.25">
      <c r="A6" s="1" t="s">
        <v>35</v>
      </c>
      <c r="B6" s="15">
        <v>0.25</v>
      </c>
      <c r="C6" s="15">
        <v>0.5</v>
      </c>
      <c r="D6" s="15">
        <v>0.5</v>
      </c>
      <c r="E6" s="15">
        <v>0.5</v>
      </c>
      <c r="F6" s="15">
        <v>0.75</v>
      </c>
      <c r="G6" s="15">
        <v>0.5</v>
      </c>
      <c r="H6" s="15">
        <v>0.5</v>
      </c>
      <c r="I6" s="15">
        <v>3</v>
      </c>
      <c r="J6" s="15">
        <v>3</v>
      </c>
      <c r="K6" s="15">
        <v>0.25</v>
      </c>
      <c r="L6" s="15">
        <v>2</v>
      </c>
      <c r="M6" s="15">
        <v>0.5</v>
      </c>
      <c r="N6" s="15">
        <v>0</v>
      </c>
    </row>
    <row r="7" spans="1:14" x14ac:dyDescent="0.25">
      <c r="A7" s="1" t="s">
        <v>36</v>
      </c>
      <c r="B7" s="15">
        <v>0</v>
      </c>
      <c r="C7" s="15">
        <v>0</v>
      </c>
      <c r="D7" s="15">
        <v>0</v>
      </c>
      <c r="E7" s="15">
        <v>0</v>
      </c>
      <c r="F7" s="15">
        <v>0</v>
      </c>
      <c r="G7" s="15">
        <v>0</v>
      </c>
      <c r="H7" s="15">
        <v>0</v>
      </c>
      <c r="I7" s="15">
        <v>0</v>
      </c>
      <c r="J7" s="15">
        <v>0</v>
      </c>
      <c r="K7" s="15">
        <v>0</v>
      </c>
      <c r="L7" s="15">
        <v>0</v>
      </c>
      <c r="M7" s="15">
        <v>0</v>
      </c>
      <c r="N7" s="15">
        <v>1</v>
      </c>
    </row>
    <row r="8" spans="1:14" x14ac:dyDescent="0.25">
      <c r="A8" s="1" t="s">
        <v>37</v>
      </c>
      <c r="B8" s="15">
        <v>0.25</v>
      </c>
      <c r="C8" s="15">
        <v>0.5</v>
      </c>
      <c r="D8" s="15">
        <v>0.25</v>
      </c>
      <c r="E8" s="15">
        <v>0</v>
      </c>
      <c r="F8" s="15">
        <v>0.75</v>
      </c>
      <c r="G8" s="15">
        <v>0</v>
      </c>
      <c r="H8" s="15">
        <v>0</v>
      </c>
      <c r="I8" s="15">
        <v>0</v>
      </c>
      <c r="J8" s="15">
        <v>1</v>
      </c>
      <c r="K8" s="15">
        <v>0.25</v>
      </c>
      <c r="L8" s="15">
        <v>2</v>
      </c>
      <c r="M8" s="15">
        <v>0.5</v>
      </c>
      <c r="N8" s="15">
        <v>0</v>
      </c>
    </row>
    <row r="9" spans="1:14" x14ac:dyDescent="0.25">
      <c r="A9" s="1" t="s">
        <v>24</v>
      </c>
      <c r="B9" s="15">
        <v>0</v>
      </c>
      <c r="C9" s="15">
        <v>0</v>
      </c>
      <c r="D9" s="15">
        <v>0</v>
      </c>
      <c r="E9" s="15">
        <v>0</v>
      </c>
      <c r="F9" s="15">
        <v>0</v>
      </c>
      <c r="G9" s="15">
        <v>0</v>
      </c>
      <c r="H9" s="15">
        <v>0</v>
      </c>
      <c r="I9" s="15">
        <v>0</v>
      </c>
      <c r="J9" s="15">
        <v>0</v>
      </c>
      <c r="K9" s="15">
        <v>0</v>
      </c>
      <c r="L9" s="15">
        <v>0</v>
      </c>
      <c r="M9" s="15">
        <v>0</v>
      </c>
      <c r="N9">
        <v>5</v>
      </c>
    </row>
    <row r="10" spans="1:14" x14ac:dyDescent="0.25">
      <c r="A10" s="1" t="s">
        <v>25</v>
      </c>
      <c r="B10" s="15">
        <v>0</v>
      </c>
      <c r="C10" s="15">
        <v>0</v>
      </c>
      <c r="D10" s="15">
        <v>0</v>
      </c>
      <c r="E10" s="15">
        <v>0</v>
      </c>
      <c r="F10" s="15">
        <v>0</v>
      </c>
      <c r="G10" s="15">
        <v>0</v>
      </c>
      <c r="H10" s="15">
        <v>0</v>
      </c>
      <c r="I10" s="15">
        <v>0</v>
      </c>
      <c r="J10" s="15">
        <v>0</v>
      </c>
      <c r="K10" s="15">
        <v>0</v>
      </c>
      <c r="L10" s="15">
        <v>0</v>
      </c>
      <c r="M10" s="15">
        <v>0</v>
      </c>
      <c r="N10">
        <v>30</v>
      </c>
    </row>
    <row r="11" spans="1:14" x14ac:dyDescent="0.25">
      <c r="A11" s="1" t="s">
        <v>4</v>
      </c>
      <c r="B11" s="15">
        <v>0.25</v>
      </c>
      <c r="C11" s="15">
        <v>0.5</v>
      </c>
      <c r="D11" s="15">
        <v>0.25</v>
      </c>
      <c r="E11" s="15">
        <v>0</v>
      </c>
      <c r="F11" s="15">
        <v>0.75</v>
      </c>
      <c r="G11" s="15">
        <v>0</v>
      </c>
      <c r="H11" s="15">
        <v>0</v>
      </c>
      <c r="I11" s="15">
        <v>0</v>
      </c>
      <c r="J11" s="15">
        <v>1</v>
      </c>
      <c r="K11" s="15">
        <v>0.25</v>
      </c>
      <c r="L11" s="15">
        <v>2</v>
      </c>
      <c r="M11" s="15">
        <v>0.5</v>
      </c>
      <c r="N11" s="15">
        <v>0</v>
      </c>
    </row>
    <row r="12" spans="1:14" x14ac:dyDescent="0.25">
      <c r="A12" s="1" t="s">
        <v>38</v>
      </c>
      <c r="B12" s="15">
        <v>0</v>
      </c>
      <c r="C12" s="15">
        <v>0</v>
      </c>
      <c r="D12" s="15">
        <v>0</v>
      </c>
      <c r="E12" s="15">
        <v>0</v>
      </c>
      <c r="F12" s="15">
        <v>0</v>
      </c>
      <c r="G12" s="15">
        <v>0</v>
      </c>
      <c r="H12" s="15">
        <v>0</v>
      </c>
      <c r="I12" s="15">
        <v>0</v>
      </c>
      <c r="J12" s="15">
        <v>0</v>
      </c>
      <c r="K12" s="15">
        <v>0</v>
      </c>
      <c r="L12" s="15">
        <v>0</v>
      </c>
      <c r="M12" s="15">
        <v>0</v>
      </c>
      <c r="N12">
        <v>20</v>
      </c>
    </row>
    <row r="13" spans="1:14" x14ac:dyDescent="0.25">
      <c r="A13" s="1" t="s">
        <v>28</v>
      </c>
      <c r="B13" s="15">
        <v>0</v>
      </c>
      <c r="C13" s="15">
        <v>0</v>
      </c>
      <c r="D13" s="15">
        <v>0</v>
      </c>
      <c r="E13" s="15">
        <v>0</v>
      </c>
      <c r="F13" s="15">
        <v>0</v>
      </c>
      <c r="G13" s="15">
        <v>0</v>
      </c>
      <c r="H13" s="15">
        <v>0</v>
      </c>
      <c r="I13" s="15">
        <v>0</v>
      </c>
      <c r="J13" s="15">
        <v>0</v>
      </c>
      <c r="K13" s="15">
        <v>0</v>
      </c>
      <c r="L13" s="15">
        <v>0</v>
      </c>
      <c r="M13" s="15">
        <v>0</v>
      </c>
      <c r="N13">
        <v>10</v>
      </c>
    </row>
    <row r="14" spans="1:14" x14ac:dyDescent="0.25">
      <c r="A14" s="1" t="s">
        <v>29</v>
      </c>
      <c r="B14" s="15">
        <v>0</v>
      </c>
      <c r="C14" s="15">
        <v>0</v>
      </c>
      <c r="D14" s="15">
        <v>0</v>
      </c>
      <c r="E14" s="15">
        <v>0</v>
      </c>
      <c r="F14" s="15">
        <v>0</v>
      </c>
      <c r="G14" s="15">
        <v>0</v>
      </c>
      <c r="H14" s="15">
        <v>0</v>
      </c>
      <c r="I14" s="15">
        <v>0</v>
      </c>
      <c r="J14" s="15">
        <v>0</v>
      </c>
      <c r="K14" s="15">
        <v>0</v>
      </c>
      <c r="L14" s="15">
        <v>0</v>
      </c>
      <c r="M14" s="15">
        <v>0</v>
      </c>
      <c r="N14">
        <v>15</v>
      </c>
    </row>
    <row r="15" spans="1:14" x14ac:dyDescent="0.25">
      <c r="A15" s="1" t="s">
        <v>39</v>
      </c>
      <c r="B15" s="15">
        <v>0</v>
      </c>
      <c r="C15" s="15">
        <v>0</v>
      </c>
      <c r="D15" s="15">
        <v>0</v>
      </c>
      <c r="E15" s="15">
        <v>0</v>
      </c>
      <c r="F15" s="15">
        <v>0</v>
      </c>
      <c r="G15" s="15">
        <v>0</v>
      </c>
      <c r="H15" s="15">
        <v>0</v>
      </c>
      <c r="I15" s="15">
        <v>0</v>
      </c>
      <c r="J15" s="15">
        <v>0</v>
      </c>
      <c r="K15" s="15">
        <v>0</v>
      </c>
      <c r="L15" s="15">
        <v>0</v>
      </c>
      <c r="M15" s="15">
        <v>0</v>
      </c>
      <c r="N15">
        <v>5</v>
      </c>
    </row>
    <row r="16" spans="1:14" x14ac:dyDescent="0.25">
      <c r="A16" s="1" t="s">
        <v>8</v>
      </c>
      <c r="B16" s="15">
        <v>0</v>
      </c>
      <c r="C16" s="15">
        <v>0</v>
      </c>
      <c r="D16" s="15">
        <v>0</v>
      </c>
      <c r="E16" s="15">
        <v>0</v>
      </c>
      <c r="F16" s="15">
        <v>0</v>
      </c>
      <c r="G16" s="15">
        <v>0</v>
      </c>
      <c r="H16" s="15">
        <v>0</v>
      </c>
      <c r="I16" s="15">
        <v>0</v>
      </c>
      <c r="J16" s="15">
        <v>0</v>
      </c>
      <c r="K16" s="15">
        <v>0</v>
      </c>
      <c r="L16" s="15">
        <v>0</v>
      </c>
      <c r="M16" s="15">
        <v>0</v>
      </c>
      <c r="N16">
        <v>10</v>
      </c>
    </row>
    <row r="27" ht="27" customHeight="1" x14ac:dyDescent="0.25"/>
  </sheetData>
  <pageMargins left="0.75" right="0.75" top="1" bottom="1" header="0.5" footer="0.5"/>
  <pageSetup orientation="landscape" r:id="rId1"/>
  <headerFooter alignWithMargins="0">
    <oddHeader>&amp;CAppendix 3 (Mass Appraisal) Rules</oddHeader>
    <oddFooter>&amp;C&amp;P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sheetPr>
  <dimension ref="A1:AX142"/>
  <sheetViews>
    <sheetView zoomScaleNormal="100" workbookViewId="0">
      <pane ySplit="9" topLeftCell="A10" activePane="bottomLeft" state="frozen"/>
      <selection pane="bottomLeft" activeCell="F10" sqref="F10"/>
    </sheetView>
  </sheetViews>
  <sheetFormatPr defaultColWidth="9.21875" defaultRowHeight="13.2" x14ac:dyDescent="0.25"/>
  <cols>
    <col min="1" max="1" width="2.44140625" style="59" customWidth="1"/>
    <col min="2" max="2" width="7.77734375" style="59" customWidth="1"/>
    <col min="3" max="3" width="10.77734375" style="59" customWidth="1"/>
    <col min="4" max="4" width="15.5546875" style="59" customWidth="1"/>
    <col min="5" max="5" width="22" style="59" customWidth="1"/>
    <col min="6" max="6" width="5.21875" style="59" customWidth="1"/>
    <col min="7" max="7" width="3" style="59" customWidth="1"/>
    <col min="8" max="8" width="7.77734375" style="59" customWidth="1"/>
    <col min="9" max="9" width="6.5546875" style="59" customWidth="1"/>
    <col min="10" max="33" width="2.21875" style="59" customWidth="1"/>
    <col min="34" max="16384" width="9.21875" style="59"/>
  </cols>
  <sheetData>
    <row r="1" spans="1:50" ht="31.5" customHeight="1" x14ac:dyDescent="0.4">
      <c r="A1"/>
      <c r="B1" s="119" t="s">
        <v>98</v>
      </c>
      <c r="C1" s="119"/>
      <c r="D1" s="119"/>
      <c r="E1" s="119"/>
      <c r="F1" s="119"/>
      <c r="G1" s="119"/>
      <c r="H1" s="119"/>
      <c r="I1" s="83"/>
      <c r="J1" s="109" t="s">
        <v>213</v>
      </c>
      <c r="K1" s="110"/>
      <c r="L1" s="110"/>
      <c r="M1" s="110"/>
      <c r="N1" s="110"/>
      <c r="O1" s="110"/>
      <c r="P1" s="110"/>
      <c r="Q1" s="110"/>
      <c r="R1" s="110"/>
      <c r="S1" s="110"/>
      <c r="T1" s="110"/>
      <c r="U1" s="110"/>
      <c r="V1" s="110"/>
      <c r="W1" s="110"/>
      <c r="X1" s="110"/>
      <c r="Y1" s="110"/>
      <c r="Z1" s="110"/>
      <c r="AA1" s="110"/>
      <c r="AB1" s="110"/>
      <c r="AC1" s="110"/>
      <c r="AD1" s="110"/>
      <c r="AE1" s="110"/>
      <c r="AF1" s="110"/>
      <c r="AG1" s="110"/>
    </row>
    <row r="2" spans="1:50" ht="26.25" customHeight="1" x14ac:dyDescent="0.25">
      <c r="A2"/>
      <c r="B2" s="116" t="s">
        <v>195</v>
      </c>
      <c r="C2" s="116"/>
      <c r="D2" s="116"/>
      <c r="E2" s="116"/>
      <c r="F2" s="116"/>
      <c r="G2" s="117" t="s">
        <v>115</v>
      </c>
      <c r="H2" s="78"/>
      <c r="I2" s="78"/>
      <c r="J2" s="121" t="s">
        <v>111</v>
      </c>
      <c r="K2" s="121"/>
      <c r="L2" s="121" t="s">
        <v>102</v>
      </c>
      <c r="M2" s="121"/>
      <c r="N2" s="121" t="s">
        <v>172</v>
      </c>
      <c r="O2" s="121"/>
      <c r="P2" s="121" t="s">
        <v>103</v>
      </c>
      <c r="Q2" s="121"/>
      <c r="R2" s="121" t="s">
        <v>104</v>
      </c>
      <c r="S2" s="121"/>
      <c r="T2" s="121" t="s">
        <v>116</v>
      </c>
      <c r="U2" s="121"/>
      <c r="V2" s="121" t="s">
        <v>105</v>
      </c>
      <c r="W2" s="121"/>
      <c r="X2" s="120" t="s">
        <v>106</v>
      </c>
      <c r="Y2" s="120"/>
      <c r="Z2" s="121" t="s">
        <v>107</v>
      </c>
      <c r="AA2" s="121"/>
      <c r="AB2" s="121" t="s">
        <v>108</v>
      </c>
      <c r="AC2" s="121"/>
      <c r="AD2" s="120" t="s">
        <v>109</v>
      </c>
      <c r="AE2" s="120"/>
      <c r="AF2" s="121" t="s">
        <v>110</v>
      </c>
      <c r="AG2" s="121"/>
    </row>
    <row r="3" spans="1:50" ht="64.5" customHeight="1" x14ac:dyDescent="0.25">
      <c r="A3"/>
      <c r="B3" s="91" t="s">
        <v>197</v>
      </c>
      <c r="C3" s="91"/>
      <c r="D3" s="91"/>
      <c r="E3" s="91"/>
      <c r="F3" s="91"/>
      <c r="G3" s="118"/>
      <c r="H3" s="79"/>
      <c r="I3" s="79"/>
      <c r="J3" s="121"/>
      <c r="K3" s="121"/>
      <c r="L3" s="121"/>
      <c r="M3" s="121"/>
      <c r="N3" s="121"/>
      <c r="O3" s="121"/>
      <c r="P3" s="121"/>
      <c r="Q3" s="121"/>
      <c r="R3" s="121"/>
      <c r="S3" s="121"/>
      <c r="T3" s="121"/>
      <c r="U3" s="121"/>
      <c r="V3" s="121"/>
      <c r="W3" s="121"/>
      <c r="X3" s="120"/>
      <c r="Y3" s="120"/>
      <c r="Z3" s="121"/>
      <c r="AA3" s="121"/>
      <c r="AB3" s="121"/>
      <c r="AC3" s="121"/>
      <c r="AD3" s="120"/>
      <c r="AE3" s="120"/>
      <c r="AF3" s="121"/>
      <c r="AG3" s="121"/>
    </row>
    <row r="4" spans="1:50" ht="12" customHeight="1" x14ac:dyDescent="0.25">
      <c r="A4"/>
      <c r="B4" s="92"/>
      <c r="C4" s="92"/>
      <c r="D4" s="92"/>
      <c r="E4" s="92"/>
      <c r="F4" s="92"/>
      <c r="G4" s="118"/>
      <c r="H4" s="79"/>
      <c r="I4" s="79"/>
      <c r="J4" s="121"/>
      <c r="K4" s="121"/>
      <c r="L4" s="121"/>
      <c r="M4" s="121"/>
      <c r="N4" s="121"/>
      <c r="O4" s="121"/>
      <c r="P4" s="121"/>
      <c r="Q4" s="121"/>
      <c r="R4" s="121"/>
      <c r="S4" s="121"/>
      <c r="T4" s="121"/>
      <c r="U4" s="121"/>
      <c r="V4" s="121"/>
      <c r="W4" s="121"/>
      <c r="X4" s="120"/>
      <c r="Y4" s="120"/>
      <c r="Z4" s="121"/>
      <c r="AA4" s="121"/>
      <c r="AB4" s="121"/>
      <c r="AC4" s="121"/>
      <c r="AD4" s="120"/>
      <c r="AE4" s="120"/>
      <c r="AF4" s="121"/>
      <c r="AG4" s="121"/>
    </row>
    <row r="5" spans="1:50" ht="25.95" customHeight="1" x14ac:dyDescent="0.25">
      <c r="A5"/>
      <c r="B5" s="93" t="s">
        <v>214</v>
      </c>
      <c r="C5" s="94"/>
      <c r="D5" s="94"/>
      <c r="E5" s="94"/>
      <c r="F5" s="94"/>
      <c r="G5" s="118"/>
      <c r="H5"/>
      <c r="I5"/>
      <c r="J5" s="121"/>
      <c r="K5" s="121"/>
      <c r="L5" s="121"/>
      <c r="M5" s="121"/>
      <c r="N5" s="121"/>
      <c r="O5" s="121"/>
      <c r="P5" s="121"/>
      <c r="Q5" s="121"/>
      <c r="R5" s="121"/>
      <c r="S5" s="121"/>
      <c r="T5" s="121"/>
      <c r="U5" s="121"/>
      <c r="V5" s="121"/>
      <c r="W5" s="121"/>
      <c r="X5" s="120"/>
      <c r="Y5" s="120"/>
      <c r="Z5" s="121"/>
      <c r="AA5" s="121"/>
      <c r="AB5" s="121"/>
      <c r="AC5" s="121"/>
      <c r="AD5" s="120"/>
      <c r="AE5" s="120"/>
      <c r="AF5" s="121"/>
      <c r="AG5" s="121"/>
    </row>
    <row r="6" spans="1:50" ht="21" customHeight="1" x14ac:dyDescent="0.25">
      <c r="A6"/>
      <c r="B6" s="111" t="s">
        <v>205</v>
      </c>
      <c r="C6" s="111"/>
      <c r="D6" s="111"/>
      <c r="E6" s="111"/>
      <c r="F6" s="112"/>
      <c r="G6" s="118"/>
      <c r="H6" s="80"/>
      <c r="I6" s="80"/>
      <c r="J6" s="121"/>
      <c r="K6" s="121"/>
      <c r="L6" s="121"/>
      <c r="M6" s="121"/>
      <c r="N6" s="121"/>
      <c r="O6" s="121"/>
      <c r="P6" s="121"/>
      <c r="Q6" s="121"/>
      <c r="R6" s="121"/>
      <c r="S6" s="121"/>
      <c r="T6" s="121"/>
      <c r="U6" s="121"/>
      <c r="V6" s="121"/>
      <c r="W6" s="121"/>
      <c r="X6" s="120"/>
      <c r="Y6" s="120"/>
      <c r="Z6" s="121"/>
      <c r="AA6" s="121"/>
      <c r="AB6" s="121"/>
      <c r="AC6" s="121"/>
      <c r="AD6" s="120"/>
      <c r="AE6" s="120"/>
      <c r="AF6" s="121"/>
      <c r="AG6" s="121"/>
    </row>
    <row r="7" spans="1:50" ht="21" customHeight="1" x14ac:dyDescent="0.25">
      <c r="A7"/>
      <c r="B7" s="122" t="s">
        <v>207</v>
      </c>
      <c r="C7" s="122"/>
      <c r="D7" s="122"/>
      <c r="E7" s="122"/>
      <c r="F7" s="123"/>
      <c r="G7" s="118"/>
      <c r="H7"/>
      <c r="I7"/>
      <c r="J7" s="121"/>
      <c r="K7" s="121"/>
      <c r="L7" s="121"/>
      <c r="M7" s="121"/>
      <c r="N7" s="121"/>
      <c r="O7" s="121"/>
      <c r="P7" s="121"/>
      <c r="Q7" s="121"/>
      <c r="R7" s="121"/>
      <c r="S7" s="121"/>
      <c r="T7" s="121"/>
      <c r="U7" s="121"/>
      <c r="V7" s="121"/>
      <c r="W7" s="121"/>
      <c r="X7" s="120"/>
      <c r="Y7" s="120"/>
      <c r="Z7" s="121"/>
      <c r="AA7" s="121"/>
      <c r="AB7" s="121"/>
      <c r="AC7" s="121"/>
      <c r="AD7" s="120"/>
      <c r="AE7" s="120"/>
      <c r="AF7" s="121"/>
      <c r="AG7" s="121"/>
    </row>
    <row r="8" spans="1:50" ht="35.25" customHeight="1" x14ac:dyDescent="0.25">
      <c r="A8"/>
      <c r="B8" s="124" t="s">
        <v>171</v>
      </c>
      <c r="C8" s="88" t="s">
        <v>201</v>
      </c>
      <c r="D8" s="88" t="s">
        <v>170</v>
      </c>
      <c r="E8" s="88" t="s">
        <v>0</v>
      </c>
      <c r="F8" s="88" t="s">
        <v>2</v>
      </c>
      <c r="G8" s="95" t="s">
        <v>114</v>
      </c>
      <c r="H8" s="115" t="s">
        <v>204</v>
      </c>
      <c r="I8" s="88" t="s">
        <v>200</v>
      </c>
      <c r="J8" s="121"/>
      <c r="K8" s="121"/>
      <c r="L8" s="121"/>
      <c r="M8" s="121"/>
      <c r="N8" s="121"/>
      <c r="O8" s="121"/>
      <c r="P8" s="121"/>
      <c r="Q8" s="121"/>
      <c r="R8" s="121"/>
      <c r="S8" s="121"/>
      <c r="T8" s="121"/>
      <c r="U8" s="121"/>
      <c r="V8" s="121"/>
      <c r="W8" s="121"/>
      <c r="X8" s="120"/>
      <c r="Y8" s="120"/>
      <c r="Z8" s="121"/>
      <c r="AA8" s="121"/>
      <c r="AB8" s="121"/>
      <c r="AC8" s="121"/>
      <c r="AD8" s="120"/>
      <c r="AE8" s="120"/>
      <c r="AF8" s="121"/>
      <c r="AG8" s="121"/>
    </row>
    <row r="9" spans="1:50" x14ac:dyDescent="0.25">
      <c r="A9"/>
      <c r="B9" s="124"/>
      <c r="C9" s="89"/>
      <c r="D9" s="89"/>
      <c r="E9" s="89"/>
      <c r="F9" s="89"/>
      <c r="G9" s="96"/>
      <c r="H9" s="115"/>
      <c r="I9" s="89"/>
      <c r="J9" s="81" t="s">
        <v>181</v>
      </c>
      <c r="K9" s="81" t="s">
        <v>1</v>
      </c>
      <c r="L9" s="81" t="s">
        <v>181</v>
      </c>
      <c r="M9" s="81" t="s">
        <v>1</v>
      </c>
      <c r="N9" s="81" t="s">
        <v>181</v>
      </c>
      <c r="O9" s="81" t="s">
        <v>1</v>
      </c>
      <c r="P9" s="81" t="s">
        <v>181</v>
      </c>
      <c r="Q9" s="81" t="s">
        <v>1</v>
      </c>
      <c r="R9" s="81" t="s">
        <v>181</v>
      </c>
      <c r="S9" s="81" t="s">
        <v>1</v>
      </c>
      <c r="T9" s="81" t="s">
        <v>181</v>
      </c>
      <c r="U9" s="81" t="s">
        <v>1</v>
      </c>
      <c r="V9" s="81" t="s">
        <v>181</v>
      </c>
      <c r="W9" s="81" t="s">
        <v>1</v>
      </c>
      <c r="X9" s="82" t="s">
        <v>181</v>
      </c>
      <c r="Y9" s="81" t="s">
        <v>1</v>
      </c>
      <c r="Z9" s="82" t="s">
        <v>181</v>
      </c>
      <c r="AA9" s="81" t="s">
        <v>1</v>
      </c>
      <c r="AB9" s="81" t="s">
        <v>181</v>
      </c>
      <c r="AC9" s="81" t="s">
        <v>1</v>
      </c>
      <c r="AD9" s="82" t="s">
        <v>182</v>
      </c>
      <c r="AE9" s="81" t="s">
        <v>1</v>
      </c>
      <c r="AF9" s="82" t="s">
        <v>181</v>
      </c>
      <c r="AG9" s="81" t="s">
        <v>1</v>
      </c>
    </row>
    <row r="10" spans="1:50" ht="18" customHeight="1" x14ac:dyDescent="0.25">
      <c r="A10" s="76"/>
      <c r="B10" s="60"/>
      <c r="C10" s="60"/>
      <c r="D10" s="31"/>
      <c r="E10" s="31"/>
      <c r="F10" s="9"/>
      <c r="G10" s="9"/>
      <c r="H10" s="17" t="str">
        <f>IF(G10="","",VLOOKUP(G10,'Appx 2 (Comm) Rules'!$A$1:$C$54,2,FALSE))</f>
        <v/>
      </c>
      <c r="I10" s="72" t="str">
        <f>IF(G10="","",MIN(H10,VLOOKUP(G10,'Appx 2 (Comm) Rules'!$A$1:$E$54,5,0)))</f>
        <v/>
      </c>
      <c r="J10" s="9"/>
      <c r="K10" s="13"/>
      <c r="L10" s="9"/>
      <c r="M10" s="13"/>
      <c r="N10" s="9"/>
      <c r="O10" s="13"/>
      <c r="P10" s="9"/>
      <c r="Q10" s="13"/>
      <c r="R10" s="9"/>
      <c r="S10" s="13"/>
      <c r="T10" s="9"/>
      <c r="U10" s="13"/>
      <c r="V10" s="9"/>
      <c r="W10" s="13"/>
      <c r="X10" s="9"/>
      <c r="Y10" s="13"/>
      <c r="Z10" s="9"/>
      <c r="AA10" s="13"/>
      <c r="AB10" s="9"/>
      <c r="AC10" s="13"/>
      <c r="AD10" s="9"/>
      <c r="AE10" s="13"/>
      <c r="AF10" s="9"/>
      <c r="AG10" s="13"/>
    </row>
    <row r="11" spans="1:50" ht="18" customHeight="1" x14ac:dyDescent="0.25">
      <c r="B11" s="60"/>
      <c r="C11" s="60"/>
      <c r="D11" s="31"/>
      <c r="E11" s="31"/>
      <c r="F11" s="9"/>
      <c r="G11" s="9"/>
      <c r="H11" s="17" t="str">
        <f>IF(G11="","",VLOOKUP(G11,'Appx 2 (Comm) Rules'!$A$1:$C$54,2,FALSE))</f>
        <v/>
      </c>
      <c r="I11" s="72" t="str">
        <f>IF(G11="","",MIN(H11,VLOOKUP(G11,'Appx 2 (Comm) Rules'!$A$1:$E$54,5,0)))</f>
        <v/>
      </c>
      <c r="J11" s="9"/>
      <c r="K11" s="13"/>
      <c r="L11" s="9"/>
      <c r="M11" s="13"/>
      <c r="N11" s="9"/>
      <c r="O11" s="13"/>
      <c r="P11" s="9"/>
      <c r="Q11" s="13"/>
      <c r="R11" s="9"/>
      <c r="S11" s="13"/>
      <c r="T11" s="9"/>
      <c r="U11" s="13"/>
      <c r="V11" s="9"/>
      <c r="W11" s="13"/>
      <c r="X11" s="9"/>
      <c r="Y11" s="13"/>
      <c r="Z11" s="9"/>
      <c r="AA11" s="13"/>
      <c r="AB11" s="9"/>
      <c r="AC11" s="13"/>
      <c r="AD11" s="9"/>
      <c r="AE11" s="13"/>
      <c r="AF11" s="9"/>
      <c r="AG11" s="13"/>
      <c r="AW11" s="58"/>
      <c r="AX11" s="58"/>
    </row>
    <row r="12" spans="1:50" ht="18" customHeight="1" x14ac:dyDescent="0.25">
      <c r="B12" s="60"/>
      <c r="C12" s="60"/>
      <c r="D12" s="31"/>
      <c r="E12" s="31"/>
      <c r="F12" s="9"/>
      <c r="G12" s="9"/>
      <c r="H12" s="17" t="str">
        <f>IF(G12="","",VLOOKUP(G12,'Appx 2 (Comm) Rules'!$A$1:$C$54,2,FALSE))</f>
        <v/>
      </c>
      <c r="I12" s="72" t="str">
        <f>IF(G12="","",MIN(H12,VLOOKUP(G12,'Appx 2 (Comm) Rules'!$A$1:$E$54,5,0)))</f>
        <v/>
      </c>
      <c r="J12" s="9"/>
      <c r="K12" s="13"/>
      <c r="L12" s="9"/>
      <c r="M12" s="13"/>
      <c r="N12" s="9"/>
      <c r="O12" s="13"/>
      <c r="P12" s="9"/>
      <c r="Q12" s="13"/>
      <c r="R12" s="9"/>
      <c r="S12" s="13"/>
      <c r="T12" s="9"/>
      <c r="U12" s="13"/>
      <c r="V12" s="9"/>
      <c r="W12" s="13"/>
      <c r="X12" s="9"/>
      <c r="Y12" s="13"/>
      <c r="Z12" s="9"/>
      <c r="AA12" s="13"/>
      <c r="AB12" s="9"/>
      <c r="AC12" s="13"/>
      <c r="AD12" s="9"/>
      <c r="AE12" s="13"/>
      <c r="AF12" s="9"/>
      <c r="AG12" s="13"/>
      <c r="AW12" s="58"/>
      <c r="AX12" s="58"/>
    </row>
    <row r="13" spans="1:50" ht="18" customHeight="1" x14ac:dyDescent="0.25">
      <c r="B13" s="60"/>
      <c r="C13" s="60"/>
      <c r="D13" s="9"/>
      <c r="E13" s="9"/>
      <c r="F13" s="9"/>
      <c r="G13" s="9"/>
      <c r="H13" s="17" t="str">
        <f>IF(G13="","",VLOOKUP(G13,'Appx 2 (Comm) Rules'!$A$1:$C$54,2,FALSE))</f>
        <v/>
      </c>
      <c r="I13" s="72" t="str">
        <f>IF(G13="","",MIN(H13,VLOOKUP(G13,'Appx 2 (Comm) Rules'!$A$1:$E$54,5,0)))</f>
        <v/>
      </c>
      <c r="J13" s="9"/>
      <c r="K13" s="13"/>
      <c r="L13" s="9"/>
      <c r="M13" s="13"/>
      <c r="N13" s="9"/>
      <c r="O13" s="13"/>
      <c r="P13" s="9"/>
      <c r="Q13" s="13"/>
      <c r="R13" s="9"/>
      <c r="S13" s="13"/>
      <c r="T13" s="9"/>
      <c r="U13" s="13"/>
      <c r="V13" s="9"/>
      <c r="W13" s="13"/>
      <c r="X13" s="9"/>
      <c r="Y13" s="13"/>
      <c r="Z13" s="9"/>
      <c r="AA13" s="13"/>
      <c r="AB13" s="9"/>
      <c r="AC13" s="13"/>
      <c r="AD13" s="9"/>
      <c r="AE13" s="13"/>
      <c r="AF13" s="9"/>
      <c r="AG13" s="13"/>
      <c r="AW13" s="58"/>
      <c r="AX13" s="58"/>
    </row>
    <row r="14" spans="1:50" ht="18" customHeight="1" x14ac:dyDescent="0.25">
      <c r="B14" s="60"/>
      <c r="C14" s="60"/>
      <c r="D14" s="9"/>
      <c r="E14" s="9"/>
      <c r="F14" s="9"/>
      <c r="G14" s="9"/>
      <c r="H14" s="17" t="str">
        <f>IF(G14="","",VLOOKUP(G14,'Appx 2 (Comm) Rules'!$A$1:$C$54,2,FALSE))</f>
        <v/>
      </c>
      <c r="I14" s="72" t="str">
        <f>IF(G14="","",MIN(H14,VLOOKUP(G14,'Appx 2 (Comm) Rules'!$A$1:$E$54,5,0)))</f>
        <v/>
      </c>
      <c r="J14" s="9"/>
      <c r="K14" s="13"/>
      <c r="L14" s="9"/>
      <c r="M14" s="13"/>
      <c r="N14" s="9"/>
      <c r="O14" s="13"/>
      <c r="P14" s="9"/>
      <c r="Q14" s="13"/>
      <c r="R14" s="9"/>
      <c r="S14" s="13"/>
      <c r="T14" s="9"/>
      <c r="U14" s="13"/>
      <c r="V14" s="9"/>
      <c r="W14" s="13"/>
      <c r="X14" s="9"/>
      <c r="Y14" s="13"/>
      <c r="Z14" s="9"/>
      <c r="AA14" s="13"/>
      <c r="AB14" s="9"/>
      <c r="AC14" s="13"/>
      <c r="AD14" s="9"/>
      <c r="AE14" s="13"/>
      <c r="AF14" s="9"/>
      <c r="AG14" s="13"/>
    </row>
    <row r="15" spans="1:50" ht="18" customHeight="1" x14ac:dyDescent="0.25">
      <c r="B15" s="60"/>
      <c r="C15" s="60"/>
      <c r="D15" s="9"/>
      <c r="E15" s="9"/>
      <c r="F15" s="9"/>
      <c r="G15" s="9"/>
      <c r="H15" s="17" t="str">
        <f>IF(G15="","",VLOOKUP(G15,'Appx 2 (Comm) Rules'!$A$1:$C$54,2,FALSE))</f>
        <v/>
      </c>
      <c r="I15" s="72" t="str">
        <f>IF(G15="","",MIN(H15,VLOOKUP(G15,'Appx 2 (Comm) Rules'!$A$1:$E$54,5,0)))</f>
        <v/>
      </c>
      <c r="J15" s="9"/>
      <c r="K15" s="13"/>
      <c r="L15" s="9"/>
      <c r="M15" s="13"/>
      <c r="N15" s="9"/>
      <c r="O15" s="13"/>
      <c r="P15" s="9"/>
      <c r="Q15" s="13"/>
      <c r="R15" s="9"/>
      <c r="S15" s="13"/>
      <c r="T15" s="9"/>
      <c r="U15" s="13"/>
      <c r="V15" s="9"/>
      <c r="W15" s="13"/>
      <c r="X15" s="9"/>
      <c r="Y15" s="13"/>
      <c r="Z15" s="9"/>
      <c r="AA15" s="13"/>
      <c r="AB15" s="9"/>
      <c r="AC15" s="13"/>
      <c r="AD15" s="9"/>
      <c r="AE15" s="13"/>
      <c r="AF15" s="9"/>
      <c r="AG15" s="13"/>
    </row>
    <row r="16" spans="1:50" ht="18" customHeight="1" x14ac:dyDescent="0.25">
      <c r="B16" s="60"/>
      <c r="C16" s="60"/>
      <c r="D16" s="9"/>
      <c r="E16" s="9"/>
      <c r="F16" s="9"/>
      <c r="G16" s="9"/>
      <c r="H16" s="17" t="str">
        <f>IF(G16="","",VLOOKUP(G16,'Appx 2 (Comm) Rules'!$A$1:$C$54,2,FALSE))</f>
        <v/>
      </c>
      <c r="I16" s="72" t="str">
        <f>IF(G16="","",MIN(H16,VLOOKUP(G16,'Appx 2 (Comm) Rules'!$A$1:$E$54,5,0)))</f>
        <v/>
      </c>
      <c r="J16" s="9"/>
      <c r="K16" s="13"/>
      <c r="L16" s="9"/>
      <c r="M16" s="13"/>
      <c r="N16" s="9"/>
      <c r="O16" s="13"/>
      <c r="P16" s="9"/>
      <c r="Q16" s="13"/>
      <c r="R16" s="9"/>
      <c r="S16" s="13"/>
      <c r="T16" s="9"/>
      <c r="U16" s="13"/>
      <c r="V16" s="9"/>
      <c r="W16" s="13"/>
      <c r="X16" s="9"/>
      <c r="Y16" s="13"/>
      <c r="Z16" s="9"/>
      <c r="AA16" s="13"/>
      <c r="AB16" s="9"/>
      <c r="AC16" s="13"/>
      <c r="AD16" s="9"/>
      <c r="AE16" s="13"/>
      <c r="AF16" s="9"/>
      <c r="AG16" s="13"/>
    </row>
    <row r="17" spans="1:33" ht="18" customHeight="1" x14ac:dyDescent="0.25">
      <c r="B17" s="60"/>
      <c r="C17" s="60"/>
      <c r="D17" s="9"/>
      <c r="E17" s="9"/>
      <c r="F17" s="9"/>
      <c r="G17" s="9"/>
      <c r="H17" s="17" t="str">
        <f>IF(G17="","",VLOOKUP(G17,'Appx 2 (Comm) Rules'!$A$1:$C$54,2,FALSE))</f>
        <v/>
      </c>
      <c r="I17" s="72" t="str">
        <f>IF(G17="","",MIN(H17,VLOOKUP(G17,'Appx 2 (Comm) Rules'!$A$1:$E$54,5,0)))</f>
        <v/>
      </c>
      <c r="J17" s="9"/>
      <c r="K17" s="13"/>
      <c r="L17" s="9"/>
      <c r="M17" s="13"/>
      <c r="N17" s="9"/>
      <c r="O17" s="13"/>
      <c r="P17" s="9"/>
      <c r="Q17" s="13"/>
      <c r="R17" s="9"/>
      <c r="S17" s="13"/>
      <c r="T17" s="9"/>
      <c r="U17" s="13"/>
      <c r="V17" s="9"/>
      <c r="W17" s="13"/>
      <c r="X17" s="9"/>
      <c r="Y17" s="13"/>
      <c r="Z17" s="9"/>
      <c r="AA17" s="13"/>
      <c r="AB17" s="9"/>
      <c r="AC17" s="13"/>
      <c r="AD17" s="9"/>
      <c r="AE17" s="13"/>
      <c r="AF17" s="9"/>
      <c r="AG17" s="13"/>
    </row>
    <row r="18" spans="1:33" ht="18" customHeight="1" x14ac:dyDescent="0.25">
      <c r="B18" s="60"/>
      <c r="C18" s="60"/>
      <c r="D18" s="9"/>
      <c r="E18" s="9"/>
      <c r="F18" s="9"/>
      <c r="G18" s="9"/>
      <c r="H18" s="17" t="str">
        <f>IF(G18="","",VLOOKUP(G18,'Appx 2 (Comm) Rules'!$A$1:$C$54,2,FALSE))</f>
        <v/>
      </c>
      <c r="I18" s="72" t="str">
        <f>IF(G18="","",MIN(H18,VLOOKUP(G18,'Appx 2 (Comm) Rules'!$A$1:$E$54,5,0)))</f>
        <v/>
      </c>
      <c r="J18" s="9"/>
      <c r="K18" s="13"/>
      <c r="L18" s="9"/>
      <c r="M18" s="13"/>
      <c r="N18" s="9"/>
      <c r="O18" s="13"/>
      <c r="P18" s="9"/>
      <c r="Q18" s="13"/>
      <c r="R18" s="9"/>
      <c r="S18" s="13"/>
      <c r="T18" s="9"/>
      <c r="U18" s="13"/>
      <c r="V18" s="9"/>
      <c r="W18" s="13"/>
      <c r="X18" s="9"/>
      <c r="Y18" s="13"/>
      <c r="Z18" s="9"/>
      <c r="AA18" s="13"/>
      <c r="AB18" s="9"/>
      <c r="AC18" s="13"/>
      <c r="AD18" s="9"/>
      <c r="AE18" s="13"/>
      <c r="AF18" s="9"/>
      <c r="AG18" s="13"/>
    </row>
    <row r="19" spans="1:33" ht="18" customHeight="1" x14ac:dyDescent="0.25">
      <c r="B19" s="60"/>
      <c r="C19" s="60"/>
      <c r="D19" s="9"/>
      <c r="E19" s="9"/>
      <c r="F19" s="9"/>
      <c r="G19" s="9"/>
      <c r="H19" s="17" t="str">
        <f>IF(G19="","",VLOOKUP(G19,'Appx 2 (Comm) Rules'!$A$1:$C$54,2,FALSE))</f>
        <v/>
      </c>
      <c r="I19" s="72" t="str">
        <f>IF(G19="","",MIN(H19,VLOOKUP(G19,'Appx 2 (Comm) Rules'!$A$1:$E$54,5,0)))</f>
        <v/>
      </c>
      <c r="J19" s="9"/>
      <c r="K19" s="13"/>
      <c r="L19" s="9"/>
      <c r="M19" s="13"/>
      <c r="N19" s="9"/>
      <c r="O19" s="13"/>
      <c r="P19" s="9"/>
      <c r="Q19" s="13"/>
      <c r="R19" s="9"/>
      <c r="S19" s="13"/>
      <c r="T19" s="9"/>
      <c r="U19" s="13"/>
      <c r="V19" s="9"/>
      <c r="W19" s="13"/>
      <c r="X19" s="9"/>
      <c r="Y19" s="13"/>
      <c r="Z19" s="9"/>
      <c r="AA19" s="13"/>
      <c r="AB19" s="9"/>
      <c r="AC19" s="13"/>
      <c r="AD19" s="9"/>
      <c r="AE19" s="13"/>
      <c r="AF19" s="9"/>
      <c r="AG19" s="13"/>
    </row>
    <row r="20" spans="1:33" ht="18" customHeight="1" x14ac:dyDescent="0.25">
      <c r="B20" s="60"/>
      <c r="C20" s="60"/>
      <c r="D20" s="9"/>
      <c r="E20" s="9"/>
      <c r="F20" s="9"/>
      <c r="G20" s="9"/>
      <c r="H20" s="17" t="str">
        <f>IF(G20="","",VLOOKUP(G20,'Appx 2 (Comm) Rules'!$A$1:$C$54,2,FALSE))</f>
        <v/>
      </c>
      <c r="I20" s="72" t="str">
        <f>IF(G20="","",MIN(H20,VLOOKUP(G20,'Appx 2 (Comm) Rules'!$A$1:$E$54,5,0)))</f>
        <v/>
      </c>
      <c r="J20" s="9"/>
      <c r="K20" s="13"/>
      <c r="L20" s="9"/>
      <c r="M20" s="13"/>
      <c r="N20" s="9"/>
      <c r="O20" s="13"/>
      <c r="P20" s="9"/>
      <c r="Q20" s="13"/>
      <c r="R20" s="9"/>
      <c r="S20" s="13"/>
      <c r="T20" s="9"/>
      <c r="U20" s="13"/>
      <c r="V20" s="9"/>
      <c r="W20" s="13"/>
      <c r="X20" s="9"/>
      <c r="Y20" s="13"/>
      <c r="Z20" s="9"/>
      <c r="AA20" s="13"/>
      <c r="AB20" s="9"/>
      <c r="AC20" s="13"/>
      <c r="AD20" s="9"/>
      <c r="AE20" s="13"/>
      <c r="AF20" s="9"/>
      <c r="AG20" s="13"/>
    </row>
    <row r="21" spans="1:33" ht="18" customHeight="1" x14ac:dyDescent="0.25">
      <c r="B21" s="60"/>
      <c r="C21" s="60"/>
      <c r="D21" s="9"/>
      <c r="E21" s="9"/>
      <c r="F21" s="9"/>
      <c r="G21" s="9"/>
      <c r="H21" s="17" t="str">
        <f>IF(G21="","",VLOOKUP(G21,'Appx 2 (Comm) Rules'!$A$1:$C$54,2,FALSE))</f>
        <v/>
      </c>
      <c r="I21" s="72" t="str">
        <f>IF(G21="","",MIN(H21,VLOOKUP(G21,'Appx 2 (Comm) Rules'!$A$1:$E$54,5,0)))</f>
        <v/>
      </c>
      <c r="J21" s="9"/>
      <c r="K21" s="13"/>
      <c r="L21" s="9"/>
      <c r="M21" s="13"/>
      <c r="N21" s="9"/>
      <c r="O21" s="13"/>
      <c r="P21" s="9"/>
      <c r="Q21" s="13"/>
      <c r="R21" s="9"/>
      <c r="S21" s="13"/>
      <c r="T21" s="9"/>
      <c r="U21" s="13"/>
      <c r="V21" s="9"/>
      <c r="W21" s="13"/>
      <c r="X21" s="9"/>
      <c r="Y21" s="13"/>
      <c r="Z21" s="9"/>
      <c r="AA21" s="13"/>
      <c r="AB21" s="9"/>
      <c r="AC21" s="13"/>
      <c r="AD21" s="9"/>
      <c r="AE21" s="13"/>
      <c r="AF21" s="9"/>
      <c r="AG21" s="13"/>
    </row>
    <row r="22" spans="1:33" ht="18" customHeight="1" x14ac:dyDescent="0.25">
      <c r="B22" s="60"/>
      <c r="C22" s="60"/>
      <c r="D22" s="9"/>
      <c r="E22" s="9"/>
      <c r="F22" s="9"/>
      <c r="G22" s="9"/>
      <c r="H22" s="17" t="str">
        <f>IF(G22="","",VLOOKUP(G22,'Appx 2 (Comm) Rules'!$A$1:$C$54,2,FALSE))</f>
        <v/>
      </c>
      <c r="I22" s="72" t="str">
        <f>IF(G22="","",MIN(H22,VLOOKUP(G22,'Appx 2 (Comm) Rules'!$A$1:$E$54,5,0)))</f>
        <v/>
      </c>
      <c r="J22" s="9"/>
      <c r="K22" s="13"/>
      <c r="L22" s="9"/>
      <c r="M22" s="13"/>
      <c r="N22" s="9"/>
      <c r="O22" s="13"/>
      <c r="P22" s="9"/>
      <c r="Q22" s="13"/>
      <c r="R22" s="9"/>
      <c r="S22" s="13"/>
      <c r="T22" s="9"/>
      <c r="U22" s="13"/>
      <c r="V22" s="9"/>
      <c r="W22" s="13"/>
      <c r="X22" s="9"/>
      <c r="Y22" s="13"/>
      <c r="Z22" s="9"/>
      <c r="AA22" s="13"/>
      <c r="AB22" s="9"/>
      <c r="AC22" s="13"/>
      <c r="AD22" s="9"/>
      <c r="AE22" s="13"/>
      <c r="AF22" s="9"/>
      <c r="AG22" s="13"/>
    </row>
    <row r="23" spans="1:33" ht="18" customHeight="1" x14ac:dyDescent="0.25">
      <c r="B23" s="60"/>
      <c r="C23" s="60"/>
      <c r="D23" s="9"/>
      <c r="E23" s="9"/>
      <c r="F23" s="9"/>
      <c r="G23" s="9"/>
      <c r="H23" s="17" t="str">
        <f>IF(G23="","",VLOOKUP(G23,'Appx 2 (Comm) Rules'!$A$1:$C$54,2,FALSE))</f>
        <v/>
      </c>
      <c r="I23" s="72" t="str">
        <f>IF(G23="","",MIN(H23,VLOOKUP(G23,'Appx 2 (Comm) Rules'!$A$1:$E$54,5,0)))</f>
        <v/>
      </c>
      <c r="J23" s="9"/>
      <c r="K23" s="13"/>
      <c r="L23" s="9"/>
      <c r="M23" s="13"/>
      <c r="N23" s="9"/>
      <c r="O23" s="13"/>
      <c r="P23" s="9"/>
      <c r="Q23" s="13"/>
      <c r="R23" s="9"/>
      <c r="S23" s="13"/>
      <c r="T23" s="9"/>
      <c r="U23" s="13"/>
      <c r="V23" s="9"/>
      <c r="W23" s="13"/>
      <c r="X23" s="9"/>
      <c r="Y23" s="13"/>
      <c r="Z23" s="9"/>
      <c r="AA23" s="13"/>
      <c r="AB23" s="9"/>
      <c r="AC23" s="13"/>
      <c r="AD23" s="9"/>
      <c r="AE23" s="13"/>
      <c r="AF23" s="9"/>
      <c r="AG23" s="13"/>
    </row>
    <row r="24" spans="1:33" ht="18" customHeight="1" x14ac:dyDescent="0.25">
      <c r="B24" s="60"/>
      <c r="C24" s="60"/>
      <c r="D24" s="9"/>
      <c r="E24" s="9"/>
      <c r="F24" s="9"/>
      <c r="G24" s="9"/>
      <c r="H24" s="17" t="str">
        <f>IF(G24="","",VLOOKUP(G24,'Appx 2 (Comm) Rules'!$A$1:$C$54,2,FALSE))</f>
        <v/>
      </c>
      <c r="I24" s="72" t="str">
        <f>IF(G24="","",MIN(H24,VLOOKUP(G24,'Appx 2 (Comm) Rules'!$A$1:$E$54,5,0)))</f>
        <v/>
      </c>
      <c r="J24" s="9"/>
      <c r="K24" s="13"/>
      <c r="L24" s="9"/>
      <c r="M24" s="13"/>
      <c r="N24" s="9"/>
      <c r="O24" s="13"/>
      <c r="P24" s="9"/>
      <c r="Q24" s="13"/>
      <c r="R24" s="9"/>
      <c r="S24" s="13"/>
      <c r="T24" s="9"/>
      <c r="U24" s="13"/>
      <c r="V24" s="9"/>
      <c r="W24" s="13"/>
      <c r="X24" s="9"/>
      <c r="Y24" s="13"/>
      <c r="Z24" s="9"/>
      <c r="AA24" s="13"/>
      <c r="AB24" s="9"/>
      <c r="AC24" s="13"/>
      <c r="AD24" s="9"/>
      <c r="AE24" s="13"/>
      <c r="AF24" s="9"/>
      <c r="AG24" s="13"/>
    </row>
    <row r="25" spans="1:33" ht="18" customHeight="1" x14ac:dyDescent="0.25">
      <c r="B25" s="60"/>
      <c r="C25" s="60"/>
      <c r="D25" s="9"/>
      <c r="E25" s="9"/>
      <c r="F25" s="9"/>
      <c r="G25" s="9"/>
      <c r="H25" s="17" t="str">
        <f>IF(G25="","",VLOOKUP(G25,'Appx 2 (Comm) Rules'!$A$1:$C$54,2,FALSE))</f>
        <v/>
      </c>
      <c r="I25" s="72" t="str">
        <f>IF(G25="","",MIN(H25,VLOOKUP(G25,'Appx 2 (Comm) Rules'!$A$1:$E$54,5,0)))</f>
        <v/>
      </c>
      <c r="J25" s="9"/>
      <c r="K25" s="13"/>
      <c r="L25" s="9"/>
      <c r="M25" s="13"/>
      <c r="N25" s="9"/>
      <c r="O25" s="13"/>
      <c r="P25" s="9"/>
      <c r="Q25" s="13"/>
      <c r="R25" s="9"/>
      <c r="S25" s="13"/>
      <c r="T25" s="9"/>
      <c r="U25" s="13"/>
      <c r="V25" s="9"/>
      <c r="W25" s="13"/>
      <c r="X25" s="9"/>
      <c r="Y25" s="13"/>
      <c r="Z25" s="9"/>
      <c r="AA25" s="13"/>
      <c r="AB25" s="9"/>
      <c r="AC25" s="13"/>
      <c r="AD25" s="9"/>
      <c r="AE25" s="13"/>
      <c r="AF25" s="9"/>
      <c r="AG25" s="13"/>
    </row>
    <row r="26" spans="1:33" ht="18" customHeight="1" x14ac:dyDescent="0.25">
      <c r="B26" s="60"/>
      <c r="C26" s="60"/>
      <c r="D26" s="9"/>
      <c r="E26" s="9"/>
      <c r="F26" s="9"/>
      <c r="G26" s="9"/>
      <c r="H26" s="17" t="str">
        <f>IF(G26="","",VLOOKUP(G26,'Appx 2 (Comm) Rules'!$A$1:$C$54,2,FALSE))</f>
        <v/>
      </c>
      <c r="I26" s="72" t="str">
        <f>IF(G26="","",MIN(H26,VLOOKUP(G26,'Appx 2 (Comm) Rules'!$A$1:$E$54,5,0)))</f>
        <v/>
      </c>
      <c r="J26" s="9"/>
      <c r="K26" s="13"/>
      <c r="L26" s="9"/>
      <c r="M26" s="13"/>
      <c r="N26" s="9"/>
      <c r="O26" s="13"/>
      <c r="P26" s="9"/>
      <c r="Q26" s="13"/>
      <c r="R26" s="9"/>
      <c r="S26" s="13"/>
      <c r="T26" s="9"/>
      <c r="U26" s="13"/>
      <c r="V26" s="9"/>
      <c r="W26" s="13"/>
      <c r="X26" s="9"/>
      <c r="Y26" s="13"/>
      <c r="Z26" s="9"/>
      <c r="AA26" s="13"/>
      <c r="AB26" s="9"/>
      <c r="AC26" s="13"/>
      <c r="AD26" s="9"/>
      <c r="AE26" s="13"/>
      <c r="AF26" s="9"/>
      <c r="AG26" s="13"/>
    </row>
    <row r="27" spans="1:33" ht="18" customHeight="1" x14ac:dyDescent="0.25">
      <c r="B27" s="60"/>
      <c r="C27" s="60"/>
      <c r="D27" s="9"/>
      <c r="E27" s="9"/>
      <c r="F27" s="9"/>
      <c r="G27" s="9"/>
      <c r="H27" s="17" t="str">
        <f>IF(G27="","",VLOOKUP(G27,'Appx 2 (Comm) Rules'!$A$1:$C$54,2,FALSE))</f>
        <v/>
      </c>
      <c r="I27" s="72" t="str">
        <f>IF(G27="","",MIN(H27,VLOOKUP(G27,'Appx 2 (Comm) Rules'!$A$1:$E$54,5,0)))</f>
        <v/>
      </c>
      <c r="J27" s="9"/>
      <c r="K27" s="13"/>
      <c r="L27" s="9"/>
      <c r="M27" s="13"/>
      <c r="N27" s="9"/>
      <c r="O27" s="13"/>
      <c r="P27" s="9"/>
      <c r="Q27" s="13"/>
      <c r="R27" s="9"/>
      <c r="S27" s="13"/>
      <c r="T27" s="9"/>
      <c r="U27" s="13"/>
      <c r="V27" s="9"/>
      <c r="W27" s="13"/>
      <c r="X27" s="9"/>
      <c r="Y27" s="13"/>
      <c r="Z27" s="9"/>
      <c r="AA27" s="13"/>
      <c r="AB27" s="9"/>
      <c r="AC27" s="13"/>
      <c r="AD27" s="9"/>
      <c r="AE27" s="13"/>
      <c r="AF27" s="9"/>
      <c r="AG27" s="13"/>
    </row>
    <row r="28" spans="1:33" ht="18" customHeight="1" x14ac:dyDescent="0.25">
      <c r="B28" s="60"/>
      <c r="C28" s="60"/>
      <c r="D28" s="9"/>
      <c r="E28" s="9"/>
      <c r="F28" s="9"/>
      <c r="G28" s="9"/>
      <c r="H28" s="17" t="str">
        <f>IF(G28="","",VLOOKUP(G28,'Appx 2 (Comm) Rules'!$A$1:$C$54,2,FALSE))</f>
        <v/>
      </c>
      <c r="I28" s="72" t="str">
        <f>IF(G28="","",MIN(H28,VLOOKUP(G28,'Appx 2 (Comm) Rules'!$A$1:$E$54,5,0)))</f>
        <v/>
      </c>
      <c r="J28" s="9"/>
      <c r="K28" s="13"/>
      <c r="L28" s="9"/>
      <c r="M28" s="13"/>
      <c r="N28" s="9"/>
      <c r="O28" s="13"/>
      <c r="P28" s="9"/>
      <c r="Q28" s="13"/>
      <c r="R28" s="9"/>
      <c r="S28" s="13"/>
      <c r="T28" s="9"/>
      <c r="U28" s="13"/>
      <c r="V28" s="9"/>
      <c r="W28" s="13"/>
      <c r="X28" s="9"/>
      <c r="Y28" s="13"/>
      <c r="Z28" s="9"/>
      <c r="AA28" s="13"/>
      <c r="AB28" s="9"/>
      <c r="AC28" s="13"/>
      <c r="AD28" s="9"/>
      <c r="AE28" s="13"/>
      <c r="AF28" s="9"/>
      <c r="AG28" s="13"/>
    </row>
    <row r="29" spans="1:33" ht="18" customHeight="1" x14ac:dyDescent="0.25">
      <c r="A29" s="76"/>
      <c r="B29" s="60"/>
      <c r="C29" s="60"/>
      <c r="D29" s="9"/>
      <c r="E29" s="9"/>
      <c r="F29" s="9"/>
      <c r="G29" s="9"/>
      <c r="H29" s="17" t="str">
        <f>IF(G29="","",VLOOKUP(G29,'Appx 2 (Comm) Rules'!$A$1:$C$54,2,FALSE))</f>
        <v/>
      </c>
      <c r="I29" s="72" t="str">
        <f>IF(G29="","",MIN(H29,VLOOKUP(G29,'Appx 2 (Comm) Rules'!$A$1:$E$54,5,0)))</f>
        <v/>
      </c>
      <c r="J29" s="9"/>
      <c r="K29" s="13"/>
      <c r="L29" s="9"/>
      <c r="M29" s="13"/>
      <c r="N29" s="9"/>
      <c r="O29" s="13"/>
      <c r="P29" s="9"/>
      <c r="Q29" s="13"/>
      <c r="R29" s="9"/>
      <c r="S29" s="13"/>
      <c r="T29" s="9"/>
      <c r="U29" s="13"/>
      <c r="V29" s="9"/>
      <c r="W29" s="13"/>
      <c r="X29" s="9"/>
      <c r="Y29" s="13"/>
      <c r="Z29" s="9"/>
      <c r="AA29" s="13"/>
      <c r="AB29" s="9"/>
      <c r="AC29" s="13"/>
      <c r="AD29" s="9"/>
      <c r="AE29" s="13"/>
      <c r="AF29" s="9"/>
      <c r="AG29" s="13"/>
    </row>
    <row r="30" spans="1:33" ht="18" customHeight="1" x14ac:dyDescent="0.25">
      <c r="B30" s="60"/>
      <c r="C30" s="60"/>
      <c r="D30" s="9"/>
      <c r="E30" s="9"/>
      <c r="F30" s="9"/>
      <c r="G30" s="9"/>
      <c r="H30" s="17" t="str">
        <f>IF(G30="","",VLOOKUP(G30,'Appx 2 (Comm) Rules'!$A$1:$C$54,2,FALSE))</f>
        <v/>
      </c>
      <c r="I30" s="72" t="str">
        <f>IF(G30="","",MIN(H30,VLOOKUP(G30,'Appx 2 (Comm) Rules'!$A$1:$E$54,5,0)))</f>
        <v/>
      </c>
      <c r="J30" s="9"/>
      <c r="K30" s="13"/>
      <c r="L30" s="9"/>
      <c r="M30" s="13"/>
      <c r="N30" s="9"/>
      <c r="O30" s="13"/>
      <c r="P30" s="9"/>
      <c r="Q30" s="13"/>
      <c r="R30" s="9"/>
      <c r="S30" s="13"/>
      <c r="T30" s="9"/>
      <c r="U30" s="13"/>
      <c r="V30" s="9"/>
      <c r="W30" s="13"/>
      <c r="X30" s="9"/>
      <c r="Y30" s="13"/>
      <c r="Z30" s="9"/>
      <c r="AA30" s="13"/>
      <c r="AB30" s="9"/>
      <c r="AC30" s="13"/>
      <c r="AD30" s="9"/>
      <c r="AE30" s="13"/>
      <c r="AF30" s="9"/>
      <c r="AG30" s="13"/>
    </row>
    <row r="31" spans="1:33" ht="18" customHeight="1" x14ac:dyDescent="0.25">
      <c r="B31" s="60"/>
      <c r="C31" s="60"/>
      <c r="D31" s="9"/>
      <c r="E31" s="9"/>
      <c r="F31" s="9"/>
      <c r="G31" s="9"/>
      <c r="H31" s="17" t="str">
        <f>IF(G31="","",VLOOKUP(G31,'Appx 2 (Comm) Rules'!$A$1:$C$54,2,FALSE))</f>
        <v/>
      </c>
      <c r="I31" s="72" t="str">
        <f>IF(G31="","",MIN(H31,VLOOKUP(G31,'Appx 2 (Comm) Rules'!$A$1:$E$54,5,0)))</f>
        <v/>
      </c>
      <c r="J31" s="9"/>
      <c r="K31" s="13"/>
      <c r="L31" s="9"/>
      <c r="M31" s="13"/>
      <c r="N31" s="9"/>
      <c r="O31" s="13"/>
      <c r="P31" s="9"/>
      <c r="Q31" s="13"/>
      <c r="R31" s="9"/>
      <c r="S31" s="13"/>
      <c r="T31" s="9"/>
      <c r="U31" s="13"/>
      <c r="V31" s="9"/>
      <c r="W31" s="13"/>
      <c r="X31" s="9"/>
      <c r="Y31" s="13"/>
      <c r="Z31" s="9"/>
      <c r="AA31" s="13"/>
      <c r="AB31" s="9"/>
      <c r="AC31" s="13"/>
      <c r="AD31" s="9"/>
      <c r="AE31" s="13"/>
      <c r="AF31" s="9"/>
      <c r="AG31" s="13"/>
    </row>
    <row r="32" spans="1:33" ht="18" customHeight="1" x14ac:dyDescent="0.25">
      <c r="B32" s="60"/>
      <c r="C32" s="60"/>
      <c r="D32" s="9"/>
      <c r="E32" s="9"/>
      <c r="F32" s="9"/>
      <c r="G32" s="9"/>
      <c r="H32" s="17" t="str">
        <f>IF(G32="","",VLOOKUP(G32,'Appx 2 (Comm) Rules'!$A$1:$C$54,2,FALSE))</f>
        <v/>
      </c>
      <c r="I32" s="72" t="str">
        <f>IF(G32="","",MIN(H32,VLOOKUP(G32,'Appx 2 (Comm) Rules'!$A$1:$E$54,5,0)))</f>
        <v/>
      </c>
      <c r="J32" s="9"/>
      <c r="K32" s="13"/>
      <c r="L32" s="9"/>
      <c r="M32" s="13"/>
      <c r="N32" s="9"/>
      <c r="O32" s="13"/>
      <c r="P32" s="9"/>
      <c r="Q32" s="13"/>
      <c r="R32" s="9"/>
      <c r="S32" s="13"/>
      <c r="T32" s="9"/>
      <c r="U32" s="13"/>
      <c r="V32" s="9"/>
      <c r="W32" s="13"/>
      <c r="X32" s="9"/>
      <c r="Y32" s="13"/>
      <c r="Z32" s="9"/>
      <c r="AA32" s="13"/>
      <c r="AB32" s="9"/>
      <c r="AC32" s="13"/>
      <c r="AD32" s="9"/>
      <c r="AE32" s="13"/>
      <c r="AF32" s="9"/>
      <c r="AG32" s="13"/>
    </row>
    <row r="33" spans="1:33" ht="18" customHeight="1" x14ac:dyDescent="0.25">
      <c r="B33" s="60"/>
      <c r="C33" s="60"/>
      <c r="D33" s="9"/>
      <c r="E33" s="9"/>
      <c r="F33" s="9"/>
      <c r="G33" s="9"/>
      <c r="H33" s="17" t="str">
        <f>IF(G33="","",VLOOKUP(G33,'Appx 2 (Comm) Rules'!$A$1:$C$54,2,FALSE))</f>
        <v/>
      </c>
      <c r="I33" s="72" t="str">
        <f>IF(G33="","",MIN(H33,VLOOKUP(G33,'Appx 2 (Comm) Rules'!$A$1:$E$54,5,0)))</f>
        <v/>
      </c>
      <c r="J33" s="9"/>
      <c r="K33" s="13"/>
      <c r="L33" s="9"/>
      <c r="M33" s="13"/>
      <c r="N33" s="9"/>
      <c r="O33" s="13"/>
      <c r="P33" s="9"/>
      <c r="Q33" s="13"/>
      <c r="R33" s="9"/>
      <c r="S33" s="13"/>
      <c r="T33" s="9"/>
      <c r="U33" s="13"/>
      <c r="V33" s="9"/>
      <c r="W33" s="13"/>
      <c r="X33" s="9"/>
      <c r="Y33" s="13"/>
      <c r="Z33" s="9"/>
      <c r="AA33" s="13"/>
      <c r="AB33" s="9"/>
      <c r="AC33" s="13"/>
      <c r="AD33" s="9"/>
      <c r="AE33" s="13"/>
      <c r="AF33" s="9"/>
      <c r="AG33" s="13"/>
    </row>
    <row r="34" spans="1:33" ht="18" customHeight="1" x14ac:dyDescent="0.25">
      <c r="B34" s="60"/>
      <c r="C34" s="60"/>
      <c r="D34" s="9"/>
      <c r="E34" s="9"/>
      <c r="F34" s="9"/>
      <c r="G34" s="9"/>
      <c r="H34" s="17" t="str">
        <f>IF(G34="","",VLOOKUP(G34,'Appx 2 (Comm) Rules'!$A$1:$C$54,2,FALSE))</f>
        <v/>
      </c>
      <c r="I34" s="72" t="str">
        <f>IF(G34="","",MIN(H34,VLOOKUP(G34,'Appx 2 (Comm) Rules'!$A$1:$E$54,5,0)))</f>
        <v/>
      </c>
      <c r="J34" s="9"/>
      <c r="K34" s="13"/>
      <c r="L34" s="9"/>
      <c r="M34" s="13"/>
      <c r="N34" s="9"/>
      <c r="O34" s="13"/>
      <c r="P34" s="9"/>
      <c r="Q34" s="13"/>
      <c r="R34" s="9"/>
      <c r="S34" s="13"/>
      <c r="T34" s="9"/>
      <c r="U34" s="13"/>
      <c r="V34" s="9"/>
      <c r="W34" s="13"/>
      <c r="X34" s="9"/>
      <c r="Y34" s="13"/>
      <c r="Z34" s="9"/>
      <c r="AA34" s="13"/>
      <c r="AB34" s="9"/>
      <c r="AC34" s="13"/>
      <c r="AD34" s="9"/>
      <c r="AE34" s="13"/>
      <c r="AF34" s="9"/>
      <c r="AG34" s="13"/>
    </row>
    <row r="35" spans="1:33" ht="18" customHeight="1" x14ac:dyDescent="0.25">
      <c r="B35" s="60"/>
      <c r="C35" s="60"/>
      <c r="D35" s="9"/>
      <c r="E35" s="9"/>
      <c r="F35" s="9"/>
      <c r="G35" s="9"/>
      <c r="H35" s="17" t="str">
        <f>IF(G35="","",VLOOKUP(G35,'Appx 2 (Comm) Rules'!$A$1:$C$54,2,FALSE))</f>
        <v/>
      </c>
      <c r="I35" s="72" t="str">
        <f>IF(G35="","",MIN(H35,VLOOKUP(G35,'Appx 2 (Comm) Rules'!$A$1:$E$54,5,0)))</f>
        <v/>
      </c>
      <c r="J35" s="9"/>
      <c r="K35" s="13"/>
      <c r="L35" s="9"/>
      <c r="M35" s="13"/>
      <c r="N35" s="9"/>
      <c r="O35" s="13"/>
      <c r="P35" s="9"/>
      <c r="Q35" s="13"/>
      <c r="R35" s="9"/>
      <c r="S35" s="13"/>
      <c r="T35" s="9"/>
      <c r="U35" s="13"/>
      <c r="V35" s="9"/>
      <c r="W35" s="13"/>
      <c r="X35" s="9"/>
      <c r="Y35" s="13"/>
      <c r="Z35" s="9"/>
      <c r="AA35" s="13"/>
      <c r="AB35" s="9"/>
      <c r="AC35" s="13"/>
      <c r="AD35" s="9"/>
      <c r="AE35" s="13"/>
      <c r="AF35" s="9"/>
      <c r="AG35" s="13"/>
    </row>
    <row r="36" spans="1:33" ht="18" customHeight="1" x14ac:dyDescent="0.25">
      <c r="B36" s="60"/>
      <c r="C36" s="60"/>
      <c r="D36" s="9"/>
      <c r="E36" s="9"/>
      <c r="F36" s="9"/>
      <c r="G36" s="9"/>
      <c r="H36" s="17" t="str">
        <f>IF(G36="","",VLOOKUP(G36,'Appx 2 (Comm) Rules'!$A$1:$C$54,2,FALSE))</f>
        <v/>
      </c>
      <c r="I36" s="72" t="str">
        <f>IF(G36="","",MIN(H36,VLOOKUP(G36,'Appx 2 (Comm) Rules'!$A$1:$E$54,5,0)))</f>
        <v/>
      </c>
      <c r="J36" s="9"/>
      <c r="K36" s="13"/>
      <c r="L36" s="9"/>
      <c r="M36" s="13"/>
      <c r="N36" s="9"/>
      <c r="O36" s="13"/>
      <c r="P36" s="9"/>
      <c r="Q36" s="13"/>
      <c r="R36" s="9"/>
      <c r="S36" s="13"/>
      <c r="T36" s="9"/>
      <c r="U36" s="13"/>
      <c r="V36" s="9"/>
      <c r="W36" s="13"/>
      <c r="X36" s="9"/>
      <c r="Y36" s="13"/>
      <c r="Z36" s="9"/>
      <c r="AA36" s="13"/>
      <c r="AB36" s="9"/>
      <c r="AC36" s="13"/>
      <c r="AD36" s="9"/>
      <c r="AE36" s="13"/>
      <c r="AF36" s="9"/>
      <c r="AG36" s="13"/>
    </row>
    <row r="37" spans="1:33" ht="18" customHeight="1" x14ac:dyDescent="0.25">
      <c r="B37" s="10"/>
      <c r="C37" s="10"/>
      <c r="D37" s="10"/>
      <c r="E37" s="10"/>
      <c r="F37" s="10"/>
      <c r="G37" s="9"/>
      <c r="H37" s="17" t="str">
        <f>IF(G37="","",VLOOKUP(G37,'Appx 2 (Comm) Rules'!$A$1:$C$54,2,FALSE))</f>
        <v/>
      </c>
      <c r="I37" s="72" t="str">
        <f>IF(G37="","",MIN(H37,VLOOKUP(G37,'Appx 2 (Comm) Rules'!$A$1:$E$54,5,0)))</f>
        <v/>
      </c>
      <c r="J37" s="9"/>
      <c r="K37" s="13"/>
      <c r="L37" s="9"/>
      <c r="M37" s="13"/>
      <c r="N37" s="9"/>
      <c r="O37" s="13"/>
      <c r="P37" s="9"/>
      <c r="Q37" s="13"/>
      <c r="R37" s="9"/>
      <c r="S37" s="13"/>
      <c r="T37" s="9"/>
      <c r="U37" s="13"/>
      <c r="V37" s="9"/>
      <c r="W37" s="13"/>
      <c r="X37" s="9"/>
      <c r="Y37" s="13"/>
      <c r="Z37" s="9"/>
      <c r="AA37" s="13"/>
      <c r="AB37" s="9"/>
      <c r="AC37" s="13"/>
      <c r="AD37" s="9"/>
      <c r="AE37" s="13"/>
      <c r="AF37" s="9"/>
      <c r="AG37" s="13"/>
    </row>
    <row r="38" spans="1:33" ht="18" customHeight="1" x14ac:dyDescent="0.25">
      <c r="B38" s="10"/>
      <c r="C38" s="10"/>
      <c r="D38" s="10"/>
      <c r="E38" s="10"/>
      <c r="F38" s="10"/>
      <c r="G38" s="9"/>
      <c r="H38" s="17" t="str">
        <f>IF(G38="","",VLOOKUP(G38,'Appx 2 (Comm) Rules'!$A$1:$C$54,2,FALSE))</f>
        <v/>
      </c>
      <c r="I38" s="72" t="str">
        <f>IF(G38="","",MIN(H38,VLOOKUP(G38,'Appx 2 (Comm) Rules'!$A$1:$E$54,5,0)))</f>
        <v/>
      </c>
      <c r="J38" s="11"/>
      <c r="K38" s="14"/>
      <c r="L38" s="11"/>
      <c r="M38" s="14"/>
      <c r="N38" s="11"/>
      <c r="O38" s="14"/>
      <c r="P38" s="11"/>
      <c r="Q38" s="14"/>
      <c r="R38" s="63"/>
      <c r="S38" s="14"/>
      <c r="T38" s="11"/>
      <c r="U38" s="14"/>
      <c r="V38" s="11"/>
      <c r="W38" s="14"/>
      <c r="X38" s="64"/>
      <c r="Y38" s="14"/>
      <c r="Z38" s="64"/>
      <c r="AA38" s="14"/>
      <c r="AB38" s="9"/>
      <c r="AC38" s="13"/>
      <c r="AD38" s="9"/>
      <c r="AE38" s="13"/>
      <c r="AF38" s="9"/>
      <c r="AG38" s="13"/>
    </row>
    <row r="39" spans="1:33" ht="18" customHeight="1" x14ac:dyDescent="0.25">
      <c r="B39" s="69"/>
      <c r="C39" s="69"/>
      <c r="D39" s="10"/>
      <c r="E39" s="10"/>
      <c r="F39" s="10"/>
      <c r="G39" s="9"/>
      <c r="H39" s="17" t="str">
        <f>IF(G39="","",VLOOKUP(G39,'Appx 2 (Comm) Rules'!$A$1:$C$54,2,FALSE))</f>
        <v/>
      </c>
      <c r="I39" s="72" t="str">
        <f>IF(G39="","",MIN(H39,VLOOKUP(G39,'Appx 2 (Comm) Rules'!$A$1:$E$54,5,0)))</f>
        <v/>
      </c>
      <c r="J39" s="12"/>
      <c r="K39" s="13"/>
      <c r="L39" s="12"/>
      <c r="M39" s="13"/>
      <c r="N39" s="12"/>
      <c r="O39" s="13"/>
      <c r="P39" s="12"/>
      <c r="Q39" s="13"/>
      <c r="R39" s="12"/>
      <c r="S39" s="13"/>
      <c r="T39" s="12"/>
      <c r="U39" s="13"/>
      <c r="V39" s="12"/>
      <c r="W39" s="13"/>
      <c r="X39" s="12"/>
      <c r="Y39" s="13"/>
      <c r="Z39" s="12"/>
      <c r="AA39" s="13"/>
      <c r="AB39" s="9"/>
      <c r="AC39" s="13"/>
      <c r="AD39" s="9"/>
      <c r="AE39" s="13"/>
      <c r="AF39" s="9"/>
      <c r="AG39" s="13"/>
    </row>
    <row r="40" spans="1:33" ht="18" customHeight="1" x14ac:dyDescent="0.25">
      <c r="B40" s="69"/>
      <c r="C40" s="69"/>
      <c r="D40" s="10"/>
      <c r="E40" s="10"/>
      <c r="F40" s="10"/>
      <c r="G40" s="9"/>
      <c r="H40" s="17" t="str">
        <f>IF(G40="","",VLOOKUP(G40,'Appx 2 (Comm) Rules'!$A$1:$C$54,2,FALSE))</f>
        <v/>
      </c>
      <c r="I40" s="72" t="str">
        <f>IF(G40="","",MIN(H40,VLOOKUP(G40,'Appx 2 (Comm) Rules'!$A$1:$E$54,5,0)))</f>
        <v/>
      </c>
      <c r="J40" s="11"/>
      <c r="K40" s="14"/>
      <c r="L40" s="11"/>
      <c r="M40" s="14"/>
      <c r="N40" s="11"/>
      <c r="O40" s="14"/>
      <c r="P40" s="11"/>
      <c r="Q40" s="14"/>
      <c r="R40" s="63"/>
      <c r="S40" s="14"/>
      <c r="T40" s="11"/>
      <c r="U40" s="14"/>
      <c r="V40" s="11"/>
      <c r="W40" s="14"/>
      <c r="X40" s="64"/>
      <c r="Y40" s="14"/>
      <c r="Z40" s="64"/>
      <c r="AA40" s="14"/>
      <c r="AB40" s="9"/>
      <c r="AC40" s="13"/>
      <c r="AD40" s="9"/>
      <c r="AE40" s="13"/>
      <c r="AF40" s="9"/>
      <c r="AG40" s="13"/>
    </row>
    <row r="41" spans="1:33" ht="18" customHeight="1" x14ac:dyDescent="0.25">
      <c r="B41" s="69"/>
      <c r="C41" s="69"/>
      <c r="D41" s="10"/>
      <c r="E41" s="10"/>
      <c r="F41" s="10"/>
      <c r="G41" s="9"/>
      <c r="H41" s="17" t="str">
        <f>IF(G41="","",VLOOKUP(G41,'Appx 2 (Comm) Rules'!$A$1:$C$54,2,FALSE))</f>
        <v/>
      </c>
      <c r="I41" s="72" t="str">
        <f>IF(G41="","",MIN(H41,VLOOKUP(G41,'Appx 2 (Comm) Rules'!$A$1:$E$54,5,0)))</f>
        <v/>
      </c>
      <c r="J41" s="12"/>
      <c r="K41" s="13"/>
      <c r="L41" s="12"/>
      <c r="M41" s="13"/>
      <c r="N41" s="12"/>
      <c r="O41" s="13"/>
      <c r="P41" s="12"/>
      <c r="Q41" s="13"/>
      <c r="R41" s="12"/>
      <c r="S41" s="13"/>
      <c r="T41" s="12"/>
      <c r="U41" s="13"/>
      <c r="V41" s="12"/>
      <c r="W41" s="13"/>
      <c r="X41" s="12"/>
      <c r="Y41" s="13"/>
      <c r="Z41" s="12"/>
      <c r="AA41" s="13"/>
      <c r="AB41" s="9"/>
      <c r="AC41" s="13"/>
      <c r="AD41" s="9"/>
      <c r="AE41" s="13"/>
      <c r="AF41" s="9"/>
      <c r="AG41" s="13"/>
    </row>
    <row r="42" spans="1:33" ht="18" customHeight="1" x14ac:dyDescent="0.25">
      <c r="B42" s="69"/>
      <c r="C42" s="69"/>
      <c r="D42" s="10"/>
      <c r="E42" s="10"/>
      <c r="F42" s="10"/>
      <c r="G42" s="9"/>
      <c r="H42" s="17" t="str">
        <f>IF(G42="","",VLOOKUP(G42,'Appx 2 (Comm) Rules'!$A$1:$C$54,2,FALSE))</f>
        <v/>
      </c>
      <c r="I42" s="72" t="str">
        <f>IF(G42="","",MIN(H42,VLOOKUP(G42,'Appx 2 (Comm) Rules'!$A$1:$E$54,5,0)))</f>
        <v/>
      </c>
      <c r="J42" s="11"/>
      <c r="K42" s="14"/>
      <c r="L42" s="11"/>
      <c r="M42" s="14"/>
      <c r="N42" s="11"/>
      <c r="O42" s="14"/>
      <c r="P42" s="11"/>
      <c r="Q42" s="14"/>
      <c r="R42" s="63"/>
      <c r="S42" s="14"/>
      <c r="T42" s="11"/>
      <c r="U42" s="14"/>
      <c r="V42" s="11"/>
      <c r="W42" s="14"/>
      <c r="X42" s="64"/>
      <c r="Y42" s="14"/>
      <c r="Z42" s="64"/>
      <c r="AA42" s="14"/>
      <c r="AB42" s="9"/>
      <c r="AC42" s="13"/>
      <c r="AD42" s="9"/>
      <c r="AE42" s="13"/>
      <c r="AF42" s="9"/>
      <c r="AG42" s="13"/>
    </row>
    <row r="43" spans="1:33" ht="18" customHeight="1" x14ac:dyDescent="0.25">
      <c r="B43" s="69"/>
      <c r="C43" s="69"/>
      <c r="D43" s="10"/>
      <c r="E43" s="10"/>
      <c r="F43" s="10"/>
      <c r="G43" s="9"/>
      <c r="H43" s="17" t="str">
        <f>IF(G43="","",VLOOKUP(G43,'Appx 2 (Comm) Rules'!$A$1:$C$54,2,FALSE))</f>
        <v/>
      </c>
      <c r="I43" s="72" t="str">
        <f>IF(G43="","",MIN(H43,VLOOKUP(G43,'Appx 2 (Comm) Rules'!$A$1:$E$54,5,0)))</f>
        <v/>
      </c>
      <c r="J43" s="12"/>
      <c r="K43" s="13"/>
      <c r="L43" s="12"/>
      <c r="M43" s="13"/>
      <c r="N43" s="12"/>
      <c r="O43" s="13"/>
      <c r="P43" s="12"/>
      <c r="Q43" s="13"/>
      <c r="R43" s="12"/>
      <c r="S43" s="13"/>
      <c r="T43" s="12"/>
      <c r="U43" s="13"/>
      <c r="V43" s="12"/>
      <c r="W43" s="13"/>
      <c r="X43" s="12"/>
      <c r="Y43" s="13"/>
      <c r="Z43" s="12"/>
      <c r="AA43" s="13"/>
      <c r="AB43" s="9"/>
      <c r="AC43" s="13"/>
      <c r="AD43" s="9"/>
      <c r="AE43" s="13"/>
      <c r="AF43" s="9"/>
      <c r="AG43" s="13"/>
    </row>
    <row r="44" spans="1:33" ht="18" customHeight="1" x14ac:dyDescent="0.25">
      <c r="B44" s="69"/>
      <c r="C44" s="69"/>
      <c r="D44" s="10"/>
      <c r="E44" s="10"/>
      <c r="F44" s="10"/>
      <c r="G44" s="9"/>
      <c r="H44" s="17" t="str">
        <f>IF(G44="","",VLOOKUP(G44,'Appx 2 (Comm) Rules'!$A$1:$C$54,2,FALSE))</f>
        <v/>
      </c>
      <c r="I44" s="72" t="str">
        <f>IF(G44="","",MIN(H44,VLOOKUP(G44,'Appx 2 (Comm) Rules'!$A$1:$E$54,5,0)))</f>
        <v/>
      </c>
      <c r="J44" s="11"/>
      <c r="K44" s="14"/>
      <c r="L44" s="11"/>
      <c r="M44" s="14"/>
      <c r="N44" s="11"/>
      <c r="O44" s="14"/>
      <c r="P44" s="11"/>
      <c r="Q44" s="14"/>
      <c r="R44" s="63"/>
      <c r="S44" s="14"/>
      <c r="T44" s="11"/>
      <c r="U44" s="14"/>
      <c r="V44" s="11"/>
      <c r="W44" s="14"/>
      <c r="X44" s="64"/>
      <c r="Y44" s="14"/>
      <c r="Z44" s="64"/>
      <c r="AA44" s="14"/>
      <c r="AB44" s="9"/>
      <c r="AC44" s="13"/>
      <c r="AD44" s="9"/>
      <c r="AE44" s="13"/>
      <c r="AF44" s="9"/>
      <c r="AG44" s="13"/>
    </row>
    <row r="45" spans="1:33" ht="18" customHeight="1" x14ac:dyDescent="0.25">
      <c r="B45" s="69"/>
      <c r="C45" s="69"/>
      <c r="D45" s="10"/>
      <c r="E45" s="10"/>
      <c r="F45" s="10"/>
      <c r="G45" s="9"/>
      <c r="H45" s="17" t="str">
        <f>IF(G45="","",VLOOKUP(G45,'Appx 2 (Comm) Rules'!$A$1:$C$54,2,FALSE))</f>
        <v/>
      </c>
      <c r="I45" s="72" t="str">
        <f>IF(G45="","",MIN(H45,VLOOKUP(G45,'Appx 2 (Comm) Rules'!$A$1:$E$54,5,0)))</f>
        <v/>
      </c>
      <c r="J45" s="12"/>
      <c r="K45" s="13"/>
      <c r="L45" s="12"/>
      <c r="M45" s="13"/>
      <c r="N45" s="12"/>
      <c r="O45" s="13"/>
      <c r="P45" s="12"/>
      <c r="Q45" s="13"/>
      <c r="R45" s="12"/>
      <c r="S45" s="13"/>
      <c r="T45" s="12"/>
      <c r="U45" s="13"/>
      <c r="V45" s="12"/>
      <c r="W45" s="13"/>
      <c r="X45" s="12"/>
      <c r="Y45" s="13"/>
      <c r="Z45" s="12"/>
      <c r="AA45" s="13"/>
      <c r="AB45" s="9"/>
      <c r="AC45" s="13"/>
      <c r="AD45" s="9"/>
      <c r="AE45" s="13"/>
      <c r="AF45" s="9"/>
      <c r="AG45" s="13"/>
    </row>
    <row r="46" spans="1:33" ht="18" customHeight="1" x14ac:dyDescent="0.25">
      <c r="B46" s="69"/>
      <c r="C46" s="69"/>
      <c r="D46" s="10"/>
      <c r="E46" s="10"/>
      <c r="F46" s="10"/>
      <c r="G46" s="9"/>
      <c r="H46" s="17" t="str">
        <f>IF(G46="","",VLOOKUP(G46,'Appx 2 (Comm) Rules'!$A$1:$C$54,2,FALSE))</f>
        <v/>
      </c>
      <c r="I46" s="72" t="str">
        <f>IF(G46="","",MIN(H46,VLOOKUP(G46,'Appx 2 (Comm) Rules'!$A$1:$E$54,5,0)))</f>
        <v/>
      </c>
      <c r="J46" s="11"/>
      <c r="K46" s="14"/>
      <c r="L46" s="11"/>
      <c r="M46" s="14"/>
      <c r="N46" s="11"/>
      <c r="O46" s="14"/>
      <c r="P46" s="11"/>
      <c r="Q46" s="14"/>
      <c r="R46" s="63"/>
      <c r="S46" s="14"/>
      <c r="T46" s="11"/>
      <c r="U46" s="14"/>
      <c r="V46" s="11"/>
      <c r="W46" s="14"/>
      <c r="X46" s="64"/>
      <c r="Y46" s="14"/>
      <c r="Z46" s="64"/>
      <c r="AA46" s="14"/>
      <c r="AB46" s="9"/>
      <c r="AC46" s="13"/>
      <c r="AD46" s="9"/>
      <c r="AE46" s="13"/>
      <c r="AF46" s="9"/>
      <c r="AG46" s="13"/>
    </row>
    <row r="47" spans="1:33" ht="18" customHeight="1" x14ac:dyDescent="0.25">
      <c r="B47" s="69"/>
      <c r="C47" s="69"/>
      <c r="D47" s="10"/>
      <c r="E47" s="10"/>
      <c r="F47" s="10"/>
      <c r="G47" s="9"/>
      <c r="H47" s="17" t="str">
        <f>IF(G47="","",VLOOKUP(G47,'Appx 2 (Comm) Rules'!$A$1:$C$54,2,FALSE))</f>
        <v/>
      </c>
      <c r="I47" s="72" t="str">
        <f>IF(G47="","",MIN(H47,VLOOKUP(G47,'Appx 2 (Comm) Rules'!$A$1:$E$54,5,0)))</f>
        <v/>
      </c>
      <c r="J47" s="12"/>
      <c r="K47" s="13"/>
      <c r="L47" s="12"/>
      <c r="M47" s="13"/>
      <c r="N47" s="12"/>
      <c r="O47" s="13"/>
      <c r="P47" s="12"/>
      <c r="Q47" s="13"/>
      <c r="R47" s="12"/>
      <c r="S47" s="13"/>
      <c r="T47" s="12"/>
      <c r="U47" s="13"/>
      <c r="V47" s="12"/>
      <c r="W47" s="13"/>
      <c r="X47" s="12"/>
      <c r="Y47" s="13"/>
      <c r="Z47" s="12"/>
      <c r="AA47" s="13"/>
      <c r="AB47" s="9"/>
      <c r="AC47" s="13"/>
      <c r="AD47" s="9"/>
      <c r="AE47" s="13"/>
      <c r="AF47" s="9"/>
      <c r="AG47" s="13"/>
    </row>
    <row r="48" spans="1:33" ht="18" customHeight="1" x14ac:dyDescent="0.25">
      <c r="A48" s="76"/>
      <c r="B48" s="69"/>
      <c r="C48" s="69"/>
      <c r="D48" s="10"/>
      <c r="E48" s="10"/>
      <c r="F48" s="10"/>
      <c r="G48" s="9"/>
      <c r="H48" s="17" t="str">
        <f>IF(G48="","",VLOOKUP(G48,'Appx 2 (Comm) Rules'!$A$1:$C$54,2,FALSE))</f>
        <v/>
      </c>
      <c r="I48" s="72" t="str">
        <f>IF(G48="","",MIN(H48,VLOOKUP(G48,'Appx 2 (Comm) Rules'!$A$1:$E$54,5,0)))</f>
        <v/>
      </c>
      <c r="J48" s="11"/>
      <c r="K48" s="14"/>
      <c r="L48" s="11"/>
      <c r="M48" s="14"/>
      <c r="N48" s="11"/>
      <c r="O48" s="14"/>
      <c r="P48" s="11"/>
      <c r="Q48" s="14"/>
      <c r="R48" s="63"/>
      <c r="S48" s="14"/>
      <c r="T48" s="11"/>
      <c r="U48" s="14"/>
      <c r="V48" s="11"/>
      <c r="W48" s="14"/>
      <c r="X48" s="64"/>
      <c r="Y48" s="14"/>
      <c r="Z48" s="64"/>
      <c r="AA48" s="14"/>
      <c r="AB48" s="9"/>
      <c r="AC48" s="13"/>
      <c r="AD48" s="9"/>
      <c r="AE48" s="13"/>
      <c r="AF48" s="9"/>
      <c r="AG48" s="13"/>
    </row>
    <row r="49" spans="2:33" ht="18" customHeight="1" x14ac:dyDescent="0.25">
      <c r="B49" s="69"/>
      <c r="C49" s="69"/>
      <c r="D49" s="10"/>
      <c r="E49" s="10"/>
      <c r="F49" s="10"/>
      <c r="G49" s="9"/>
      <c r="H49" s="17" t="str">
        <f>IF(G49="","",VLOOKUP(G49,'Appx 2 (Comm) Rules'!$A$1:$C$54,2,FALSE))</f>
        <v/>
      </c>
      <c r="I49" s="72" t="str">
        <f>IF(G49="","",MIN(H49,VLOOKUP(G49,'Appx 2 (Comm) Rules'!$A$1:$E$54,5,0)))</f>
        <v/>
      </c>
      <c r="J49" s="12"/>
      <c r="K49" s="13"/>
      <c r="L49" s="12"/>
      <c r="M49" s="13"/>
      <c r="N49" s="12"/>
      <c r="O49" s="13"/>
      <c r="P49" s="12"/>
      <c r="Q49" s="13"/>
      <c r="R49" s="12"/>
      <c r="S49" s="13"/>
      <c r="T49" s="12"/>
      <c r="U49" s="13"/>
      <c r="V49" s="12"/>
      <c r="W49" s="13"/>
      <c r="X49" s="12"/>
      <c r="Y49" s="13"/>
      <c r="Z49" s="12"/>
      <c r="AA49" s="13"/>
      <c r="AB49" s="9"/>
      <c r="AC49" s="13"/>
      <c r="AD49" s="9"/>
      <c r="AE49" s="13"/>
      <c r="AF49" s="9"/>
      <c r="AG49" s="13"/>
    </row>
    <row r="50" spans="2:33" ht="18" customHeight="1" x14ac:dyDescent="0.25">
      <c r="B50" s="69"/>
      <c r="C50" s="69"/>
      <c r="D50" s="10"/>
      <c r="E50" s="10"/>
      <c r="F50" s="10"/>
      <c r="G50" s="9"/>
      <c r="H50" s="17" t="str">
        <f>IF(G50="","",VLOOKUP(G50,'Appx 2 (Comm) Rules'!$A$1:$C$54,2,FALSE))</f>
        <v/>
      </c>
      <c r="I50" s="72" t="str">
        <f>IF(G50="","",MIN(H50,VLOOKUP(G50,'Appx 2 (Comm) Rules'!$A$1:$E$54,5,0)))</f>
        <v/>
      </c>
      <c r="J50" s="11"/>
      <c r="K50" s="14"/>
      <c r="L50" s="11"/>
      <c r="M50" s="14"/>
      <c r="N50" s="11"/>
      <c r="O50" s="14"/>
      <c r="P50" s="11"/>
      <c r="Q50" s="14"/>
      <c r="R50" s="63"/>
      <c r="S50" s="14"/>
      <c r="T50" s="11"/>
      <c r="U50" s="14"/>
      <c r="V50" s="11"/>
      <c r="W50" s="14"/>
      <c r="X50" s="64"/>
      <c r="Y50" s="14"/>
      <c r="Z50" s="64"/>
      <c r="AA50" s="14"/>
      <c r="AB50" s="9"/>
      <c r="AC50" s="13"/>
      <c r="AD50" s="9"/>
      <c r="AE50" s="13"/>
      <c r="AF50" s="9"/>
      <c r="AG50" s="13"/>
    </row>
    <row r="51" spans="2:33" ht="18" customHeight="1" x14ac:dyDescent="0.25">
      <c r="B51" s="69"/>
      <c r="C51" s="69"/>
      <c r="D51" s="10"/>
      <c r="E51" s="10"/>
      <c r="F51" s="10"/>
      <c r="G51" s="9"/>
      <c r="H51" s="17" t="str">
        <f>IF(G51="","",VLOOKUP(G51,'Appx 2 (Comm) Rules'!$A$1:$C$54,2,FALSE))</f>
        <v/>
      </c>
      <c r="I51" s="72" t="str">
        <f>IF(G51="","",MIN(H51,VLOOKUP(G51,'Appx 2 (Comm) Rules'!$A$1:$E$54,5,0)))</f>
        <v/>
      </c>
      <c r="J51" s="12"/>
      <c r="K51" s="13"/>
      <c r="L51" s="12"/>
      <c r="M51" s="13"/>
      <c r="N51" s="12"/>
      <c r="O51" s="13"/>
      <c r="P51" s="12"/>
      <c r="Q51" s="13"/>
      <c r="R51" s="12"/>
      <c r="S51" s="13"/>
      <c r="T51" s="12"/>
      <c r="U51" s="13"/>
      <c r="V51" s="12"/>
      <c r="W51" s="13"/>
      <c r="X51" s="12"/>
      <c r="Y51" s="13"/>
      <c r="Z51" s="12"/>
      <c r="AA51" s="13"/>
      <c r="AB51" s="9"/>
      <c r="AC51" s="13"/>
      <c r="AD51" s="9"/>
      <c r="AE51" s="13"/>
      <c r="AF51" s="9"/>
      <c r="AG51" s="13"/>
    </row>
    <row r="52" spans="2:33" ht="18" customHeight="1" x14ac:dyDescent="0.25">
      <c r="B52" s="69"/>
      <c r="C52" s="69"/>
      <c r="D52" s="10"/>
      <c r="E52" s="10"/>
      <c r="F52" s="10"/>
      <c r="G52" s="9"/>
      <c r="H52" s="17" t="str">
        <f>IF(G52="","",VLOOKUP(G52,'Appx 2 (Comm) Rules'!$A$1:$C$54,2,FALSE))</f>
        <v/>
      </c>
      <c r="I52" s="72" t="str">
        <f>IF(G52="","",MIN(H52,VLOOKUP(G52,'Appx 2 (Comm) Rules'!$A$1:$E$54,5,0)))</f>
        <v/>
      </c>
      <c r="J52" s="11"/>
      <c r="K52" s="14"/>
      <c r="L52" s="11"/>
      <c r="M52" s="14"/>
      <c r="N52" s="11"/>
      <c r="O52" s="14"/>
      <c r="P52" s="11"/>
      <c r="Q52" s="14"/>
      <c r="R52" s="63"/>
      <c r="S52" s="14"/>
      <c r="T52" s="11"/>
      <c r="U52" s="14"/>
      <c r="V52" s="11"/>
      <c r="W52" s="14"/>
      <c r="X52" s="64"/>
      <c r="Y52" s="14"/>
      <c r="Z52" s="64"/>
      <c r="AA52" s="14"/>
      <c r="AB52" s="9"/>
      <c r="AC52" s="13"/>
      <c r="AD52" s="9"/>
      <c r="AE52" s="13"/>
      <c r="AF52" s="9"/>
      <c r="AG52" s="13"/>
    </row>
    <row r="53" spans="2:33" ht="18" customHeight="1" x14ac:dyDescent="0.25">
      <c r="B53" s="69"/>
      <c r="C53" s="69"/>
      <c r="D53" s="10"/>
      <c r="E53" s="10"/>
      <c r="F53" s="10"/>
      <c r="G53" s="9"/>
      <c r="H53" s="17" t="str">
        <f>IF(G53="","",VLOOKUP(G53,'Appx 2 (Comm) Rules'!$A$1:$C$54,2,FALSE))</f>
        <v/>
      </c>
      <c r="I53" s="72" t="str">
        <f>IF(G53="","",MIN(H53,VLOOKUP(G53,'Appx 2 (Comm) Rules'!$A$1:$E$54,5,0)))</f>
        <v/>
      </c>
      <c r="J53" s="12"/>
      <c r="K53" s="13"/>
      <c r="L53" s="12"/>
      <c r="M53" s="13"/>
      <c r="N53" s="12"/>
      <c r="O53" s="13"/>
      <c r="P53" s="12"/>
      <c r="Q53" s="13"/>
      <c r="R53" s="12"/>
      <c r="S53" s="13"/>
      <c r="T53" s="12"/>
      <c r="U53" s="13"/>
      <c r="V53" s="12"/>
      <c r="W53" s="13"/>
      <c r="X53" s="12"/>
      <c r="Y53" s="13"/>
      <c r="Z53" s="12"/>
      <c r="AA53" s="13"/>
      <c r="AB53" s="9"/>
      <c r="AC53" s="13"/>
      <c r="AD53" s="9"/>
      <c r="AE53" s="13"/>
      <c r="AF53" s="9"/>
      <c r="AG53" s="13"/>
    </row>
    <row r="54" spans="2:33" ht="18" customHeight="1" x14ac:dyDescent="0.25">
      <c r="B54" s="69"/>
      <c r="C54" s="69"/>
      <c r="D54" s="10"/>
      <c r="E54" s="10"/>
      <c r="F54" s="10"/>
      <c r="G54" s="9"/>
      <c r="H54" s="17" t="str">
        <f>IF(G54="","",VLOOKUP(G54,'Appx 2 (Comm) Rules'!$A$1:$C$54,2,FALSE))</f>
        <v/>
      </c>
      <c r="I54" s="72" t="str">
        <f>IF(G54="","",MIN(H54,VLOOKUP(G54,'Appx 2 (Comm) Rules'!$A$1:$E$54,5,0)))</f>
        <v/>
      </c>
      <c r="J54" s="11"/>
      <c r="K54" s="14"/>
      <c r="L54" s="11"/>
      <c r="M54" s="14"/>
      <c r="N54" s="11"/>
      <c r="O54" s="14"/>
      <c r="P54" s="11"/>
      <c r="Q54" s="14"/>
      <c r="R54" s="63"/>
      <c r="S54" s="14"/>
      <c r="T54" s="11"/>
      <c r="U54" s="14"/>
      <c r="V54" s="11"/>
      <c r="W54" s="14"/>
      <c r="X54" s="64"/>
      <c r="Y54" s="14"/>
      <c r="Z54" s="64"/>
      <c r="AA54" s="14"/>
      <c r="AB54" s="9"/>
      <c r="AC54" s="13"/>
      <c r="AD54" s="9"/>
      <c r="AE54" s="13"/>
      <c r="AF54" s="9"/>
      <c r="AG54" s="13"/>
    </row>
    <row r="55" spans="2:33" ht="18" customHeight="1" x14ac:dyDescent="0.25">
      <c r="B55" s="69"/>
      <c r="C55" s="69"/>
      <c r="D55" s="10"/>
      <c r="E55" s="10"/>
      <c r="F55" s="10"/>
      <c r="G55" s="9"/>
      <c r="H55" s="17" t="str">
        <f>IF(G55="","",VLOOKUP(G55,'Appx 2 (Comm) Rules'!$A$1:$C$54,2,FALSE))</f>
        <v/>
      </c>
      <c r="I55" s="72" t="str">
        <f>IF(G55="","",MIN(H55,VLOOKUP(G55,'Appx 2 (Comm) Rules'!$A$1:$E$54,5,0)))</f>
        <v/>
      </c>
      <c r="J55" s="12"/>
      <c r="K55" s="13"/>
      <c r="L55" s="12"/>
      <c r="M55" s="13"/>
      <c r="N55" s="12"/>
      <c r="O55" s="13"/>
      <c r="P55" s="12"/>
      <c r="Q55" s="13"/>
      <c r="R55" s="12"/>
      <c r="S55" s="13"/>
      <c r="T55" s="12"/>
      <c r="U55" s="13"/>
      <c r="V55" s="12"/>
      <c r="W55" s="13"/>
      <c r="X55" s="12"/>
      <c r="Y55" s="13"/>
      <c r="Z55" s="12"/>
      <c r="AA55" s="13"/>
      <c r="AB55" s="9"/>
      <c r="AC55" s="13"/>
      <c r="AD55" s="9"/>
      <c r="AE55" s="13"/>
      <c r="AF55" s="9"/>
      <c r="AG55" s="13"/>
    </row>
    <row r="56" spans="2:33" ht="18" customHeight="1" x14ac:dyDescent="0.25">
      <c r="B56" s="69"/>
      <c r="C56" s="69"/>
      <c r="D56" s="10"/>
      <c r="E56" s="10"/>
      <c r="F56" s="10"/>
      <c r="G56" s="9"/>
      <c r="H56" s="17" t="str">
        <f>IF(G56="","",VLOOKUP(G56,'Appx 2 (Comm) Rules'!$A$1:$C$54,2,FALSE))</f>
        <v/>
      </c>
      <c r="I56" s="72" t="str">
        <f>IF(G56="","",MIN(H56,VLOOKUP(G56,'Appx 2 (Comm) Rules'!$A$1:$E$54,5,0)))</f>
        <v/>
      </c>
      <c r="J56" s="11"/>
      <c r="K56" s="14"/>
      <c r="L56" s="11"/>
      <c r="M56" s="14"/>
      <c r="N56" s="11"/>
      <c r="O56" s="14"/>
      <c r="P56" s="11"/>
      <c r="Q56" s="14"/>
      <c r="R56" s="63"/>
      <c r="S56" s="14"/>
      <c r="T56" s="11"/>
      <c r="U56" s="14"/>
      <c r="V56" s="11"/>
      <c r="W56" s="14"/>
      <c r="X56" s="64"/>
      <c r="Y56" s="14"/>
      <c r="Z56" s="64"/>
      <c r="AA56" s="14"/>
      <c r="AB56" s="9"/>
      <c r="AC56" s="13"/>
      <c r="AD56" s="9"/>
      <c r="AE56" s="13"/>
      <c r="AF56" s="9"/>
      <c r="AG56" s="13"/>
    </row>
    <row r="57" spans="2:33" ht="18" customHeight="1" x14ac:dyDescent="0.25">
      <c r="B57" s="69"/>
      <c r="C57" s="69"/>
      <c r="D57" s="10"/>
      <c r="E57" s="10"/>
      <c r="F57" s="10"/>
      <c r="G57" s="9"/>
      <c r="H57" s="17" t="str">
        <f>IF(G57="","",VLOOKUP(G57,'Appx 2 (Comm) Rules'!$A$1:$C$54,2,FALSE))</f>
        <v/>
      </c>
      <c r="I57" s="72" t="str">
        <f>IF(G57="","",MIN(H57,VLOOKUP(G57,'Appx 2 (Comm) Rules'!$A$1:$E$54,5,0)))</f>
        <v/>
      </c>
      <c r="J57" s="12"/>
      <c r="K57" s="13"/>
      <c r="L57" s="12"/>
      <c r="M57" s="13"/>
      <c r="N57" s="12"/>
      <c r="O57" s="13"/>
      <c r="P57" s="12"/>
      <c r="Q57" s="13"/>
      <c r="R57" s="12"/>
      <c r="S57" s="13"/>
      <c r="T57" s="12"/>
      <c r="U57" s="13"/>
      <c r="V57" s="12"/>
      <c r="W57" s="13"/>
      <c r="X57" s="12"/>
      <c r="Y57" s="13"/>
      <c r="Z57" s="12"/>
      <c r="AA57" s="13"/>
      <c r="AB57" s="9"/>
      <c r="AC57" s="13"/>
      <c r="AD57" s="9"/>
      <c r="AE57" s="13"/>
      <c r="AF57" s="9"/>
      <c r="AG57" s="13"/>
    </row>
    <row r="58" spans="2:33" ht="18" customHeight="1" x14ac:dyDescent="0.25">
      <c r="B58" s="69"/>
      <c r="C58" s="69"/>
      <c r="D58" s="10"/>
      <c r="E58" s="10"/>
      <c r="F58" s="10"/>
      <c r="G58" s="9"/>
      <c r="H58" s="17" t="str">
        <f>IF(G58="","",VLOOKUP(G58,'Appx 2 (Comm) Rules'!$A$1:$C$54,2,FALSE))</f>
        <v/>
      </c>
      <c r="I58" s="72" t="str">
        <f>IF(G58="","",MIN(H58,VLOOKUP(G58,'Appx 2 (Comm) Rules'!$A$1:$E$54,5,0)))</f>
        <v/>
      </c>
      <c r="J58" s="11"/>
      <c r="K58" s="14"/>
      <c r="L58" s="11"/>
      <c r="M58" s="14"/>
      <c r="N58" s="11"/>
      <c r="O58" s="14"/>
      <c r="P58" s="11"/>
      <c r="Q58" s="14"/>
      <c r="R58" s="63"/>
      <c r="S58" s="14"/>
      <c r="T58" s="11"/>
      <c r="U58" s="14"/>
      <c r="V58" s="11"/>
      <c r="W58" s="14"/>
      <c r="X58" s="64"/>
      <c r="Y58" s="14"/>
      <c r="Z58" s="64"/>
      <c r="AA58" s="14"/>
      <c r="AB58" s="9"/>
      <c r="AC58" s="13"/>
      <c r="AD58" s="9"/>
      <c r="AE58" s="13"/>
      <c r="AF58" s="9"/>
      <c r="AG58" s="13"/>
    </row>
    <row r="59" spans="2:33" ht="18" customHeight="1" x14ac:dyDescent="0.25">
      <c r="B59" s="69"/>
      <c r="C59" s="69"/>
      <c r="D59" s="10"/>
      <c r="E59" s="10"/>
      <c r="F59" s="10"/>
      <c r="G59" s="9"/>
      <c r="H59" s="17" t="str">
        <f>IF(G59="","",VLOOKUP(G59,'Appx 2 (Comm) Rules'!$A$1:$C$54,2,FALSE))</f>
        <v/>
      </c>
      <c r="I59" s="72" t="str">
        <f>IF(G59="","",MIN(H59,VLOOKUP(G59,'Appx 2 (Comm) Rules'!$A$1:$E$54,5,0)))</f>
        <v/>
      </c>
      <c r="J59" s="12"/>
      <c r="K59" s="13"/>
      <c r="L59" s="12"/>
      <c r="M59" s="13"/>
      <c r="N59" s="12"/>
      <c r="O59" s="13"/>
      <c r="P59" s="12"/>
      <c r="Q59" s="13"/>
      <c r="R59" s="12"/>
      <c r="S59" s="13"/>
      <c r="T59" s="12"/>
      <c r="U59" s="13"/>
      <c r="V59" s="12"/>
      <c r="W59" s="13"/>
      <c r="X59" s="12"/>
      <c r="Y59" s="13"/>
      <c r="Z59" s="12"/>
      <c r="AA59" s="13"/>
      <c r="AB59" s="9"/>
      <c r="AC59" s="13"/>
      <c r="AD59" s="9"/>
      <c r="AE59" s="13"/>
      <c r="AF59" s="9"/>
      <c r="AG59" s="13"/>
    </row>
    <row r="60" spans="2:33" ht="18" customHeight="1" x14ac:dyDescent="0.25">
      <c r="B60" s="69"/>
      <c r="C60" s="69"/>
      <c r="D60" s="10"/>
      <c r="E60" s="10"/>
      <c r="F60" s="10"/>
      <c r="G60" s="9"/>
      <c r="H60" s="17" t="str">
        <f>IF(G60="","",VLOOKUP(G60,'Appx 2 (Comm) Rules'!$A$1:$C$54,2,FALSE))</f>
        <v/>
      </c>
      <c r="I60" s="72" t="str">
        <f>IF(G60="","",MIN(H60,VLOOKUP(G60,'Appx 2 (Comm) Rules'!$A$1:$E$54,5,0)))</f>
        <v/>
      </c>
      <c r="J60" s="11"/>
      <c r="K60" s="14"/>
      <c r="L60" s="11"/>
      <c r="M60" s="14"/>
      <c r="N60" s="11"/>
      <c r="O60" s="14"/>
      <c r="P60" s="11"/>
      <c r="Q60" s="14"/>
      <c r="R60" s="63"/>
      <c r="S60" s="14"/>
      <c r="T60" s="11"/>
      <c r="U60" s="14"/>
      <c r="V60" s="11"/>
      <c r="W60" s="14"/>
      <c r="X60" s="64"/>
      <c r="Y60" s="14"/>
      <c r="Z60" s="64"/>
      <c r="AA60" s="14"/>
      <c r="AB60" s="9"/>
      <c r="AC60" s="13"/>
      <c r="AD60" s="9"/>
      <c r="AE60" s="13"/>
      <c r="AF60" s="9"/>
      <c r="AG60" s="13"/>
    </row>
    <row r="61" spans="2:33" ht="18" customHeight="1" x14ac:dyDescent="0.25">
      <c r="B61" s="69"/>
      <c r="C61" s="69"/>
      <c r="D61" s="10"/>
      <c r="E61" s="10"/>
      <c r="F61" s="10"/>
      <c r="G61" s="9"/>
      <c r="H61" s="17" t="str">
        <f>IF(G61="","",VLOOKUP(G61,'Appx 2 (Comm) Rules'!$A$1:$C$54,2,FALSE))</f>
        <v/>
      </c>
      <c r="I61" s="72" t="str">
        <f>IF(G61="","",MIN(H61,VLOOKUP(G61,'Appx 2 (Comm) Rules'!$A$1:$E$54,5,0)))</f>
        <v/>
      </c>
      <c r="J61" s="12"/>
      <c r="K61" s="13"/>
      <c r="L61" s="12"/>
      <c r="M61" s="13"/>
      <c r="N61" s="12"/>
      <c r="O61" s="13"/>
      <c r="P61" s="12"/>
      <c r="Q61" s="13"/>
      <c r="R61" s="12"/>
      <c r="S61" s="13"/>
      <c r="T61" s="12"/>
      <c r="U61" s="13"/>
      <c r="V61" s="12"/>
      <c r="W61" s="13"/>
      <c r="X61" s="12"/>
      <c r="Y61" s="13"/>
      <c r="Z61" s="12"/>
      <c r="AA61" s="13"/>
      <c r="AB61" s="9"/>
      <c r="AC61" s="13"/>
      <c r="AD61" s="9"/>
      <c r="AE61" s="13"/>
      <c r="AF61" s="9"/>
      <c r="AG61" s="13"/>
    </row>
    <row r="62" spans="2:33" ht="18" customHeight="1" x14ac:dyDescent="0.25">
      <c r="B62" s="69"/>
      <c r="C62" s="69"/>
      <c r="D62" s="10"/>
      <c r="E62" s="10"/>
      <c r="F62" s="10"/>
      <c r="G62" s="9"/>
      <c r="H62" s="17" t="str">
        <f>IF(G62="","",VLOOKUP(G62,'Appx 2 (Comm) Rules'!$A$1:$C$54,2,FALSE))</f>
        <v/>
      </c>
      <c r="I62" s="72" t="str">
        <f>IF(G62="","",MIN(H62,VLOOKUP(G62,'Appx 2 (Comm) Rules'!$A$1:$E$54,5,0)))</f>
        <v/>
      </c>
      <c r="J62" s="11"/>
      <c r="K62" s="14"/>
      <c r="L62" s="11"/>
      <c r="M62" s="14"/>
      <c r="N62" s="11"/>
      <c r="O62" s="14"/>
      <c r="P62" s="11"/>
      <c r="Q62" s="14"/>
      <c r="R62" s="63"/>
      <c r="S62" s="14"/>
      <c r="T62" s="11"/>
      <c r="U62" s="14"/>
      <c r="V62" s="11"/>
      <c r="W62" s="14"/>
      <c r="X62" s="64"/>
      <c r="Y62" s="14"/>
      <c r="Z62" s="64"/>
      <c r="AA62" s="14"/>
      <c r="AB62" s="9"/>
      <c r="AC62" s="13"/>
      <c r="AD62" s="9"/>
      <c r="AE62" s="13"/>
      <c r="AF62" s="9"/>
      <c r="AG62" s="13"/>
    </row>
    <row r="63" spans="2:33" ht="18" customHeight="1" x14ac:dyDescent="0.25">
      <c r="B63" s="69"/>
      <c r="C63" s="69"/>
      <c r="D63" s="10"/>
      <c r="E63" s="10"/>
      <c r="F63" s="10"/>
      <c r="G63" s="9"/>
      <c r="H63" s="17" t="str">
        <f>IF(G63="","",VLOOKUP(G63,'Appx 2 (Comm) Rules'!$A$1:$C$54,2,FALSE))</f>
        <v/>
      </c>
      <c r="I63" s="72" t="str">
        <f>IF(G63="","",MIN(H63,VLOOKUP(G63,'Appx 2 (Comm) Rules'!$A$1:$E$54,5,0)))</f>
        <v/>
      </c>
      <c r="J63" s="12"/>
      <c r="K63" s="13"/>
      <c r="L63" s="12"/>
      <c r="M63" s="13"/>
      <c r="N63" s="12"/>
      <c r="O63" s="13"/>
      <c r="P63" s="12"/>
      <c r="Q63" s="13"/>
      <c r="R63" s="12"/>
      <c r="S63" s="13"/>
      <c r="T63" s="12"/>
      <c r="U63" s="13"/>
      <c r="V63" s="12"/>
      <c r="W63" s="13"/>
      <c r="X63" s="12"/>
      <c r="Y63" s="13"/>
      <c r="Z63" s="12"/>
      <c r="AA63" s="13"/>
      <c r="AB63" s="9"/>
      <c r="AC63" s="13"/>
      <c r="AD63" s="9"/>
      <c r="AE63" s="13"/>
      <c r="AF63" s="9"/>
      <c r="AG63" s="13"/>
    </row>
    <row r="64" spans="2:33" ht="18" customHeight="1" x14ac:dyDescent="0.25">
      <c r="B64" s="69"/>
      <c r="C64" s="69"/>
      <c r="D64" s="10"/>
      <c r="E64" s="10"/>
      <c r="F64" s="10"/>
      <c r="G64" s="9"/>
      <c r="H64" s="17" t="str">
        <f>IF(G64="","",VLOOKUP(G64,'Appx 2 (Comm) Rules'!$A$1:$C$54,2,FALSE))</f>
        <v/>
      </c>
      <c r="I64" s="72" t="str">
        <f>IF(G64="","",MIN(H64,VLOOKUP(G64,'Appx 2 (Comm) Rules'!$A$1:$E$54,5,0)))</f>
        <v/>
      </c>
      <c r="J64" s="11"/>
      <c r="K64" s="14"/>
      <c r="L64" s="11"/>
      <c r="M64" s="14"/>
      <c r="N64" s="11"/>
      <c r="O64" s="14"/>
      <c r="P64" s="11"/>
      <c r="Q64" s="14"/>
      <c r="R64" s="63"/>
      <c r="S64" s="14"/>
      <c r="T64" s="11"/>
      <c r="U64" s="14"/>
      <c r="V64" s="11"/>
      <c r="W64" s="14"/>
      <c r="X64" s="64"/>
      <c r="Y64" s="14"/>
      <c r="Z64" s="64"/>
      <c r="AA64" s="14"/>
      <c r="AB64" s="9"/>
      <c r="AC64" s="13"/>
      <c r="AD64" s="9"/>
      <c r="AE64" s="13"/>
      <c r="AF64" s="9"/>
      <c r="AG64" s="13"/>
    </row>
    <row r="65" spans="1:33" ht="18" customHeight="1" x14ac:dyDescent="0.25">
      <c r="B65" s="69"/>
      <c r="C65" s="69"/>
      <c r="D65" s="10"/>
      <c r="E65" s="10"/>
      <c r="F65" s="10"/>
      <c r="G65" s="9"/>
      <c r="H65" s="17" t="str">
        <f>IF(G65="","",VLOOKUP(G65,'Appx 2 (Comm) Rules'!$A$1:$C$54,2,FALSE))</f>
        <v/>
      </c>
      <c r="I65" s="72" t="str">
        <f>IF(G65="","",MIN(H65,VLOOKUP(G65,'Appx 2 (Comm) Rules'!$A$1:$E$54,5,0)))</f>
        <v/>
      </c>
      <c r="J65" s="12"/>
      <c r="K65" s="13"/>
      <c r="L65" s="12"/>
      <c r="M65" s="13"/>
      <c r="N65" s="12"/>
      <c r="O65" s="13"/>
      <c r="P65" s="12"/>
      <c r="Q65" s="13"/>
      <c r="R65" s="12"/>
      <c r="S65" s="13"/>
      <c r="T65" s="12"/>
      <c r="U65" s="13"/>
      <c r="V65" s="12"/>
      <c r="W65" s="13"/>
      <c r="X65" s="12"/>
      <c r="Y65" s="13"/>
      <c r="Z65" s="12"/>
      <c r="AA65" s="13"/>
      <c r="AB65" s="9"/>
      <c r="AC65" s="13"/>
      <c r="AD65" s="9"/>
      <c r="AE65" s="13"/>
      <c r="AF65" s="9"/>
      <c r="AG65" s="13"/>
    </row>
    <row r="66" spans="1:33" ht="18" customHeight="1" x14ac:dyDescent="0.25">
      <c r="B66" s="69"/>
      <c r="C66" s="69"/>
      <c r="D66" s="10"/>
      <c r="E66" s="10"/>
      <c r="F66" s="10"/>
      <c r="G66" s="9"/>
      <c r="H66" s="17" t="str">
        <f>IF(G66="","",VLOOKUP(G66,'Appx 2 (Comm) Rules'!$A$1:$C$54,2,FALSE))</f>
        <v/>
      </c>
      <c r="I66" s="72" t="str">
        <f>IF(G66="","",MIN(H66,VLOOKUP(G66,'Appx 2 (Comm) Rules'!$A$1:$E$54,5,0)))</f>
        <v/>
      </c>
      <c r="J66" s="11"/>
      <c r="K66" s="14"/>
      <c r="L66" s="11"/>
      <c r="M66" s="14"/>
      <c r="N66" s="11"/>
      <c r="O66" s="14"/>
      <c r="P66" s="11"/>
      <c r="Q66" s="14"/>
      <c r="R66" s="63"/>
      <c r="S66" s="14"/>
      <c r="T66" s="11"/>
      <c r="U66" s="14"/>
      <c r="V66" s="11"/>
      <c r="W66" s="14"/>
      <c r="X66" s="64"/>
      <c r="Y66" s="14"/>
      <c r="Z66" s="64"/>
      <c r="AA66" s="14"/>
      <c r="AB66" s="9"/>
      <c r="AC66" s="13"/>
      <c r="AD66" s="9"/>
      <c r="AE66" s="13"/>
      <c r="AF66" s="9"/>
      <c r="AG66" s="13"/>
    </row>
    <row r="67" spans="1:33" ht="18" customHeight="1" x14ac:dyDescent="0.25">
      <c r="A67" s="76"/>
      <c r="B67" s="69"/>
      <c r="C67" s="69"/>
      <c r="D67" s="10"/>
      <c r="E67" s="10"/>
      <c r="F67" s="10"/>
      <c r="G67" s="9"/>
      <c r="H67" s="17" t="str">
        <f>IF(G67="","",VLOOKUP(G67,'Appx 2 (Comm) Rules'!$A$1:$C$54,2,FALSE))</f>
        <v/>
      </c>
      <c r="I67" s="72" t="str">
        <f>IF(G67="","",MIN(H67,VLOOKUP(G67,'Appx 2 (Comm) Rules'!$A$1:$E$54,5,0)))</f>
        <v/>
      </c>
      <c r="J67" s="12"/>
      <c r="K67" s="13"/>
      <c r="L67" s="12"/>
      <c r="M67" s="13"/>
      <c r="N67" s="12"/>
      <c r="O67" s="13"/>
      <c r="P67" s="12"/>
      <c r="Q67" s="13"/>
      <c r="R67" s="12"/>
      <c r="S67" s="13"/>
      <c r="T67" s="12"/>
      <c r="U67" s="13"/>
      <c r="V67" s="12"/>
      <c r="W67" s="13"/>
      <c r="X67" s="12"/>
      <c r="Y67" s="13"/>
      <c r="Z67" s="12"/>
      <c r="AA67" s="13"/>
      <c r="AB67" s="9"/>
      <c r="AC67" s="13"/>
      <c r="AD67" s="9"/>
      <c r="AE67" s="13"/>
      <c r="AF67" s="9"/>
      <c r="AG67" s="13"/>
    </row>
    <row r="68" spans="1:33" ht="18" customHeight="1" x14ac:dyDescent="0.25">
      <c r="B68" s="69"/>
      <c r="C68" s="69"/>
      <c r="D68" s="10"/>
      <c r="E68" s="10"/>
      <c r="F68" s="10"/>
      <c r="G68" s="9"/>
      <c r="H68" s="17" t="str">
        <f>IF(G68="","",VLOOKUP(G68,'Appx 2 (Comm) Rules'!$A$1:$C$54,2,FALSE))</f>
        <v/>
      </c>
      <c r="I68" s="72" t="str">
        <f>IF(G68="","",MIN(H68,VLOOKUP(G68,'Appx 2 (Comm) Rules'!$A$1:$E$54,5,0)))</f>
        <v/>
      </c>
      <c r="J68" s="11"/>
      <c r="K68" s="14"/>
      <c r="L68" s="11"/>
      <c r="M68" s="14"/>
      <c r="N68" s="11"/>
      <c r="O68" s="14"/>
      <c r="P68" s="11"/>
      <c r="Q68" s="14"/>
      <c r="R68" s="63"/>
      <c r="S68" s="14"/>
      <c r="T68" s="11"/>
      <c r="U68" s="14"/>
      <c r="V68" s="11"/>
      <c r="W68" s="14"/>
      <c r="X68" s="64"/>
      <c r="Y68" s="14"/>
      <c r="Z68" s="64"/>
      <c r="AA68" s="14"/>
      <c r="AB68" s="9"/>
      <c r="AC68" s="13"/>
      <c r="AD68" s="9"/>
      <c r="AE68" s="13"/>
      <c r="AF68" s="9"/>
      <c r="AG68" s="13"/>
    </row>
    <row r="69" spans="1:33" ht="18" customHeight="1" x14ac:dyDescent="0.25">
      <c r="B69" s="69"/>
      <c r="C69" s="69"/>
      <c r="D69" s="10"/>
      <c r="E69" s="10"/>
      <c r="F69" s="10"/>
      <c r="G69" s="9"/>
      <c r="H69" s="17" t="str">
        <f>IF(G69="","",VLOOKUP(G69,'Appx 2 (Comm) Rules'!$A$1:$C$54,2,FALSE))</f>
        <v/>
      </c>
      <c r="I69" s="72" t="str">
        <f>IF(G69="","",MIN(H69,VLOOKUP(G69,'Appx 2 (Comm) Rules'!$A$1:$E$54,5,0)))</f>
        <v/>
      </c>
      <c r="J69" s="12"/>
      <c r="K69" s="13"/>
      <c r="L69" s="12"/>
      <c r="M69" s="13"/>
      <c r="N69" s="12"/>
      <c r="O69" s="13"/>
      <c r="P69" s="12"/>
      <c r="Q69" s="13"/>
      <c r="R69" s="12"/>
      <c r="S69" s="13"/>
      <c r="T69" s="12"/>
      <c r="U69" s="13"/>
      <c r="V69" s="12"/>
      <c r="W69" s="13"/>
      <c r="X69" s="12"/>
      <c r="Y69" s="13"/>
      <c r="Z69" s="12"/>
      <c r="AA69" s="13"/>
      <c r="AB69" s="9"/>
      <c r="AC69" s="13"/>
      <c r="AD69" s="9"/>
      <c r="AE69" s="13"/>
      <c r="AF69" s="9"/>
      <c r="AG69" s="13"/>
    </row>
    <row r="70" spans="1:33" ht="18" customHeight="1" x14ac:dyDescent="0.25">
      <c r="B70" s="69"/>
      <c r="C70" s="69"/>
      <c r="D70" s="10"/>
      <c r="E70" s="10"/>
      <c r="F70" s="10"/>
      <c r="G70" s="9"/>
      <c r="H70" s="17" t="str">
        <f>IF(G70="","",VLOOKUP(G70,'Appx 2 (Comm) Rules'!$A$1:$C$54,2,FALSE))</f>
        <v/>
      </c>
      <c r="I70" s="72" t="str">
        <f>IF(G70="","",MIN(H70,VLOOKUP(G70,'Appx 2 (Comm) Rules'!$A$1:$E$54,5,0)))</f>
        <v/>
      </c>
      <c r="J70" s="11"/>
      <c r="K70" s="14"/>
      <c r="L70" s="11"/>
      <c r="M70" s="14"/>
      <c r="N70" s="11"/>
      <c r="O70" s="14"/>
      <c r="P70" s="11"/>
      <c r="Q70" s="14"/>
      <c r="R70" s="63"/>
      <c r="S70" s="14"/>
      <c r="T70" s="11"/>
      <c r="U70" s="14"/>
      <c r="V70" s="11"/>
      <c r="W70" s="14"/>
      <c r="X70" s="64"/>
      <c r="Y70" s="14"/>
      <c r="Z70" s="64"/>
      <c r="AA70" s="14"/>
      <c r="AB70" s="9"/>
      <c r="AC70" s="13"/>
      <c r="AD70" s="9"/>
      <c r="AE70" s="13"/>
      <c r="AF70" s="9"/>
      <c r="AG70" s="13"/>
    </row>
    <row r="71" spans="1:33" ht="18" customHeight="1" x14ac:dyDescent="0.25">
      <c r="B71" s="69"/>
      <c r="C71" s="69"/>
      <c r="D71" s="10"/>
      <c r="E71" s="10"/>
      <c r="F71" s="10"/>
      <c r="G71" s="9"/>
      <c r="H71" s="17" t="str">
        <f>IF(G71="","",VLOOKUP(G71,'Appx 2 (Comm) Rules'!$A$1:$C$54,2,FALSE))</f>
        <v/>
      </c>
      <c r="I71" s="72" t="str">
        <f>IF(G71="","",MIN(H71,VLOOKUP(G71,'Appx 2 (Comm) Rules'!$A$1:$E$54,5,0)))</f>
        <v/>
      </c>
      <c r="J71" s="12"/>
      <c r="K71" s="13"/>
      <c r="L71" s="12"/>
      <c r="M71" s="13"/>
      <c r="N71" s="12"/>
      <c r="O71" s="13"/>
      <c r="P71" s="12"/>
      <c r="Q71" s="13"/>
      <c r="R71" s="12"/>
      <c r="S71" s="13"/>
      <c r="T71" s="12"/>
      <c r="U71" s="13"/>
      <c r="V71" s="12"/>
      <c r="W71" s="13"/>
      <c r="X71" s="12"/>
      <c r="Y71" s="13"/>
      <c r="Z71" s="12"/>
      <c r="AA71" s="13"/>
      <c r="AB71" s="9"/>
      <c r="AC71" s="13"/>
      <c r="AD71" s="9"/>
      <c r="AE71" s="13"/>
      <c r="AF71" s="9"/>
      <c r="AG71" s="13"/>
    </row>
    <row r="72" spans="1:33" ht="18" customHeight="1" x14ac:dyDescent="0.25">
      <c r="B72" s="69"/>
      <c r="C72" s="69"/>
      <c r="D72" s="10"/>
      <c r="E72" s="10"/>
      <c r="F72" s="10"/>
      <c r="G72" s="9"/>
      <c r="H72" s="17" t="str">
        <f>IF(G72="","",VLOOKUP(G72,'Appx 2 (Comm) Rules'!$A$1:$C$54,2,FALSE))</f>
        <v/>
      </c>
      <c r="I72" s="72" t="str">
        <f>IF(G72="","",MIN(H72,VLOOKUP(G72,'Appx 2 (Comm) Rules'!$A$1:$E$54,5,0)))</f>
        <v/>
      </c>
      <c r="J72" s="11"/>
      <c r="K72" s="14"/>
      <c r="L72" s="11"/>
      <c r="M72" s="14"/>
      <c r="N72" s="11"/>
      <c r="O72" s="14"/>
      <c r="P72" s="11"/>
      <c r="Q72" s="14"/>
      <c r="R72" s="63"/>
      <c r="S72" s="14"/>
      <c r="T72" s="11"/>
      <c r="U72" s="14"/>
      <c r="V72" s="11"/>
      <c r="W72" s="14"/>
      <c r="X72" s="64"/>
      <c r="Y72" s="14"/>
      <c r="Z72" s="64"/>
      <c r="AA72" s="14"/>
      <c r="AB72" s="9"/>
      <c r="AC72" s="13"/>
      <c r="AD72" s="9"/>
      <c r="AE72" s="13"/>
      <c r="AF72" s="9"/>
      <c r="AG72" s="13"/>
    </row>
    <row r="73" spans="1:33" ht="18" customHeight="1" x14ac:dyDescent="0.25">
      <c r="B73" s="69"/>
      <c r="C73" s="69"/>
      <c r="D73" s="10"/>
      <c r="E73" s="10"/>
      <c r="F73" s="10"/>
      <c r="G73" s="9"/>
      <c r="H73" s="17" t="str">
        <f>IF(G73="","",VLOOKUP(G73,'Appx 2 (Comm) Rules'!$A$1:$C$54,2,FALSE))</f>
        <v/>
      </c>
      <c r="I73" s="72" t="str">
        <f>IF(G73="","",MIN(H73,VLOOKUP(G73,'Appx 2 (Comm) Rules'!$A$1:$E$54,5,0)))</f>
        <v/>
      </c>
      <c r="J73" s="12"/>
      <c r="K73" s="13"/>
      <c r="L73" s="12"/>
      <c r="M73" s="13"/>
      <c r="N73" s="12"/>
      <c r="O73" s="13"/>
      <c r="P73" s="12"/>
      <c r="Q73" s="13"/>
      <c r="R73" s="12"/>
      <c r="S73" s="13"/>
      <c r="T73" s="12"/>
      <c r="U73" s="13"/>
      <c r="V73" s="12"/>
      <c r="W73" s="13"/>
      <c r="X73" s="12"/>
      <c r="Y73" s="13"/>
      <c r="Z73" s="12"/>
      <c r="AA73" s="13"/>
      <c r="AB73" s="9"/>
      <c r="AC73" s="13"/>
      <c r="AD73" s="9"/>
      <c r="AE73" s="13"/>
      <c r="AF73" s="9"/>
      <c r="AG73" s="13"/>
    </row>
    <row r="74" spans="1:33" ht="18" customHeight="1" x14ac:dyDescent="0.25">
      <c r="B74" s="69"/>
      <c r="C74" s="69"/>
      <c r="D74" s="10"/>
      <c r="E74" s="10"/>
      <c r="F74" s="10"/>
      <c r="G74" s="9"/>
      <c r="H74" s="17" t="str">
        <f>IF(G74="","",VLOOKUP(G74,'Appx 2 (Comm) Rules'!$A$1:$C$54,2,FALSE))</f>
        <v/>
      </c>
      <c r="I74" s="72" t="str">
        <f>IF(G74="","",MIN(H74,VLOOKUP(G74,'Appx 2 (Comm) Rules'!$A$1:$E$54,5,0)))</f>
        <v/>
      </c>
      <c r="J74" s="11"/>
      <c r="K74" s="14"/>
      <c r="L74" s="11"/>
      <c r="M74" s="14"/>
      <c r="N74" s="11"/>
      <c r="O74" s="14"/>
      <c r="P74" s="11"/>
      <c r="Q74" s="14"/>
      <c r="R74" s="63"/>
      <c r="S74" s="14"/>
      <c r="T74" s="11"/>
      <c r="U74" s="14"/>
      <c r="V74" s="11"/>
      <c r="W74" s="14"/>
      <c r="X74" s="64"/>
      <c r="Y74" s="14"/>
      <c r="Z74" s="64"/>
      <c r="AA74" s="14"/>
      <c r="AB74" s="9"/>
      <c r="AC74" s="13"/>
      <c r="AD74" s="9"/>
      <c r="AE74" s="13"/>
      <c r="AF74" s="9"/>
      <c r="AG74" s="13"/>
    </row>
    <row r="75" spans="1:33" ht="18" customHeight="1" x14ac:dyDescent="0.25">
      <c r="B75" s="69"/>
      <c r="C75" s="69"/>
      <c r="D75" s="10"/>
      <c r="E75" s="10"/>
      <c r="F75" s="10"/>
      <c r="G75" s="9"/>
      <c r="H75" s="17" t="str">
        <f>IF(G75="","",VLOOKUP(G75,'Appx 2 (Comm) Rules'!$A$1:$C$54,2,FALSE))</f>
        <v/>
      </c>
      <c r="I75" s="72" t="str">
        <f>IF(G75="","",MIN(H75,VLOOKUP(G75,'Appx 2 (Comm) Rules'!$A$1:$E$54,5,0)))</f>
        <v/>
      </c>
      <c r="J75" s="12"/>
      <c r="K75" s="13"/>
      <c r="L75" s="12"/>
      <c r="M75" s="13"/>
      <c r="N75" s="12"/>
      <c r="O75" s="13"/>
      <c r="P75" s="12"/>
      <c r="Q75" s="13"/>
      <c r="R75" s="12"/>
      <c r="S75" s="13"/>
      <c r="T75" s="12"/>
      <c r="U75" s="13"/>
      <c r="V75" s="12"/>
      <c r="W75" s="13"/>
      <c r="X75" s="12"/>
      <c r="Y75" s="13"/>
      <c r="Z75" s="12"/>
      <c r="AA75" s="13"/>
      <c r="AB75" s="9"/>
      <c r="AC75" s="13"/>
      <c r="AD75" s="9"/>
      <c r="AE75" s="13"/>
      <c r="AF75" s="9"/>
      <c r="AG75" s="13"/>
    </row>
    <row r="76" spans="1:33" ht="18" customHeight="1" x14ac:dyDescent="0.25">
      <c r="B76" s="69"/>
      <c r="C76" s="69"/>
      <c r="D76" s="10"/>
      <c r="E76" s="10"/>
      <c r="F76" s="10"/>
      <c r="G76" s="9"/>
      <c r="H76" s="17" t="str">
        <f>IF(G76="","",VLOOKUP(G76,'Appx 2 (Comm) Rules'!$A$1:$C$54,2,FALSE))</f>
        <v/>
      </c>
      <c r="I76" s="72" t="str">
        <f>IF(G76="","",MIN(H76,VLOOKUP(G76,'Appx 2 (Comm) Rules'!$A$1:$E$54,5,0)))</f>
        <v/>
      </c>
      <c r="J76" s="11"/>
      <c r="K76" s="14"/>
      <c r="L76" s="11"/>
      <c r="M76" s="14"/>
      <c r="N76" s="11"/>
      <c r="O76" s="14"/>
      <c r="P76" s="11"/>
      <c r="Q76" s="14"/>
      <c r="R76" s="63"/>
      <c r="S76" s="14"/>
      <c r="T76" s="11"/>
      <c r="U76" s="14"/>
      <c r="V76" s="11"/>
      <c r="W76" s="14"/>
      <c r="X76" s="64"/>
      <c r="Y76" s="14"/>
      <c r="Z76" s="64"/>
      <c r="AA76" s="14"/>
      <c r="AB76" s="9"/>
      <c r="AC76" s="13"/>
      <c r="AD76" s="9"/>
      <c r="AE76" s="13"/>
      <c r="AF76" s="9"/>
      <c r="AG76" s="13"/>
    </row>
    <row r="77" spans="1:33" ht="18" customHeight="1" x14ac:dyDescent="0.25">
      <c r="B77" s="69"/>
      <c r="C77" s="69"/>
      <c r="D77" s="10"/>
      <c r="E77" s="10"/>
      <c r="F77" s="10"/>
      <c r="G77" s="9"/>
      <c r="H77" s="17" t="str">
        <f>IF(G77="","",VLOOKUP(G77,'Appx 2 (Comm) Rules'!$A$1:$C$54,2,FALSE))</f>
        <v/>
      </c>
      <c r="I77" s="72" t="str">
        <f>IF(G77="","",MIN(H77,VLOOKUP(G77,'Appx 2 (Comm) Rules'!$A$1:$E$54,5,0)))</f>
        <v/>
      </c>
      <c r="J77" s="12"/>
      <c r="K77" s="13"/>
      <c r="L77" s="12"/>
      <c r="M77" s="13"/>
      <c r="N77" s="12"/>
      <c r="O77" s="13"/>
      <c r="P77" s="12"/>
      <c r="Q77" s="13"/>
      <c r="R77" s="12"/>
      <c r="S77" s="13"/>
      <c r="T77" s="12"/>
      <c r="U77" s="13"/>
      <c r="V77" s="12"/>
      <c r="W77" s="13"/>
      <c r="X77" s="12"/>
      <c r="Y77" s="13"/>
      <c r="Z77" s="12"/>
      <c r="AA77" s="13"/>
      <c r="AB77" s="9"/>
      <c r="AC77" s="13"/>
      <c r="AD77" s="9"/>
      <c r="AE77" s="13"/>
      <c r="AF77" s="9"/>
      <c r="AG77" s="13"/>
    </row>
    <row r="78" spans="1:33" ht="18" customHeight="1" x14ac:dyDescent="0.25">
      <c r="B78" s="69"/>
      <c r="C78" s="69"/>
      <c r="D78" s="10"/>
      <c r="E78" s="10"/>
      <c r="F78" s="10"/>
      <c r="G78" s="9"/>
      <c r="H78" s="17" t="str">
        <f>IF(G78="","",VLOOKUP(G78,'Appx 2 (Comm) Rules'!$A$1:$C$54,2,FALSE))</f>
        <v/>
      </c>
      <c r="I78" s="72" t="str">
        <f>IF(G78="","",MIN(H78,VLOOKUP(G78,'Appx 2 (Comm) Rules'!$A$1:$E$54,5,0)))</f>
        <v/>
      </c>
      <c r="J78" s="11"/>
      <c r="K78" s="14"/>
      <c r="L78" s="11"/>
      <c r="M78" s="14"/>
      <c r="N78" s="11"/>
      <c r="O78" s="14"/>
      <c r="P78" s="11"/>
      <c r="Q78" s="14"/>
      <c r="R78" s="63"/>
      <c r="S78" s="14"/>
      <c r="T78" s="11"/>
      <c r="U78" s="14"/>
      <c r="V78" s="11"/>
      <c r="W78" s="14"/>
      <c r="X78" s="64"/>
      <c r="Y78" s="14"/>
      <c r="Z78" s="64"/>
      <c r="AA78" s="14"/>
      <c r="AB78" s="9"/>
      <c r="AC78" s="13"/>
      <c r="AD78" s="9"/>
      <c r="AE78" s="13"/>
      <c r="AF78" s="9"/>
      <c r="AG78" s="13"/>
    </row>
    <row r="79" spans="1:33" ht="18" customHeight="1" x14ac:dyDescent="0.25">
      <c r="B79" s="69"/>
      <c r="C79" s="69"/>
      <c r="D79" s="10"/>
      <c r="E79" s="10"/>
      <c r="F79" s="10"/>
      <c r="G79" s="9"/>
      <c r="H79" s="17" t="str">
        <f>IF(G79="","",VLOOKUP(G79,'Appx 2 (Comm) Rules'!$A$1:$C$54,2,FALSE))</f>
        <v/>
      </c>
      <c r="I79" s="72" t="str">
        <f>IF(G79="","",MIN(H79,VLOOKUP(G79,'Appx 2 (Comm) Rules'!$A$1:$E$54,5,0)))</f>
        <v/>
      </c>
      <c r="J79" s="12"/>
      <c r="K79" s="13"/>
      <c r="L79" s="12"/>
      <c r="M79" s="13"/>
      <c r="N79" s="12"/>
      <c r="O79" s="13"/>
      <c r="P79" s="12"/>
      <c r="Q79" s="13"/>
      <c r="R79" s="12"/>
      <c r="S79" s="13"/>
      <c r="T79" s="12"/>
      <c r="U79" s="13"/>
      <c r="V79" s="12"/>
      <c r="W79" s="13"/>
      <c r="X79" s="12"/>
      <c r="Y79" s="13"/>
      <c r="Z79" s="12"/>
      <c r="AA79" s="13"/>
      <c r="AB79" s="9"/>
      <c r="AC79" s="13"/>
      <c r="AD79" s="9"/>
      <c r="AE79" s="13"/>
      <c r="AF79" s="9"/>
      <c r="AG79" s="13"/>
    </row>
    <row r="80" spans="1:33" ht="18" customHeight="1" x14ac:dyDescent="0.25">
      <c r="B80" s="69"/>
      <c r="C80" s="69"/>
      <c r="D80" s="10"/>
      <c r="E80" s="10"/>
      <c r="F80" s="10"/>
      <c r="G80" s="9"/>
      <c r="H80" s="17" t="str">
        <f>IF(G80="","",VLOOKUP(G80,'Appx 2 (Comm) Rules'!$A$1:$C$54,2,FALSE))</f>
        <v/>
      </c>
      <c r="I80" s="72" t="str">
        <f>IF(G80="","",MIN(H80,VLOOKUP(G80,'Appx 2 (Comm) Rules'!$A$1:$E$54,5,0)))</f>
        <v/>
      </c>
      <c r="J80" s="11"/>
      <c r="K80" s="14"/>
      <c r="L80" s="11"/>
      <c r="M80" s="14"/>
      <c r="N80" s="11"/>
      <c r="O80" s="14"/>
      <c r="P80" s="11"/>
      <c r="Q80" s="14"/>
      <c r="R80" s="63"/>
      <c r="S80" s="14"/>
      <c r="T80" s="11"/>
      <c r="U80" s="14"/>
      <c r="V80" s="11"/>
      <c r="W80" s="14"/>
      <c r="X80" s="64"/>
      <c r="Y80" s="14"/>
      <c r="Z80" s="64"/>
      <c r="AA80" s="14"/>
      <c r="AB80" s="9"/>
      <c r="AC80" s="13"/>
      <c r="AD80" s="9"/>
      <c r="AE80" s="13"/>
      <c r="AF80" s="9"/>
      <c r="AG80" s="13"/>
    </row>
    <row r="81" spans="1:33" ht="18" customHeight="1" x14ac:dyDescent="0.25">
      <c r="B81" s="69"/>
      <c r="C81" s="69"/>
      <c r="D81" s="10"/>
      <c r="E81" s="10"/>
      <c r="F81" s="10"/>
      <c r="G81" s="9"/>
      <c r="H81" s="17" t="str">
        <f>IF(G81="","",VLOOKUP(G81,'Appx 2 (Comm) Rules'!$A$1:$C$54,2,FALSE))</f>
        <v/>
      </c>
      <c r="I81" s="72" t="str">
        <f>IF(G81="","",MIN(H81,VLOOKUP(G81,'Appx 2 (Comm) Rules'!$A$1:$E$54,5,0)))</f>
        <v/>
      </c>
      <c r="J81" s="12"/>
      <c r="K81" s="13"/>
      <c r="L81" s="12"/>
      <c r="M81" s="13"/>
      <c r="N81" s="12"/>
      <c r="O81" s="13"/>
      <c r="P81" s="12"/>
      <c r="Q81" s="13"/>
      <c r="R81" s="12"/>
      <c r="S81" s="13"/>
      <c r="T81" s="12"/>
      <c r="U81" s="13"/>
      <c r="V81" s="12"/>
      <c r="W81" s="13"/>
      <c r="X81" s="12"/>
      <c r="Y81" s="13"/>
      <c r="Z81" s="12"/>
      <c r="AA81" s="13"/>
      <c r="AB81" s="9"/>
      <c r="AC81" s="13"/>
      <c r="AD81" s="9"/>
      <c r="AE81" s="13"/>
      <c r="AF81" s="9"/>
      <c r="AG81" s="13"/>
    </row>
    <row r="82" spans="1:33" ht="18" customHeight="1" x14ac:dyDescent="0.25">
      <c r="B82" s="69"/>
      <c r="C82" s="69"/>
      <c r="D82" s="10"/>
      <c r="E82" s="10"/>
      <c r="F82" s="10"/>
      <c r="G82" s="9"/>
      <c r="H82" s="17" t="str">
        <f>IF(G82="","",VLOOKUP(G82,'Appx 2 (Comm) Rules'!$A$1:$C$54,2,FALSE))</f>
        <v/>
      </c>
      <c r="I82" s="72" t="str">
        <f>IF(G82="","",MIN(H82,VLOOKUP(G82,'Appx 2 (Comm) Rules'!$A$1:$E$54,5,0)))</f>
        <v/>
      </c>
      <c r="J82" s="11"/>
      <c r="K82" s="14"/>
      <c r="L82" s="11"/>
      <c r="M82" s="14"/>
      <c r="N82" s="11"/>
      <c r="O82" s="14"/>
      <c r="P82" s="11"/>
      <c r="Q82" s="14"/>
      <c r="R82" s="63"/>
      <c r="S82" s="14"/>
      <c r="T82" s="11"/>
      <c r="U82" s="14"/>
      <c r="V82" s="11"/>
      <c r="W82" s="14"/>
      <c r="X82" s="64"/>
      <c r="Y82" s="14"/>
      <c r="Z82" s="64"/>
      <c r="AA82" s="14"/>
      <c r="AB82" s="9"/>
      <c r="AC82" s="13"/>
      <c r="AD82" s="9"/>
      <c r="AE82" s="13"/>
      <c r="AF82" s="9"/>
      <c r="AG82" s="13"/>
    </row>
    <row r="83" spans="1:33" ht="18" customHeight="1" x14ac:dyDescent="0.25">
      <c r="B83" s="69"/>
      <c r="C83" s="69"/>
      <c r="D83" s="10"/>
      <c r="E83" s="10"/>
      <c r="F83" s="10"/>
      <c r="G83" s="9"/>
      <c r="H83" s="17" t="str">
        <f>IF(G83="","",VLOOKUP(G83,'Appx 2 (Comm) Rules'!$A$1:$C$54,2,FALSE))</f>
        <v/>
      </c>
      <c r="I83" s="72" t="str">
        <f>IF(G83="","",MIN(H83,VLOOKUP(G83,'Appx 2 (Comm) Rules'!$A$1:$E$54,5,0)))</f>
        <v/>
      </c>
      <c r="J83" s="12"/>
      <c r="K83" s="13"/>
      <c r="L83" s="12"/>
      <c r="M83" s="13"/>
      <c r="N83" s="12"/>
      <c r="O83" s="13"/>
      <c r="P83" s="12"/>
      <c r="Q83" s="13"/>
      <c r="R83" s="12"/>
      <c r="S83" s="13"/>
      <c r="T83" s="12"/>
      <c r="U83" s="13"/>
      <c r="V83" s="12"/>
      <c r="W83" s="13"/>
      <c r="X83" s="12"/>
      <c r="Y83" s="13"/>
      <c r="Z83" s="12"/>
      <c r="AA83" s="13"/>
      <c r="AB83" s="9"/>
      <c r="AC83" s="13"/>
      <c r="AD83" s="9"/>
      <c r="AE83" s="13"/>
      <c r="AF83" s="9"/>
      <c r="AG83" s="13"/>
    </row>
    <row r="84" spans="1:33" ht="18" customHeight="1" x14ac:dyDescent="0.25">
      <c r="B84" s="69"/>
      <c r="C84" s="69"/>
      <c r="D84" s="10"/>
      <c r="E84" s="10"/>
      <c r="F84" s="10"/>
      <c r="G84" s="9"/>
      <c r="H84" s="17" t="str">
        <f>IF(G84="","",VLOOKUP(G84,'Appx 2 (Comm) Rules'!$A$1:$C$54,2,FALSE))</f>
        <v/>
      </c>
      <c r="I84" s="72" t="str">
        <f>IF(G84="","",MIN(H84,VLOOKUP(G84,'Appx 2 (Comm) Rules'!$A$1:$E$54,5,0)))</f>
        <v/>
      </c>
      <c r="J84" s="11"/>
      <c r="K84" s="14"/>
      <c r="L84" s="11"/>
      <c r="M84" s="14"/>
      <c r="N84" s="11"/>
      <c r="O84" s="14"/>
      <c r="P84" s="11"/>
      <c r="Q84" s="14"/>
      <c r="R84" s="63"/>
      <c r="S84" s="14"/>
      <c r="T84" s="11"/>
      <c r="U84" s="14"/>
      <c r="V84" s="11"/>
      <c r="W84" s="14"/>
      <c r="X84" s="64"/>
      <c r="Y84" s="14"/>
      <c r="Z84" s="64"/>
      <c r="AA84" s="14"/>
      <c r="AB84" s="9"/>
      <c r="AC84" s="13"/>
      <c r="AD84" s="9"/>
      <c r="AE84" s="13"/>
      <c r="AF84" s="9"/>
      <c r="AG84" s="13"/>
    </row>
    <row r="85" spans="1:33" ht="18" customHeight="1" x14ac:dyDescent="0.25">
      <c r="B85" s="69"/>
      <c r="C85" s="69"/>
      <c r="D85" s="10"/>
      <c r="E85" s="10"/>
      <c r="F85" s="10"/>
      <c r="G85" s="9"/>
      <c r="H85" s="17" t="str">
        <f>IF(G85="","",VLOOKUP(G85,'Appx 2 (Comm) Rules'!$A$1:$C$54,2,FALSE))</f>
        <v/>
      </c>
      <c r="I85" s="72" t="str">
        <f>IF(G85="","",MIN(H85,VLOOKUP(G85,'Appx 2 (Comm) Rules'!$A$1:$E$54,5,0)))</f>
        <v/>
      </c>
      <c r="J85" s="12"/>
      <c r="K85" s="13"/>
      <c r="L85" s="12"/>
      <c r="M85" s="13"/>
      <c r="N85" s="12"/>
      <c r="O85" s="13"/>
      <c r="P85" s="12"/>
      <c r="Q85" s="13"/>
      <c r="R85" s="12"/>
      <c r="S85" s="13"/>
      <c r="T85" s="12"/>
      <c r="U85" s="13"/>
      <c r="V85" s="12"/>
      <c r="W85" s="13"/>
      <c r="X85" s="12"/>
      <c r="Y85" s="13"/>
      <c r="Z85" s="12"/>
      <c r="AA85" s="13"/>
      <c r="AB85" s="9"/>
      <c r="AC85" s="13"/>
      <c r="AD85" s="9"/>
      <c r="AE85" s="13"/>
      <c r="AF85" s="9"/>
      <c r="AG85" s="13"/>
    </row>
    <row r="86" spans="1:33" ht="18" customHeight="1" x14ac:dyDescent="0.25">
      <c r="A86" s="76"/>
      <c r="B86" s="69"/>
      <c r="C86" s="69"/>
      <c r="D86" s="10"/>
      <c r="E86" s="10"/>
      <c r="F86" s="10"/>
      <c r="G86" s="9"/>
      <c r="H86" s="17" t="str">
        <f>IF(G86="","",VLOOKUP(G86,'Appx 2 (Comm) Rules'!$A$1:$C$54,2,FALSE))</f>
        <v/>
      </c>
      <c r="I86" s="72" t="str">
        <f>IF(G86="","",MIN(H86,VLOOKUP(G86,'Appx 2 (Comm) Rules'!$A$1:$E$54,5,0)))</f>
        <v/>
      </c>
      <c r="J86" s="11"/>
      <c r="K86" s="14"/>
      <c r="L86" s="11"/>
      <c r="M86" s="14"/>
      <c r="N86" s="11"/>
      <c r="O86" s="14"/>
      <c r="P86" s="11"/>
      <c r="Q86" s="14"/>
      <c r="R86" s="63"/>
      <c r="S86" s="14"/>
      <c r="T86" s="11"/>
      <c r="U86" s="14"/>
      <c r="V86" s="11"/>
      <c r="W86" s="14"/>
      <c r="X86" s="64"/>
      <c r="Y86" s="14"/>
      <c r="Z86" s="64"/>
      <c r="AA86" s="14"/>
      <c r="AB86" s="9"/>
      <c r="AC86" s="13"/>
      <c r="AD86" s="9"/>
      <c r="AE86" s="13"/>
      <c r="AF86" s="9"/>
      <c r="AG86" s="13"/>
    </row>
    <row r="87" spans="1:33" ht="18" customHeight="1" x14ac:dyDescent="0.25">
      <c r="B87" s="69"/>
      <c r="C87" s="69"/>
      <c r="D87" s="10"/>
      <c r="E87" s="10"/>
      <c r="F87" s="10"/>
      <c r="G87" s="9"/>
      <c r="H87" s="17" t="str">
        <f>IF(G87="","",VLOOKUP(G87,'Appx 2 (Comm) Rules'!$A$1:$C$54,2,FALSE))</f>
        <v/>
      </c>
      <c r="I87" s="72" t="str">
        <f>IF(G87="","",MIN(H87,VLOOKUP(G87,'Appx 2 (Comm) Rules'!$A$1:$E$54,5,0)))</f>
        <v/>
      </c>
      <c r="J87" s="12"/>
      <c r="K87" s="13"/>
      <c r="L87" s="12"/>
      <c r="M87" s="13"/>
      <c r="N87" s="12"/>
      <c r="O87" s="13"/>
      <c r="P87" s="12"/>
      <c r="Q87" s="13"/>
      <c r="R87" s="12"/>
      <c r="S87" s="13"/>
      <c r="T87" s="12"/>
      <c r="U87" s="13"/>
      <c r="V87" s="12"/>
      <c r="W87" s="13"/>
      <c r="X87" s="12"/>
      <c r="Y87" s="13"/>
      <c r="Z87" s="12"/>
      <c r="AA87" s="13"/>
      <c r="AB87" s="9"/>
      <c r="AC87" s="13"/>
      <c r="AD87" s="9"/>
      <c r="AE87" s="13"/>
      <c r="AF87" s="9"/>
      <c r="AG87" s="13"/>
    </row>
    <row r="88" spans="1:33" ht="18" customHeight="1" x14ac:dyDescent="0.25">
      <c r="B88" s="69"/>
      <c r="C88" s="69"/>
      <c r="D88" s="10"/>
      <c r="E88" s="10"/>
      <c r="F88" s="10"/>
      <c r="G88" s="9"/>
      <c r="H88" s="17" t="str">
        <f>IF(G88="","",VLOOKUP(G88,'Appx 2 (Comm) Rules'!$A$1:$C$54,2,FALSE))</f>
        <v/>
      </c>
      <c r="I88" s="72" t="str">
        <f>IF(G88="","",MIN(H88,VLOOKUP(G88,'Appx 2 (Comm) Rules'!$A$1:$E$54,5,0)))</f>
        <v/>
      </c>
      <c r="J88" s="11"/>
      <c r="K88" s="14"/>
      <c r="L88" s="11"/>
      <c r="M88" s="14"/>
      <c r="N88" s="11"/>
      <c r="O88" s="14"/>
      <c r="P88" s="11"/>
      <c r="Q88" s="14"/>
      <c r="R88" s="63"/>
      <c r="S88" s="14"/>
      <c r="T88" s="11"/>
      <c r="U88" s="14"/>
      <c r="V88" s="11"/>
      <c r="W88" s="14"/>
      <c r="X88" s="64"/>
      <c r="Y88" s="14"/>
      <c r="Z88" s="64"/>
      <c r="AA88" s="14"/>
      <c r="AB88" s="9"/>
      <c r="AC88" s="13"/>
      <c r="AD88" s="9"/>
      <c r="AE88" s="13"/>
      <c r="AF88" s="9"/>
      <c r="AG88" s="13"/>
    </row>
    <row r="89" spans="1:33" ht="18" customHeight="1" x14ac:dyDescent="0.25">
      <c r="B89" s="69"/>
      <c r="C89" s="69"/>
      <c r="D89" s="10"/>
      <c r="E89" s="10"/>
      <c r="F89" s="10"/>
      <c r="G89" s="9"/>
      <c r="H89" s="17" t="str">
        <f>IF(G89="","",VLOOKUP(G89,'Appx 2 (Comm) Rules'!$A$1:$C$54,2,FALSE))</f>
        <v/>
      </c>
      <c r="I89" s="72" t="str">
        <f>IF(G89="","",MIN(H89,VLOOKUP(G89,'Appx 2 (Comm) Rules'!$A$1:$E$54,5,0)))</f>
        <v/>
      </c>
      <c r="J89" s="12"/>
      <c r="K89" s="13"/>
      <c r="L89" s="12"/>
      <c r="M89" s="13"/>
      <c r="N89" s="12"/>
      <c r="O89" s="13"/>
      <c r="P89" s="12"/>
      <c r="Q89" s="13"/>
      <c r="R89" s="12"/>
      <c r="S89" s="13"/>
      <c r="T89" s="12"/>
      <c r="U89" s="13"/>
      <c r="V89" s="12"/>
      <c r="W89" s="13"/>
      <c r="X89" s="12"/>
      <c r="Y89" s="13"/>
      <c r="Z89" s="12"/>
      <c r="AA89" s="13"/>
      <c r="AB89" s="9"/>
      <c r="AC89" s="13"/>
      <c r="AD89" s="9"/>
      <c r="AE89" s="13"/>
      <c r="AF89" s="9"/>
      <c r="AG89" s="13"/>
    </row>
    <row r="90" spans="1:33" ht="18" customHeight="1" x14ac:dyDescent="0.25">
      <c r="B90" s="69"/>
      <c r="C90" s="69"/>
      <c r="D90" s="10"/>
      <c r="E90" s="10"/>
      <c r="F90" s="10"/>
      <c r="G90" s="9"/>
      <c r="H90" s="17" t="str">
        <f>IF(G90="","",VLOOKUP(G90,'Appx 2 (Comm) Rules'!$A$1:$C$54,2,FALSE))</f>
        <v/>
      </c>
      <c r="I90" s="72" t="str">
        <f>IF(G90="","",MIN(H90,VLOOKUP(G90,'Appx 2 (Comm) Rules'!$A$1:$E$54,5,0)))</f>
        <v/>
      </c>
      <c r="J90" s="11"/>
      <c r="K90" s="14"/>
      <c r="L90" s="11"/>
      <c r="M90" s="14"/>
      <c r="N90" s="11"/>
      <c r="O90" s="14"/>
      <c r="P90" s="11"/>
      <c r="Q90" s="14"/>
      <c r="R90" s="63"/>
      <c r="S90" s="14"/>
      <c r="T90" s="11"/>
      <c r="U90" s="14"/>
      <c r="V90" s="11"/>
      <c r="W90" s="14"/>
      <c r="X90" s="64"/>
      <c r="Y90" s="14"/>
      <c r="Z90" s="64"/>
      <c r="AA90" s="14"/>
      <c r="AB90" s="9"/>
      <c r="AC90" s="13"/>
      <c r="AD90" s="9"/>
      <c r="AE90" s="13"/>
      <c r="AF90" s="9"/>
      <c r="AG90" s="13"/>
    </row>
    <row r="91" spans="1:33" ht="18" customHeight="1" x14ac:dyDescent="0.25">
      <c r="B91" s="69"/>
      <c r="C91" s="69"/>
      <c r="D91" s="10"/>
      <c r="E91" s="10"/>
      <c r="F91" s="10"/>
      <c r="G91" s="9"/>
      <c r="H91" s="17" t="str">
        <f>IF(G91="","",VLOOKUP(G91,'Appx 2 (Comm) Rules'!$A$1:$C$54,2,FALSE))</f>
        <v/>
      </c>
      <c r="I91" s="72" t="str">
        <f>IF(G91="","",MIN(H91,VLOOKUP(G91,'Appx 2 (Comm) Rules'!$A$1:$E$54,5,0)))</f>
        <v/>
      </c>
      <c r="J91" s="12"/>
      <c r="K91" s="13"/>
      <c r="L91" s="12"/>
      <c r="M91" s="13"/>
      <c r="N91" s="12"/>
      <c r="O91" s="13"/>
      <c r="P91" s="12"/>
      <c r="Q91" s="13"/>
      <c r="R91" s="12"/>
      <c r="S91" s="13"/>
      <c r="T91" s="12"/>
      <c r="U91" s="13"/>
      <c r="V91" s="12"/>
      <c r="W91" s="13"/>
      <c r="X91" s="12"/>
      <c r="Y91" s="13"/>
      <c r="Z91" s="12"/>
      <c r="AA91" s="13"/>
      <c r="AB91" s="9"/>
      <c r="AC91" s="13"/>
      <c r="AD91" s="9"/>
      <c r="AE91" s="13"/>
      <c r="AF91" s="9"/>
      <c r="AG91" s="13"/>
    </row>
    <row r="92" spans="1:33" ht="18" customHeight="1" x14ac:dyDescent="0.25">
      <c r="B92" s="69"/>
      <c r="C92" s="69"/>
      <c r="D92" s="10"/>
      <c r="E92" s="10"/>
      <c r="F92" s="10"/>
      <c r="G92" s="9"/>
      <c r="H92" s="17" t="str">
        <f>IF(G92="","",VLOOKUP(G92,'Appx 2 (Comm) Rules'!$A$1:$C$54,2,FALSE))</f>
        <v/>
      </c>
      <c r="I92" s="72" t="str">
        <f>IF(G92="","",MIN(H92,VLOOKUP(G92,'Appx 2 (Comm) Rules'!$A$1:$E$54,5,0)))</f>
        <v/>
      </c>
      <c r="J92" s="11"/>
      <c r="K92" s="14"/>
      <c r="L92" s="11"/>
      <c r="M92" s="14"/>
      <c r="N92" s="11"/>
      <c r="O92" s="14"/>
      <c r="P92" s="11"/>
      <c r="Q92" s="14"/>
      <c r="R92" s="63"/>
      <c r="S92" s="14"/>
      <c r="T92" s="11"/>
      <c r="U92" s="14"/>
      <c r="V92" s="11"/>
      <c r="W92" s="14"/>
      <c r="X92" s="64"/>
      <c r="Y92" s="14"/>
      <c r="Z92" s="64"/>
      <c r="AA92" s="14"/>
      <c r="AB92" s="9"/>
      <c r="AC92" s="13"/>
      <c r="AD92" s="9"/>
      <c r="AE92" s="13"/>
      <c r="AF92" s="9"/>
      <c r="AG92" s="13"/>
    </row>
    <row r="93" spans="1:33" ht="18" customHeight="1" x14ac:dyDescent="0.25">
      <c r="B93" s="69"/>
      <c r="C93" s="69"/>
      <c r="D93" s="10"/>
      <c r="E93" s="10"/>
      <c r="F93" s="10"/>
      <c r="G93" s="9"/>
      <c r="H93" s="17" t="str">
        <f>IF(G93="","",VLOOKUP(G93,'Appx 2 (Comm) Rules'!$A$1:$C$54,2,FALSE))</f>
        <v/>
      </c>
      <c r="I93" s="72" t="str">
        <f>IF(G93="","",MIN(H93,VLOOKUP(G93,'Appx 2 (Comm) Rules'!$A$1:$E$54,5,0)))</f>
        <v/>
      </c>
      <c r="J93" s="12"/>
      <c r="K93" s="13"/>
      <c r="L93" s="12"/>
      <c r="M93" s="13"/>
      <c r="N93" s="12"/>
      <c r="O93" s="13"/>
      <c r="P93" s="12"/>
      <c r="Q93" s="13"/>
      <c r="R93" s="12"/>
      <c r="S93" s="13"/>
      <c r="T93" s="12"/>
      <c r="U93" s="13"/>
      <c r="V93" s="12"/>
      <c r="W93" s="13"/>
      <c r="X93" s="12"/>
      <c r="Y93" s="13"/>
      <c r="Z93" s="12"/>
      <c r="AA93" s="13"/>
      <c r="AB93" s="9"/>
      <c r="AC93" s="13"/>
      <c r="AD93" s="9"/>
      <c r="AE93" s="13"/>
      <c r="AF93" s="9"/>
      <c r="AG93" s="13"/>
    </row>
    <row r="94" spans="1:33" ht="18" customHeight="1" x14ac:dyDescent="0.25">
      <c r="B94" s="69"/>
      <c r="C94" s="69"/>
      <c r="D94" s="10"/>
      <c r="E94" s="10"/>
      <c r="F94" s="10"/>
      <c r="G94" s="9"/>
      <c r="H94" s="17" t="str">
        <f>IF(G94="","",VLOOKUP(G94,'Appx 2 (Comm) Rules'!$A$1:$C$54,2,FALSE))</f>
        <v/>
      </c>
      <c r="I94" s="72" t="str">
        <f>IF(G94="","",MIN(H94,VLOOKUP(G94,'Appx 2 (Comm) Rules'!$A$1:$E$54,5,0)))</f>
        <v/>
      </c>
      <c r="J94" s="11"/>
      <c r="K94" s="14"/>
      <c r="L94" s="11"/>
      <c r="M94" s="14"/>
      <c r="N94" s="11"/>
      <c r="O94" s="14"/>
      <c r="P94" s="11"/>
      <c r="Q94" s="14"/>
      <c r="R94" s="63"/>
      <c r="S94" s="14"/>
      <c r="T94" s="11"/>
      <c r="U94" s="14"/>
      <c r="V94" s="11"/>
      <c r="W94" s="14"/>
      <c r="X94" s="64"/>
      <c r="Y94" s="14"/>
      <c r="Z94" s="64"/>
      <c r="AA94" s="14"/>
      <c r="AB94" s="9"/>
      <c r="AC94" s="13"/>
      <c r="AD94" s="9"/>
      <c r="AE94" s="13"/>
      <c r="AF94" s="9"/>
      <c r="AG94" s="13"/>
    </row>
    <row r="95" spans="1:33" ht="18" customHeight="1" x14ac:dyDescent="0.25">
      <c r="B95" s="69"/>
      <c r="C95" s="69"/>
      <c r="D95" s="10"/>
      <c r="E95" s="10"/>
      <c r="F95" s="10"/>
      <c r="G95" s="9"/>
      <c r="H95" s="17" t="str">
        <f>IF(G95="","",VLOOKUP(G95,'Appx 2 (Comm) Rules'!$A$1:$C$54,2,FALSE))</f>
        <v/>
      </c>
      <c r="I95" s="72" t="str">
        <f>IF(G95="","",MIN(H95,VLOOKUP(G95,'Appx 2 (Comm) Rules'!$A$1:$E$54,5,0)))</f>
        <v/>
      </c>
      <c r="J95" s="12"/>
      <c r="K95" s="13"/>
      <c r="L95" s="12"/>
      <c r="M95" s="13"/>
      <c r="N95" s="12"/>
      <c r="O95" s="13"/>
      <c r="P95" s="12"/>
      <c r="Q95" s="13"/>
      <c r="R95" s="12"/>
      <c r="S95" s="13"/>
      <c r="T95" s="12"/>
      <c r="U95" s="13"/>
      <c r="V95" s="12"/>
      <c r="W95" s="13"/>
      <c r="X95" s="12"/>
      <c r="Y95" s="13"/>
      <c r="Z95" s="12"/>
      <c r="AA95" s="13"/>
      <c r="AB95" s="9"/>
      <c r="AC95" s="13"/>
      <c r="AD95" s="9"/>
      <c r="AE95" s="13"/>
      <c r="AF95" s="9"/>
      <c r="AG95" s="13"/>
    </row>
    <row r="96" spans="1:33" ht="18" customHeight="1" x14ac:dyDescent="0.25">
      <c r="B96" s="69"/>
      <c r="C96" s="69"/>
      <c r="D96" s="10"/>
      <c r="E96" s="10"/>
      <c r="F96" s="10"/>
      <c r="G96" s="9"/>
      <c r="H96" s="17" t="str">
        <f>IF(G96="","",VLOOKUP(G96,'Appx 2 (Comm) Rules'!$A$1:$C$54,2,FALSE))</f>
        <v/>
      </c>
      <c r="I96" s="72" t="str">
        <f>IF(G96="","",MIN(H96,VLOOKUP(G96,'Appx 2 (Comm) Rules'!$A$1:$E$54,5,0)))</f>
        <v/>
      </c>
      <c r="J96" s="11"/>
      <c r="K96" s="14"/>
      <c r="L96" s="11"/>
      <c r="M96" s="14"/>
      <c r="N96" s="11"/>
      <c r="O96" s="14"/>
      <c r="P96" s="11"/>
      <c r="Q96" s="14"/>
      <c r="R96" s="63"/>
      <c r="S96" s="14"/>
      <c r="T96" s="11"/>
      <c r="U96" s="14"/>
      <c r="V96" s="11"/>
      <c r="W96" s="14"/>
      <c r="X96" s="64"/>
      <c r="Y96" s="14"/>
      <c r="Z96" s="64"/>
      <c r="AA96" s="14"/>
      <c r="AB96" s="9"/>
      <c r="AC96" s="13"/>
      <c r="AD96" s="9"/>
      <c r="AE96" s="13"/>
      <c r="AF96" s="9"/>
      <c r="AG96" s="13"/>
    </row>
    <row r="97" spans="1:33" ht="18" customHeight="1" x14ac:dyDescent="0.25">
      <c r="B97" s="69"/>
      <c r="C97" s="69"/>
      <c r="D97" s="10"/>
      <c r="E97" s="10"/>
      <c r="F97" s="10"/>
      <c r="G97" s="9"/>
      <c r="H97" s="17" t="str">
        <f>IF(G97="","",VLOOKUP(G97,'Appx 2 (Comm) Rules'!$A$1:$C$54,2,FALSE))</f>
        <v/>
      </c>
      <c r="I97" s="72" t="str">
        <f>IF(G97="","",MIN(H97,VLOOKUP(G97,'Appx 2 (Comm) Rules'!$A$1:$E$54,5,0)))</f>
        <v/>
      </c>
      <c r="J97" s="12"/>
      <c r="K97" s="13"/>
      <c r="L97" s="12"/>
      <c r="M97" s="13"/>
      <c r="N97" s="12"/>
      <c r="O97" s="13"/>
      <c r="P97" s="12"/>
      <c r="Q97" s="13"/>
      <c r="R97" s="12"/>
      <c r="S97" s="13"/>
      <c r="T97" s="12"/>
      <c r="U97" s="13"/>
      <c r="V97" s="12"/>
      <c r="W97" s="13"/>
      <c r="X97" s="12"/>
      <c r="Y97" s="13"/>
      <c r="Z97" s="12"/>
      <c r="AA97" s="13"/>
      <c r="AB97" s="9"/>
      <c r="AC97" s="13"/>
      <c r="AD97" s="9"/>
      <c r="AE97" s="13"/>
      <c r="AF97" s="9"/>
      <c r="AG97" s="13"/>
    </row>
    <row r="98" spans="1:33" ht="18" customHeight="1" x14ac:dyDescent="0.25">
      <c r="B98" s="69"/>
      <c r="C98" s="69"/>
      <c r="D98" s="10"/>
      <c r="E98" s="10"/>
      <c r="F98" s="10"/>
      <c r="G98" s="9"/>
      <c r="H98" s="17" t="str">
        <f>IF(G98="","",VLOOKUP(G98,'Appx 2 (Comm) Rules'!$A$1:$C$54,2,FALSE))</f>
        <v/>
      </c>
      <c r="I98" s="72" t="str">
        <f>IF(G98="","",MIN(H98,VLOOKUP(G98,'Appx 2 (Comm) Rules'!$A$1:$E$54,5,0)))</f>
        <v/>
      </c>
      <c r="J98" s="11"/>
      <c r="K98" s="14"/>
      <c r="L98" s="11"/>
      <c r="M98" s="14"/>
      <c r="N98" s="11"/>
      <c r="O98" s="14"/>
      <c r="P98" s="11"/>
      <c r="Q98" s="14"/>
      <c r="R98" s="63"/>
      <c r="S98" s="14"/>
      <c r="T98" s="11"/>
      <c r="U98" s="14"/>
      <c r="V98" s="11"/>
      <c r="W98" s="14"/>
      <c r="X98" s="64"/>
      <c r="Y98" s="14"/>
      <c r="Z98" s="64"/>
      <c r="AA98" s="14"/>
      <c r="AB98" s="9"/>
      <c r="AC98" s="13"/>
      <c r="AD98" s="9"/>
      <c r="AE98" s="13"/>
      <c r="AF98" s="9"/>
      <c r="AG98" s="13"/>
    </row>
    <row r="99" spans="1:33" ht="18" customHeight="1" x14ac:dyDescent="0.25">
      <c r="B99" s="69"/>
      <c r="C99" s="69"/>
      <c r="D99" s="10"/>
      <c r="E99" s="10"/>
      <c r="F99" s="10"/>
      <c r="G99" s="9"/>
      <c r="H99" s="17" t="str">
        <f>IF(G99="","",VLOOKUP(G99,'Appx 2 (Comm) Rules'!$A$1:$C$54,2,FALSE))</f>
        <v/>
      </c>
      <c r="I99" s="72" t="str">
        <f>IF(G99="","",MIN(H99,VLOOKUP(G99,'Appx 2 (Comm) Rules'!$A$1:$E$54,5,0)))</f>
        <v/>
      </c>
      <c r="J99" s="12"/>
      <c r="K99" s="13"/>
      <c r="L99" s="12"/>
      <c r="M99" s="13"/>
      <c r="N99" s="12"/>
      <c r="O99" s="13"/>
      <c r="P99" s="12"/>
      <c r="Q99" s="13"/>
      <c r="R99" s="12"/>
      <c r="S99" s="13"/>
      <c r="T99" s="12"/>
      <c r="U99" s="13"/>
      <c r="V99" s="12"/>
      <c r="W99" s="13"/>
      <c r="X99" s="12"/>
      <c r="Y99" s="13"/>
      <c r="Z99" s="12"/>
      <c r="AA99" s="13"/>
      <c r="AB99" s="9"/>
      <c r="AC99" s="13"/>
      <c r="AD99" s="9"/>
      <c r="AE99" s="13"/>
      <c r="AF99" s="9"/>
      <c r="AG99" s="13"/>
    </row>
    <row r="100" spans="1:33" ht="18" customHeight="1" x14ac:dyDescent="0.25">
      <c r="B100" s="69"/>
      <c r="C100" s="69"/>
      <c r="D100" s="10"/>
      <c r="E100" s="10"/>
      <c r="F100" s="10"/>
      <c r="G100" s="9"/>
      <c r="H100" s="17" t="str">
        <f>IF(G100="","",VLOOKUP(G100,'Appx 2 (Comm) Rules'!$A$1:$C$54,2,FALSE))</f>
        <v/>
      </c>
      <c r="I100" s="72" t="str">
        <f>IF(G100="","",MIN(H100,VLOOKUP(G100,'Appx 2 (Comm) Rules'!$A$1:$E$54,5,0)))</f>
        <v/>
      </c>
      <c r="J100" s="11"/>
      <c r="K100" s="14"/>
      <c r="L100" s="11"/>
      <c r="M100" s="14"/>
      <c r="N100" s="11"/>
      <c r="O100" s="14"/>
      <c r="P100" s="11"/>
      <c r="Q100" s="14"/>
      <c r="R100" s="63"/>
      <c r="S100" s="14"/>
      <c r="T100" s="11"/>
      <c r="U100" s="14"/>
      <c r="V100" s="11"/>
      <c r="W100" s="14"/>
      <c r="X100" s="64"/>
      <c r="Y100" s="14"/>
      <c r="Z100" s="64"/>
      <c r="AA100" s="14"/>
      <c r="AB100" s="9"/>
      <c r="AC100" s="13"/>
      <c r="AD100" s="9"/>
      <c r="AE100" s="13"/>
      <c r="AF100" s="9"/>
      <c r="AG100" s="13"/>
    </row>
    <row r="101" spans="1:33" ht="18" customHeight="1" x14ac:dyDescent="0.25">
      <c r="B101" s="69"/>
      <c r="C101" s="69"/>
      <c r="D101" s="10"/>
      <c r="E101" s="10"/>
      <c r="F101" s="10"/>
      <c r="G101" s="9"/>
      <c r="H101" s="17" t="str">
        <f>IF(G101="","",VLOOKUP(G101,'Appx 2 (Comm) Rules'!$A$1:$C$54,2,FALSE))</f>
        <v/>
      </c>
      <c r="I101" s="72" t="str">
        <f>IF(G101="","",MIN(H101,VLOOKUP(G101,'Appx 2 (Comm) Rules'!$A$1:$E$54,5,0)))</f>
        <v/>
      </c>
      <c r="J101" s="12"/>
      <c r="K101" s="13"/>
      <c r="L101" s="12"/>
      <c r="M101" s="13"/>
      <c r="N101" s="12"/>
      <c r="O101" s="13"/>
      <c r="P101" s="12"/>
      <c r="Q101" s="13"/>
      <c r="R101" s="12"/>
      <c r="S101" s="13"/>
      <c r="T101" s="12"/>
      <c r="U101" s="13"/>
      <c r="V101" s="12"/>
      <c r="W101" s="13"/>
      <c r="X101" s="12"/>
      <c r="Y101" s="13"/>
      <c r="Z101" s="12"/>
      <c r="AA101" s="13"/>
      <c r="AB101" s="9"/>
      <c r="AC101" s="13"/>
      <c r="AD101" s="9"/>
      <c r="AE101" s="13"/>
      <c r="AF101" s="9"/>
      <c r="AG101" s="13"/>
    </row>
    <row r="102" spans="1:33" ht="18" customHeight="1" x14ac:dyDescent="0.25">
      <c r="B102" s="69"/>
      <c r="C102" s="69"/>
      <c r="D102" s="10"/>
      <c r="E102" s="10"/>
      <c r="F102" s="10"/>
      <c r="G102" s="9"/>
      <c r="H102" s="17" t="str">
        <f>IF(G102="","",VLOOKUP(G102,'Appx 2 (Comm) Rules'!$A$1:$C$54,2,FALSE))</f>
        <v/>
      </c>
      <c r="I102" s="72" t="str">
        <f>IF(G102="","",MIN(H102,VLOOKUP(G102,'Appx 2 (Comm) Rules'!$A$1:$E$54,5,0)))</f>
        <v/>
      </c>
      <c r="J102" s="11"/>
      <c r="K102" s="14"/>
      <c r="L102" s="11"/>
      <c r="M102" s="14"/>
      <c r="N102" s="11"/>
      <c r="O102" s="14"/>
      <c r="P102" s="11"/>
      <c r="Q102" s="14"/>
      <c r="R102" s="63"/>
      <c r="S102" s="14"/>
      <c r="T102" s="11"/>
      <c r="U102" s="14"/>
      <c r="V102" s="11"/>
      <c r="W102" s="14"/>
      <c r="X102" s="64"/>
      <c r="Y102" s="14"/>
      <c r="Z102" s="64"/>
      <c r="AA102" s="14"/>
      <c r="AB102" s="9"/>
      <c r="AC102" s="13"/>
      <c r="AD102" s="9"/>
      <c r="AE102" s="13"/>
      <c r="AF102" s="9"/>
      <c r="AG102" s="13"/>
    </row>
    <row r="103" spans="1:33" ht="18" customHeight="1" x14ac:dyDescent="0.25">
      <c r="B103" s="69"/>
      <c r="C103" s="69"/>
      <c r="D103" s="10"/>
      <c r="E103" s="10"/>
      <c r="F103" s="10"/>
      <c r="G103" s="9"/>
      <c r="H103" s="17" t="str">
        <f>IF(G103="","",VLOOKUP(G103,'Appx 2 (Comm) Rules'!$A$1:$C$54,2,FALSE))</f>
        <v/>
      </c>
      <c r="I103" s="72" t="str">
        <f>IF(G103="","",MIN(H103,VLOOKUP(G103,'Appx 2 (Comm) Rules'!$A$1:$E$54,5,0)))</f>
        <v/>
      </c>
      <c r="J103" s="12"/>
      <c r="K103" s="13"/>
      <c r="L103" s="12"/>
      <c r="M103" s="13"/>
      <c r="N103" s="12"/>
      <c r="O103" s="13"/>
      <c r="P103" s="12"/>
      <c r="Q103" s="13"/>
      <c r="R103" s="12"/>
      <c r="S103" s="13"/>
      <c r="T103" s="12"/>
      <c r="U103" s="13"/>
      <c r="V103" s="12"/>
      <c r="W103" s="13"/>
      <c r="X103" s="12"/>
      <c r="Y103" s="13"/>
      <c r="Z103" s="12"/>
      <c r="AA103" s="13"/>
      <c r="AB103" s="9"/>
      <c r="AC103" s="13"/>
      <c r="AD103" s="9"/>
      <c r="AE103" s="13"/>
      <c r="AF103" s="9"/>
      <c r="AG103" s="13"/>
    </row>
    <row r="104" spans="1:33" ht="18" customHeight="1" x14ac:dyDescent="0.25">
      <c r="B104" s="69"/>
      <c r="C104" s="69"/>
      <c r="D104" s="10"/>
      <c r="E104" s="10"/>
      <c r="F104" s="10"/>
      <c r="G104" s="9"/>
      <c r="H104" s="17" t="str">
        <f>IF(G104="","",VLOOKUP(G104,'Appx 2 (Comm) Rules'!$A$1:$C$54,2,FALSE))</f>
        <v/>
      </c>
      <c r="I104" s="72" t="str">
        <f>IF(G104="","",MIN(H104,VLOOKUP(G104,'Appx 2 (Comm) Rules'!$A$1:$E$54,5,0)))</f>
        <v/>
      </c>
      <c r="J104" s="11"/>
      <c r="K104" s="14"/>
      <c r="L104" s="11"/>
      <c r="M104" s="14"/>
      <c r="N104" s="11"/>
      <c r="O104" s="14"/>
      <c r="P104" s="11"/>
      <c r="Q104" s="14"/>
      <c r="R104" s="63"/>
      <c r="S104" s="14"/>
      <c r="T104" s="11"/>
      <c r="U104" s="14"/>
      <c r="V104" s="11"/>
      <c r="W104" s="14"/>
      <c r="X104" s="64"/>
      <c r="Y104" s="14"/>
      <c r="Z104" s="64"/>
      <c r="AA104" s="14"/>
      <c r="AB104" s="9"/>
      <c r="AC104" s="13"/>
      <c r="AD104" s="9"/>
      <c r="AE104" s="13"/>
      <c r="AF104" s="9"/>
      <c r="AG104" s="13"/>
    </row>
    <row r="105" spans="1:33" ht="18" customHeight="1" x14ac:dyDescent="0.25">
      <c r="A105" s="76"/>
      <c r="B105" s="69"/>
      <c r="C105" s="69"/>
      <c r="D105" s="10"/>
      <c r="E105" s="10"/>
      <c r="F105" s="10"/>
      <c r="G105" s="9"/>
      <c r="H105" s="17" t="str">
        <f>IF(G105="","",VLOOKUP(G105,'Appx 2 (Comm) Rules'!$A$1:$C$54,2,FALSE))</f>
        <v/>
      </c>
      <c r="I105" s="72" t="str">
        <f>IF(G105="","",MIN(H105,VLOOKUP(G105,'Appx 2 (Comm) Rules'!$A$1:$E$54,5,0)))</f>
        <v/>
      </c>
      <c r="J105" s="12"/>
      <c r="K105" s="13"/>
      <c r="L105" s="12"/>
      <c r="M105" s="13"/>
      <c r="N105" s="12"/>
      <c r="O105" s="13"/>
      <c r="P105" s="12"/>
      <c r="Q105" s="13"/>
      <c r="R105" s="12"/>
      <c r="S105" s="13"/>
      <c r="T105" s="12"/>
      <c r="U105" s="13"/>
      <c r="V105" s="12"/>
      <c r="W105" s="13"/>
      <c r="X105" s="12"/>
      <c r="Y105" s="13"/>
      <c r="Z105" s="12"/>
      <c r="AA105" s="13"/>
      <c r="AB105" s="9"/>
      <c r="AC105" s="13"/>
      <c r="AD105" s="9"/>
      <c r="AE105" s="13"/>
      <c r="AF105" s="9"/>
      <c r="AG105" s="13"/>
    </row>
    <row r="106" spans="1:33" ht="18" customHeight="1" x14ac:dyDescent="0.25">
      <c r="B106" s="69"/>
      <c r="C106" s="69"/>
      <c r="D106" s="10"/>
      <c r="E106" s="10"/>
      <c r="F106" s="10"/>
      <c r="G106" s="9"/>
      <c r="H106" s="17" t="str">
        <f>IF(G106="","",VLOOKUP(G106,'Appx 2 (Comm) Rules'!$A$1:$C$54,2,FALSE))</f>
        <v/>
      </c>
      <c r="I106" s="72" t="str">
        <f>IF(G106="","",MIN(H106,VLOOKUP(G106,'Appx 2 (Comm) Rules'!$A$1:$E$54,5,0)))</f>
        <v/>
      </c>
      <c r="J106" s="11"/>
      <c r="K106" s="14"/>
      <c r="L106" s="11"/>
      <c r="M106" s="14"/>
      <c r="N106" s="11"/>
      <c r="O106" s="14"/>
      <c r="P106" s="11"/>
      <c r="Q106" s="14"/>
      <c r="R106" s="63"/>
      <c r="S106" s="14"/>
      <c r="T106" s="11"/>
      <c r="U106" s="14"/>
      <c r="V106" s="11"/>
      <c r="W106" s="14"/>
      <c r="X106" s="64"/>
      <c r="Y106" s="14"/>
      <c r="Z106" s="64"/>
      <c r="AA106" s="14"/>
      <c r="AB106" s="9"/>
      <c r="AC106" s="13"/>
      <c r="AD106" s="9"/>
      <c r="AE106" s="13"/>
      <c r="AF106" s="9"/>
      <c r="AG106" s="13"/>
    </row>
    <row r="107" spans="1:33" ht="18" customHeight="1" x14ac:dyDescent="0.25">
      <c r="B107" s="69"/>
      <c r="C107" s="69"/>
      <c r="D107" s="10"/>
      <c r="E107" s="10"/>
      <c r="F107" s="10"/>
      <c r="G107" s="9"/>
      <c r="H107" s="17" t="str">
        <f>IF(G107="","",VLOOKUP(G107,'Appx 2 (Comm) Rules'!$A$1:$C$54,2,FALSE))</f>
        <v/>
      </c>
      <c r="I107" s="72" t="str">
        <f>IF(G107="","",MIN(H107,VLOOKUP(G107,'Appx 2 (Comm) Rules'!$A$1:$E$54,5,0)))</f>
        <v/>
      </c>
      <c r="J107" s="12"/>
      <c r="K107" s="13"/>
      <c r="L107" s="12"/>
      <c r="M107" s="13"/>
      <c r="N107" s="12"/>
      <c r="O107" s="13"/>
      <c r="P107" s="12"/>
      <c r="Q107" s="13"/>
      <c r="R107" s="12"/>
      <c r="S107" s="13"/>
      <c r="T107" s="12"/>
      <c r="U107" s="13"/>
      <c r="V107" s="12"/>
      <c r="W107" s="13"/>
      <c r="X107" s="12"/>
      <c r="Y107" s="13"/>
      <c r="Z107" s="12"/>
      <c r="AA107" s="13"/>
      <c r="AB107" s="9"/>
      <c r="AC107" s="13"/>
      <c r="AD107" s="9"/>
      <c r="AE107" s="13"/>
      <c r="AF107" s="9"/>
      <c r="AG107" s="13"/>
    </row>
    <row r="108" spans="1:33" ht="18" customHeight="1" x14ac:dyDescent="0.25">
      <c r="B108" s="69"/>
      <c r="C108" s="69"/>
      <c r="D108" s="10"/>
      <c r="E108" s="10"/>
      <c r="F108" s="10"/>
      <c r="G108" s="9"/>
      <c r="H108" s="17" t="str">
        <f>IF(G108="","",VLOOKUP(G108,'Appx 2 (Comm) Rules'!$A$1:$C$54,2,FALSE))</f>
        <v/>
      </c>
      <c r="I108" s="72" t="str">
        <f>IF(G108="","",MIN(H108,VLOOKUP(G108,'Appx 2 (Comm) Rules'!$A$1:$E$54,5,0)))</f>
        <v/>
      </c>
      <c r="J108" s="11"/>
      <c r="K108" s="14"/>
      <c r="L108" s="11"/>
      <c r="M108" s="14"/>
      <c r="N108" s="11"/>
      <c r="O108" s="14"/>
      <c r="P108" s="11"/>
      <c r="Q108" s="14"/>
      <c r="R108" s="63"/>
      <c r="S108" s="14"/>
      <c r="T108" s="11"/>
      <c r="U108" s="14"/>
      <c r="V108" s="11"/>
      <c r="W108" s="14"/>
      <c r="X108" s="64"/>
      <c r="Y108" s="14"/>
      <c r="Z108" s="64"/>
      <c r="AA108" s="14"/>
      <c r="AB108" s="9"/>
      <c r="AC108" s="13"/>
      <c r="AD108" s="9"/>
      <c r="AE108" s="13"/>
      <c r="AF108" s="9"/>
      <c r="AG108" s="13"/>
    </row>
    <row r="109" spans="1:33" ht="18" customHeight="1" x14ac:dyDescent="0.25">
      <c r="B109" s="69"/>
      <c r="C109" s="69"/>
      <c r="D109" s="10"/>
      <c r="E109" s="10"/>
      <c r="F109" s="10"/>
      <c r="G109" s="9"/>
      <c r="H109" s="17" t="str">
        <f>IF(G109="","",VLOOKUP(G109,'Appx 2 (Comm) Rules'!$A$1:$C$54,2,FALSE))</f>
        <v/>
      </c>
      <c r="I109" s="72" t="str">
        <f>IF(G109="","",MIN(H109,VLOOKUP(G109,'Appx 2 (Comm) Rules'!$A$1:$E$54,5,0)))</f>
        <v/>
      </c>
      <c r="J109" s="12"/>
      <c r="K109" s="13"/>
      <c r="L109" s="12"/>
      <c r="M109" s="13"/>
      <c r="N109" s="12"/>
      <c r="O109" s="13"/>
      <c r="P109" s="12"/>
      <c r="Q109" s="13"/>
      <c r="R109" s="12"/>
      <c r="S109" s="13"/>
      <c r="T109" s="12"/>
      <c r="U109" s="13"/>
      <c r="V109" s="12"/>
      <c r="W109" s="13"/>
      <c r="X109" s="12"/>
      <c r="Y109" s="13"/>
      <c r="Z109" s="12"/>
      <c r="AA109" s="13"/>
      <c r="AB109" s="9"/>
      <c r="AC109" s="13"/>
      <c r="AD109" s="9"/>
      <c r="AE109" s="13"/>
      <c r="AF109" s="9"/>
      <c r="AG109" s="13"/>
    </row>
    <row r="110" spans="1:33" ht="18" customHeight="1" x14ac:dyDescent="0.25">
      <c r="B110" s="69"/>
      <c r="C110" s="69"/>
      <c r="D110" s="10"/>
      <c r="E110" s="10"/>
      <c r="F110" s="10"/>
      <c r="G110" s="9"/>
      <c r="H110" s="17" t="str">
        <f>IF(G110="","",VLOOKUP(G110,'Appx 2 (Comm) Rules'!$A$1:$C$54,2,FALSE))</f>
        <v/>
      </c>
      <c r="I110" s="72" t="str">
        <f>IF(G110="","",MIN(H110,VLOOKUP(G110,'Appx 2 (Comm) Rules'!$A$1:$E$54,5,0)))</f>
        <v/>
      </c>
      <c r="J110" s="11"/>
      <c r="K110" s="14"/>
      <c r="L110" s="11"/>
      <c r="M110" s="14"/>
      <c r="N110" s="11"/>
      <c r="O110" s="14"/>
      <c r="P110" s="11"/>
      <c r="Q110" s="14"/>
      <c r="R110" s="63"/>
      <c r="S110" s="14"/>
      <c r="T110" s="11"/>
      <c r="U110" s="14"/>
      <c r="V110" s="11"/>
      <c r="W110" s="14"/>
      <c r="X110" s="64"/>
      <c r="Y110" s="14"/>
      <c r="Z110" s="64"/>
      <c r="AA110" s="14"/>
      <c r="AB110" s="9"/>
      <c r="AC110" s="13"/>
      <c r="AD110" s="9"/>
      <c r="AE110" s="13"/>
      <c r="AF110" s="9"/>
      <c r="AG110" s="13"/>
    </row>
    <row r="111" spans="1:33" ht="18" customHeight="1" x14ac:dyDescent="0.25">
      <c r="B111" s="69"/>
      <c r="C111" s="69"/>
      <c r="D111" s="10"/>
      <c r="E111" s="10"/>
      <c r="F111" s="10"/>
      <c r="G111" s="9"/>
      <c r="H111" s="17" t="str">
        <f>IF(G111="","",VLOOKUP(G111,'Appx 2 (Comm) Rules'!$A$1:$C$54,2,FALSE))</f>
        <v/>
      </c>
      <c r="I111" s="72" t="str">
        <f>IF(G111="","",MIN(H111,VLOOKUP(G111,'Appx 2 (Comm) Rules'!$A$1:$E$54,5,0)))</f>
        <v/>
      </c>
      <c r="J111" s="12"/>
      <c r="K111" s="13"/>
      <c r="L111" s="12"/>
      <c r="M111" s="13"/>
      <c r="N111" s="12"/>
      <c r="O111" s="13"/>
      <c r="P111" s="12"/>
      <c r="Q111" s="13"/>
      <c r="R111" s="12"/>
      <c r="S111" s="13"/>
      <c r="T111" s="12"/>
      <c r="U111" s="13"/>
      <c r="V111" s="12"/>
      <c r="W111" s="13"/>
      <c r="X111" s="12"/>
      <c r="Y111" s="13"/>
      <c r="Z111" s="12"/>
      <c r="AA111" s="13"/>
      <c r="AB111" s="9"/>
      <c r="AC111" s="13"/>
      <c r="AD111" s="9"/>
      <c r="AE111" s="13"/>
      <c r="AF111" s="9"/>
      <c r="AG111" s="13"/>
    </row>
    <row r="112" spans="1:33" ht="18" customHeight="1" x14ac:dyDescent="0.25">
      <c r="B112" s="69"/>
      <c r="C112" s="69"/>
      <c r="D112" s="10"/>
      <c r="E112" s="10"/>
      <c r="F112" s="10"/>
      <c r="G112" s="9"/>
      <c r="H112" s="17" t="str">
        <f>IF(G112="","",VLOOKUP(G112,'Appx 2 (Comm) Rules'!$A$1:$C$54,2,FALSE))</f>
        <v/>
      </c>
      <c r="I112" s="72" t="str">
        <f>IF(G112="","",MIN(H112,VLOOKUP(G112,'Appx 2 (Comm) Rules'!$A$1:$E$54,5,0)))</f>
        <v/>
      </c>
      <c r="J112" s="11"/>
      <c r="K112" s="14"/>
      <c r="L112" s="11"/>
      <c r="M112" s="14"/>
      <c r="N112" s="11"/>
      <c r="O112" s="14"/>
      <c r="P112" s="11"/>
      <c r="Q112" s="14"/>
      <c r="R112" s="63"/>
      <c r="S112" s="14"/>
      <c r="T112" s="11"/>
      <c r="U112" s="14"/>
      <c r="V112" s="11"/>
      <c r="W112" s="14"/>
      <c r="X112" s="64"/>
      <c r="Y112" s="14"/>
      <c r="Z112" s="64"/>
      <c r="AA112" s="14"/>
      <c r="AB112" s="9"/>
      <c r="AC112" s="13"/>
      <c r="AD112" s="9"/>
      <c r="AE112" s="13"/>
      <c r="AF112" s="9"/>
      <c r="AG112" s="13"/>
    </row>
    <row r="113" spans="1:33" ht="18" customHeight="1" x14ac:dyDescent="0.25">
      <c r="B113" s="69"/>
      <c r="C113" s="69"/>
      <c r="D113" s="10"/>
      <c r="E113" s="10"/>
      <c r="F113" s="10"/>
      <c r="G113" s="9"/>
      <c r="H113" s="17" t="str">
        <f>IF(G113="","",VLOOKUP(G113,'Appx 2 (Comm) Rules'!$A$1:$C$54,2,FALSE))</f>
        <v/>
      </c>
      <c r="I113" s="72" t="str">
        <f>IF(G113="","",MIN(H113,VLOOKUP(G113,'Appx 2 (Comm) Rules'!$A$1:$E$54,5,0)))</f>
        <v/>
      </c>
      <c r="J113" s="12"/>
      <c r="K113" s="13"/>
      <c r="L113" s="12"/>
      <c r="M113" s="13"/>
      <c r="N113" s="12"/>
      <c r="O113" s="13"/>
      <c r="P113" s="12"/>
      <c r="Q113" s="13"/>
      <c r="R113" s="12"/>
      <c r="S113" s="13"/>
      <c r="T113" s="12"/>
      <c r="U113" s="13"/>
      <c r="V113" s="12"/>
      <c r="W113" s="13"/>
      <c r="X113" s="12"/>
      <c r="Y113" s="13"/>
      <c r="Z113" s="12"/>
      <c r="AA113" s="13"/>
      <c r="AB113" s="9"/>
      <c r="AC113" s="13"/>
      <c r="AD113" s="9"/>
      <c r="AE113" s="13"/>
      <c r="AF113" s="9"/>
      <c r="AG113" s="13"/>
    </row>
    <row r="114" spans="1:33" ht="18" customHeight="1" x14ac:dyDescent="0.25">
      <c r="B114" s="69"/>
      <c r="C114" s="69"/>
      <c r="D114" s="10"/>
      <c r="E114" s="10"/>
      <c r="F114" s="10"/>
      <c r="G114" s="9"/>
      <c r="H114" s="17" t="str">
        <f>IF(G114="","",VLOOKUP(G114,'Appx 2 (Comm) Rules'!$A$1:$C$54,2,FALSE))</f>
        <v/>
      </c>
      <c r="I114" s="72" t="str">
        <f>IF(G114="","",MIN(H114,VLOOKUP(G114,'Appx 2 (Comm) Rules'!$A$1:$E$54,5,0)))</f>
        <v/>
      </c>
      <c r="J114" s="11"/>
      <c r="K114" s="14"/>
      <c r="L114" s="11"/>
      <c r="M114" s="14"/>
      <c r="N114" s="11"/>
      <c r="O114" s="14"/>
      <c r="P114" s="11"/>
      <c r="Q114" s="14"/>
      <c r="R114" s="63"/>
      <c r="S114" s="14"/>
      <c r="T114" s="11"/>
      <c r="U114" s="14"/>
      <c r="V114" s="11"/>
      <c r="W114" s="14"/>
      <c r="X114" s="64"/>
      <c r="Y114" s="14"/>
      <c r="Z114" s="64"/>
      <c r="AA114" s="14"/>
      <c r="AB114" s="9"/>
      <c r="AC114" s="13"/>
      <c r="AD114" s="9"/>
      <c r="AE114" s="13"/>
      <c r="AF114" s="9"/>
      <c r="AG114" s="13"/>
    </row>
    <row r="115" spans="1:33" ht="18" customHeight="1" x14ac:dyDescent="0.25">
      <c r="B115" s="69"/>
      <c r="C115" s="69"/>
      <c r="D115" s="10"/>
      <c r="E115" s="10"/>
      <c r="F115" s="10"/>
      <c r="G115" s="9"/>
      <c r="H115" s="17" t="str">
        <f>IF(G115="","",VLOOKUP(G115,'Appx 2 (Comm) Rules'!$A$1:$C$54,2,FALSE))</f>
        <v/>
      </c>
      <c r="I115" s="72" t="str">
        <f>IF(G115="","",MIN(H115,VLOOKUP(G115,'Appx 2 (Comm) Rules'!$A$1:$E$54,5,0)))</f>
        <v/>
      </c>
      <c r="J115" s="12"/>
      <c r="K115" s="13"/>
      <c r="L115" s="12"/>
      <c r="M115" s="13"/>
      <c r="N115" s="12"/>
      <c r="O115" s="13"/>
      <c r="P115" s="12"/>
      <c r="Q115" s="13"/>
      <c r="R115" s="12"/>
      <c r="S115" s="13"/>
      <c r="T115" s="12"/>
      <c r="U115" s="13"/>
      <c r="V115" s="12"/>
      <c r="W115" s="13"/>
      <c r="X115" s="12"/>
      <c r="Y115" s="13"/>
      <c r="Z115" s="12"/>
      <c r="AA115" s="13"/>
      <c r="AB115" s="9"/>
      <c r="AC115" s="13"/>
      <c r="AD115" s="9"/>
      <c r="AE115" s="13"/>
      <c r="AF115" s="9"/>
      <c r="AG115" s="13"/>
    </row>
    <row r="116" spans="1:33" ht="18" customHeight="1" x14ac:dyDescent="0.25">
      <c r="B116" s="69"/>
      <c r="C116" s="69"/>
      <c r="D116" s="10"/>
      <c r="E116" s="10"/>
      <c r="F116" s="10"/>
      <c r="G116" s="9"/>
      <c r="H116" s="17" t="str">
        <f>IF(G116="","",VLOOKUP(G116,'Appx 2 (Comm) Rules'!$A$1:$C$54,2,FALSE))</f>
        <v/>
      </c>
      <c r="I116" s="72" t="str">
        <f>IF(G116="","",MIN(H116,VLOOKUP(G116,'Appx 2 (Comm) Rules'!$A$1:$E$54,5,0)))</f>
        <v/>
      </c>
      <c r="J116" s="11"/>
      <c r="K116" s="14"/>
      <c r="L116" s="11"/>
      <c r="M116" s="14"/>
      <c r="N116" s="11"/>
      <c r="O116" s="14"/>
      <c r="P116" s="11"/>
      <c r="Q116" s="14"/>
      <c r="R116" s="63"/>
      <c r="S116" s="14"/>
      <c r="T116" s="11"/>
      <c r="U116" s="14"/>
      <c r="V116" s="11"/>
      <c r="W116" s="14"/>
      <c r="X116" s="64"/>
      <c r="Y116" s="14"/>
      <c r="Z116" s="64"/>
      <c r="AA116" s="14"/>
      <c r="AB116" s="9"/>
      <c r="AC116" s="13"/>
      <c r="AD116" s="9"/>
      <c r="AE116" s="13"/>
      <c r="AF116" s="9"/>
      <c r="AG116" s="13"/>
    </row>
    <row r="117" spans="1:33" ht="18" customHeight="1" x14ac:dyDescent="0.25">
      <c r="B117" s="69"/>
      <c r="C117" s="69"/>
      <c r="D117" s="10"/>
      <c r="E117" s="10"/>
      <c r="F117" s="10"/>
      <c r="G117" s="9"/>
      <c r="H117" s="17" t="str">
        <f>IF(G117="","",VLOOKUP(G117,'Appx 2 (Comm) Rules'!$A$1:$C$54,2,FALSE))</f>
        <v/>
      </c>
      <c r="I117" s="72" t="str">
        <f>IF(G117="","",MIN(H117,VLOOKUP(G117,'Appx 2 (Comm) Rules'!$A$1:$E$54,5,0)))</f>
        <v/>
      </c>
      <c r="J117" s="12"/>
      <c r="K117" s="13"/>
      <c r="L117" s="12"/>
      <c r="M117" s="13"/>
      <c r="N117" s="12"/>
      <c r="O117" s="13"/>
      <c r="P117" s="12"/>
      <c r="Q117" s="13"/>
      <c r="R117" s="12"/>
      <c r="S117" s="13"/>
      <c r="T117" s="12"/>
      <c r="U117" s="13"/>
      <c r="V117" s="12"/>
      <c r="W117" s="13"/>
      <c r="X117" s="12"/>
      <c r="Y117" s="13"/>
      <c r="Z117" s="12"/>
      <c r="AA117" s="13"/>
      <c r="AB117" s="9"/>
      <c r="AC117" s="13"/>
      <c r="AD117" s="9"/>
      <c r="AE117" s="13"/>
      <c r="AF117" s="9"/>
      <c r="AG117" s="13"/>
    </row>
    <row r="118" spans="1:33" ht="18" customHeight="1" x14ac:dyDescent="0.25">
      <c r="B118" s="69"/>
      <c r="C118" s="69"/>
      <c r="D118" s="10"/>
      <c r="E118" s="10"/>
      <c r="F118" s="10"/>
      <c r="G118" s="9"/>
      <c r="H118" s="17" t="str">
        <f>IF(G118="","",VLOOKUP(G118,'Appx 2 (Comm) Rules'!$A$1:$C$54,2,FALSE))</f>
        <v/>
      </c>
      <c r="I118" s="72" t="str">
        <f>IF(G118="","",MIN(H118,VLOOKUP(G118,'Appx 2 (Comm) Rules'!$A$1:$E$54,5,0)))</f>
        <v/>
      </c>
      <c r="J118" s="11"/>
      <c r="K118" s="14"/>
      <c r="L118" s="11"/>
      <c r="M118" s="14"/>
      <c r="N118" s="11"/>
      <c r="O118" s="14"/>
      <c r="P118" s="11"/>
      <c r="Q118" s="14"/>
      <c r="R118" s="63"/>
      <c r="S118" s="14"/>
      <c r="T118" s="11"/>
      <c r="U118" s="14"/>
      <c r="V118" s="11"/>
      <c r="W118" s="14"/>
      <c r="X118" s="64"/>
      <c r="Y118" s="14"/>
      <c r="Z118" s="64"/>
      <c r="AA118" s="14"/>
      <c r="AB118" s="9"/>
      <c r="AC118" s="13"/>
      <c r="AD118" s="9"/>
      <c r="AE118" s="13"/>
      <c r="AF118" s="9"/>
      <c r="AG118" s="13"/>
    </row>
    <row r="119" spans="1:33" ht="18" customHeight="1" x14ac:dyDescent="0.25">
      <c r="B119" s="69"/>
      <c r="C119" s="69"/>
      <c r="D119" s="10"/>
      <c r="E119" s="10"/>
      <c r="F119" s="10"/>
      <c r="G119" s="9"/>
      <c r="H119" s="17" t="str">
        <f>IF(G119="","",VLOOKUP(G119,'Appx 2 (Comm) Rules'!$A$1:$C$54,2,FALSE))</f>
        <v/>
      </c>
      <c r="I119" s="72" t="str">
        <f>IF(G119="","",MIN(H119,VLOOKUP(G119,'Appx 2 (Comm) Rules'!$A$1:$E$54,5,0)))</f>
        <v/>
      </c>
      <c r="J119" s="12"/>
      <c r="K119" s="13"/>
      <c r="L119" s="12"/>
      <c r="M119" s="13"/>
      <c r="N119" s="12"/>
      <c r="O119" s="13"/>
      <c r="P119" s="12"/>
      <c r="Q119" s="13"/>
      <c r="R119" s="12"/>
      <c r="S119" s="13"/>
      <c r="T119" s="12"/>
      <c r="U119" s="13"/>
      <c r="V119" s="12"/>
      <c r="W119" s="13"/>
      <c r="X119" s="12"/>
      <c r="Y119" s="13"/>
      <c r="Z119" s="12"/>
      <c r="AA119" s="13"/>
      <c r="AB119" s="9"/>
      <c r="AC119" s="13"/>
      <c r="AD119" s="9"/>
      <c r="AE119" s="13"/>
      <c r="AF119" s="9"/>
      <c r="AG119" s="13"/>
    </row>
    <row r="120" spans="1:33" ht="18" customHeight="1" x14ac:dyDescent="0.25">
      <c r="B120" s="69"/>
      <c r="C120" s="69"/>
      <c r="D120" s="10"/>
      <c r="E120" s="10"/>
      <c r="F120" s="10"/>
      <c r="G120" s="9"/>
      <c r="H120" s="17" t="str">
        <f>IF(G120="","",VLOOKUP(G120,'Appx 2 (Comm) Rules'!$A$1:$C$54,2,FALSE))</f>
        <v/>
      </c>
      <c r="I120" s="72" t="str">
        <f>IF(G120="","",MIN(H120,VLOOKUP(G120,'Appx 2 (Comm) Rules'!$A$1:$E$54,5,0)))</f>
        <v/>
      </c>
      <c r="J120" s="11"/>
      <c r="K120" s="14"/>
      <c r="L120" s="11"/>
      <c r="M120" s="14"/>
      <c r="N120" s="11"/>
      <c r="O120" s="14"/>
      <c r="P120" s="11"/>
      <c r="Q120" s="14"/>
      <c r="R120" s="63"/>
      <c r="S120" s="14"/>
      <c r="T120" s="11"/>
      <c r="U120" s="14"/>
      <c r="V120" s="11"/>
      <c r="W120" s="14"/>
      <c r="X120" s="64"/>
      <c r="Y120" s="14"/>
      <c r="Z120" s="64"/>
      <c r="AA120" s="14"/>
      <c r="AB120" s="9"/>
      <c r="AC120" s="13"/>
      <c r="AD120" s="9"/>
      <c r="AE120" s="13"/>
      <c r="AF120" s="9"/>
      <c r="AG120" s="13"/>
    </row>
    <row r="121" spans="1:33" ht="18" customHeight="1" x14ac:dyDescent="0.25">
      <c r="B121" s="69"/>
      <c r="C121" s="69"/>
      <c r="D121" s="10"/>
      <c r="E121" s="10"/>
      <c r="F121" s="10"/>
      <c r="G121" s="9"/>
      <c r="H121" s="17" t="str">
        <f>IF(G121="","",VLOOKUP(G121,'Appx 2 (Comm) Rules'!$A$1:$C$54,2,FALSE))</f>
        <v/>
      </c>
      <c r="I121" s="72" t="str">
        <f>IF(G121="","",MIN(H121,VLOOKUP(G121,'Appx 2 (Comm) Rules'!$A$1:$E$54,5,0)))</f>
        <v/>
      </c>
      <c r="J121" s="12"/>
      <c r="K121" s="13"/>
      <c r="L121" s="12"/>
      <c r="M121" s="13"/>
      <c r="N121" s="12"/>
      <c r="O121" s="13"/>
      <c r="P121" s="12"/>
      <c r="Q121" s="13"/>
      <c r="R121" s="12"/>
      <c r="S121" s="13"/>
      <c r="T121" s="12"/>
      <c r="U121" s="13"/>
      <c r="V121" s="12"/>
      <c r="W121" s="13"/>
      <c r="X121" s="12"/>
      <c r="Y121" s="13"/>
      <c r="Z121" s="12"/>
      <c r="AA121" s="13"/>
      <c r="AB121" s="9"/>
      <c r="AC121" s="13"/>
      <c r="AD121" s="9"/>
      <c r="AE121" s="13"/>
      <c r="AF121" s="9"/>
      <c r="AG121" s="13"/>
    </row>
    <row r="122" spans="1:33" ht="18" customHeight="1" x14ac:dyDescent="0.25">
      <c r="B122" s="69"/>
      <c r="C122" s="69"/>
      <c r="D122" s="10"/>
      <c r="E122" s="10"/>
      <c r="F122" s="10"/>
      <c r="G122" s="9"/>
      <c r="H122" s="17" t="str">
        <f>IF(G122="","",VLOOKUP(G122,'Appx 2 (Comm) Rules'!$A$1:$C$54,2,FALSE))</f>
        <v/>
      </c>
      <c r="I122" s="72" t="str">
        <f>IF(G122="","",MIN(H122,VLOOKUP(G122,'Appx 2 (Comm) Rules'!$A$1:$E$54,5,0)))</f>
        <v/>
      </c>
      <c r="J122" s="11"/>
      <c r="K122" s="14"/>
      <c r="L122" s="11"/>
      <c r="M122" s="14"/>
      <c r="N122" s="11"/>
      <c r="O122" s="14"/>
      <c r="P122" s="11"/>
      <c r="Q122" s="14"/>
      <c r="R122" s="63"/>
      <c r="S122" s="14"/>
      <c r="T122" s="11"/>
      <c r="U122" s="14"/>
      <c r="V122" s="11"/>
      <c r="W122" s="14"/>
      <c r="X122" s="64"/>
      <c r="Y122" s="14"/>
      <c r="Z122" s="64"/>
      <c r="AA122" s="14"/>
      <c r="AB122" s="9"/>
      <c r="AC122" s="13"/>
      <c r="AD122" s="9"/>
      <c r="AE122" s="13"/>
      <c r="AF122" s="9"/>
      <c r="AG122" s="13"/>
    </row>
    <row r="123" spans="1:33" ht="18" customHeight="1" x14ac:dyDescent="0.25">
      <c r="B123" s="69"/>
      <c r="C123" s="69"/>
      <c r="D123" s="10"/>
      <c r="E123" s="10"/>
      <c r="F123" s="10"/>
      <c r="G123" s="9"/>
      <c r="H123" s="17" t="str">
        <f>IF(G123="","",VLOOKUP(G123,'Appx 2 (Comm) Rules'!$A$1:$C$54,2,FALSE))</f>
        <v/>
      </c>
      <c r="I123" s="72" t="str">
        <f>IF(G123="","",MIN(H123,VLOOKUP(G123,'Appx 2 (Comm) Rules'!$A$1:$E$54,5,0)))</f>
        <v/>
      </c>
      <c r="J123" s="12"/>
      <c r="K123" s="13"/>
      <c r="L123" s="12"/>
      <c r="M123" s="13"/>
      <c r="N123" s="12"/>
      <c r="O123" s="13"/>
      <c r="P123" s="12"/>
      <c r="Q123" s="13"/>
      <c r="R123" s="12"/>
      <c r="S123" s="13"/>
      <c r="T123" s="12"/>
      <c r="U123" s="13"/>
      <c r="V123" s="12"/>
      <c r="W123" s="13"/>
      <c r="X123" s="12"/>
      <c r="Y123" s="13"/>
      <c r="Z123" s="12"/>
      <c r="AA123" s="13"/>
      <c r="AB123" s="9"/>
      <c r="AC123" s="13"/>
      <c r="AD123" s="9"/>
      <c r="AE123" s="13"/>
      <c r="AF123" s="9"/>
      <c r="AG123" s="13"/>
    </row>
    <row r="124" spans="1:33" ht="18" customHeight="1" x14ac:dyDescent="0.25">
      <c r="A124" s="76"/>
      <c r="B124" s="69"/>
      <c r="C124" s="69"/>
      <c r="D124" s="10"/>
      <c r="E124" s="10"/>
      <c r="F124" s="10"/>
      <c r="G124" s="9"/>
      <c r="H124" s="17" t="str">
        <f>IF(G124="","",VLOOKUP(G124,'Appx 2 (Comm) Rules'!$A$1:$C$54,2,FALSE))</f>
        <v/>
      </c>
      <c r="I124" s="72" t="str">
        <f>IF(G124="","",MIN(H124,VLOOKUP(G124,'Appx 2 (Comm) Rules'!$A$1:$E$54,5,0)))</f>
        <v/>
      </c>
      <c r="J124" s="11"/>
      <c r="K124" s="14"/>
      <c r="L124" s="11"/>
      <c r="M124" s="14"/>
      <c r="N124" s="11"/>
      <c r="O124" s="14"/>
      <c r="P124" s="11"/>
      <c r="Q124" s="14"/>
      <c r="R124" s="63"/>
      <c r="S124" s="14"/>
      <c r="T124" s="11"/>
      <c r="U124" s="14"/>
      <c r="V124" s="11"/>
      <c r="W124" s="14"/>
      <c r="X124" s="64"/>
      <c r="Y124" s="14"/>
      <c r="Z124" s="64"/>
      <c r="AA124" s="14"/>
      <c r="AB124" s="9"/>
      <c r="AC124" s="13"/>
      <c r="AD124" s="9"/>
      <c r="AE124" s="13"/>
      <c r="AF124" s="9"/>
      <c r="AG124" s="13"/>
    </row>
    <row r="125" spans="1:33" ht="18" customHeight="1" x14ac:dyDescent="0.25">
      <c r="B125" s="69"/>
      <c r="C125" s="69"/>
      <c r="D125" s="10"/>
      <c r="E125" s="10"/>
      <c r="F125" s="10"/>
      <c r="G125" s="9"/>
      <c r="H125" s="17" t="str">
        <f>IF(G125="","",VLOOKUP(G125,'Appx 2 (Comm) Rules'!$A$1:$C$54,2,FALSE))</f>
        <v/>
      </c>
      <c r="I125" s="72" t="str">
        <f>IF(G125="","",MIN(H125,VLOOKUP(G125,'Appx 2 (Comm) Rules'!$A$1:$E$54,5,0)))</f>
        <v/>
      </c>
      <c r="J125" s="12"/>
      <c r="K125" s="13"/>
      <c r="L125" s="12"/>
      <c r="M125" s="13"/>
      <c r="N125" s="12"/>
      <c r="O125" s="13"/>
      <c r="P125" s="12"/>
      <c r="Q125" s="13"/>
      <c r="R125" s="12"/>
      <c r="S125" s="13"/>
      <c r="T125" s="12"/>
      <c r="U125" s="13"/>
      <c r="V125" s="12"/>
      <c r="W125" s="13"/>
      <c r="X125" s="12"/>
      <c r="Y125" s="13"/>
      <c r="Z125" s="12"/>
      <c r="AA125" s="13"/>
      <c r="AB125" s="9"/>
      <c r="AC125" s="13"/>
      <c r="AD125" s="9"/>
      <c r="AE125" s="13"/>
      <c r="AF125" s="9"/>
      <c r="AG125" s="13"/>
    </row>
    <row r="126" spans="1:33" ht="18" customHeight="1" x14ac:dyDescent="0.25">
      <c r="B126" s="69"/>
      <c r="C126" s="69"/>
      <c r="D126" s="10"/>
      <c r="E126" s="10"/>
      <c r="F126" s="10"/>
      <c r="G126" s="9"/>
      <c r="H126" s="17" t="str">
        <f>IF(G126="","",VLOOKUP(G126,'Appx 2 (Comm) Rules'!$A$1:$C$54,2,FALSE))</f>
        <v/>
      </c>
      <c r="I126" s="72" t="str">
        <f>IF(G126="","",MIN(H126,VLOOKUP(G126,'Appx 2 (Comm) Rules'!$A$1:$E$54,5,0)))</f>
        <v/>
      </c>
      <c r="J126" s="11"/>
      <c r="K126" s="14"/>
      <c r="L126" s="11"/>
      <c r="M126" s="14"/>
      <c r="N126" s="11"/>
      <c r="O126" s="14"/>
      <c r="P126" s="11"/>
      <c r="Q126" s="14"/>
      <c r="R126" s="63"/>
      <c r="S126" s="14"/>
      <c r="T126" s="11"/>
      <c r="U126" s="14"/>
      <c r="V126" s="11"/>
      <c r="W126" s="14"/>
      <c r="X126" s="64"/>
      <c r="Y126" s="14"/>
      <c r="Z126" s="64"/>
      <c r="AA126" s="14"/>
      <c r="AB126" s="9"/>
      <c r="AC126" s="13"/>
      <c r="AD126" s="9"/>
      <c r="AE126" s="13"/>
      <c r="AF126" s="9"/>
      <c r="AG126" s="13"/>
    </row>
    <row r="127" spans="1:33" ht="18" customHeight="1" x14ac:dyDescent="0.25">
      <c r="B127" s="69"/>
      <c r="C127" s="69"/>
      <c r="D127" s="10"/>
      <c r="E127" s="10"/>
      <c r="F127" s="10"/>
      <c r="G127" s="9"/>
      <c r="H127" s="17" t="str">
        <f>IF(G127="","",VLOOKUP(G127,'Appx 2 (Comm) Rules'!$A$1:$C$54,2,FALSE))</f>
        <v/>
      </c>
      <c r="I127" s="72" t="str">
        <f>IF(G127="","",MIN(H127,VLOOKUP(G127,'Appx 2 (Comm) Rules'!$A$1:$E$54,5,0)))</f>
        <v/>
      </c>
      <c r="J127" s="12"/>
      <c r="K127" s="13"/>
      <c r="L127" s="12"/>
      <c r="M127" s="13"/>
      <c r="N127" s="12"/>
      <c r="O127" s="13"/>
      <c r="P127" s="12"/>
      <c r="Q127" s="13"/>
      <c r="R127" s="12"/>
      <c r="S127" s="13"/>
      <c r="T127" s="12"/>
      <c r="U127" s="13"/>
      <c r="V127" s="12"/>
      <c r="W127" s="13"/>
      <c r="X127" s="12"/>
      <c r="Y127" s="13"/>
      <c r="Z127" s="12"/>
      <c r="AA127" s="13"/>
      <c r="AB127" s="9"/>
      <c r="AC127" s="13"/>
      <c r="AD127" s="9"/>
      <c r="AE127" s="13"/>
      <c r="AF127" s="9"/>
      <c r="AG127" s="13"/>
    </row>
    <row r="128" spans="1:33" ht="18" customHeight="1" x14ac:dyDescent="0.25">
      <c r="B128" s="69"/>
      <c r="C128" s="69"/>
      <c r="D128" s="10"/>
      <c r="E128" s="10"/>
      <c r="F128" s="10"/>
      <c r="G128" s="9"/>
      <c r="H128" s="17" t="str">
        <f>IF(G128="","",VLOOKUP(G128,'Appx 2 (Comm) Rules'!$A$1:$C$54,2,FALSE))</f>
        <v/>
      </c>
      <c r="I128" s="72" t="str">
        <f>IF(G128="","",MIN(H128,VLOOKUP(G128,'Appx 2 (Comm) Rules'!$A$1:$E$54,5,0)))</f>
        <v/>
      </c>
      <c r="J128" s="11"/>
      <c r="K128" s="14"/>
      <c r="L128" s="11"/>
      <c r="M128" s="14"/>
      <c r="N128" s="11"/>
      <c r="O128" s="14"/>
      <c r="P128" s="11"/>
      <c r="Q128" s="14"/>
      <c r="R128" s="63"/>
      <c r="S128" s="14"/>
      <c r="T128" s="11"/>
      <c r="U128" s="14"/>
      <c r="V128" s="11"/>
      <c r="W128" s="14"/>
      <c r="X128" s="64"/>
      <c r="Y128" s="14"/>
      <c r="Z128" s="64"/>
      <c r="AA128" s="14"/>
      <c r="AB128" s="9"/>
      <c r="AC128" s="13"/>
      <c r="AD128" s="9"/>
      <c r="AE128" s="13"/>
      <c r="AF128" s="9"/>
      <c r="AG128" s="13"/>
    </row>
    <row r="129" spans="2:33" ht="18" customHeight="1" x14ac:dyDescent="0.25">
      <c r="B129" s="69"/>
      <c r="C129" s="69"/>
      <c r="D129" s="10"/>
      <c r="E129" s="10"/>
      <c r="F129" s="10"/>
      <c r="G129" s="9"/>
      <c r="H129" s="17" t="str">
        <f>IF(G129="","",VLOOKUP(G129,'Appx 2 (Comm) Rules'!$A$1:$C$54,2,FALSE))</f>
        <v/>
      </c>
      <c r="I129" s="72" t="str">
        <f>IF(G129="","",MIN(H129,VLOOKUP(G129,'Appx 2 (Comm) Rules'!$A$1:$E$54,5,0)))</f>
        <v/>
      </c>
      <c r="J129" s="12"/>
      <c r="K129" s="13"/>
      <c r="L129" s="12"/>
      <c r="M129" s="13"/>
      <c r="N129" s="12"/>
      <c r="O129" s="13"/>
      <c r="P129" s="12"/>
      <c r="Q129" s="13"/>
      <c r="R129" s="12"/>
      <c r="S129" s="13"/>
      <c r="T129" s="12"/>
      <c r="U129" s="13"/>
      <c r="V129" s="12"/>
      <c r="W129" s="13"/>
      <c r="X129" s="12"/>
      <c r="Y129" s="13"/>
      <c r="Z129" s="12"/>
      <c r="AA129" s="13"/>
      <c r="AB129" s="9"/>
      <c r="AC129" s="13"/>
      <c r="AD129" s="9"/>
      <c r="AE129" s="13"/>
      <c r="AF129" s="9"/>
      <c r="AG129" s="13"/>
    </row>
    <row r="130" spans="2:33" ht="18" customHeight="1" x14ac:dyDescent="0.25">
      <c r="B130" s="69"/>
      <c r="C130" s="69"/>
      <c r="D130" s="10"/>
      <c r="E130" s="10"/>
      <c r="F130" s="10"/>
      <c r="G130" s="9"/>
      <c r="H130" s="17" t="str">
        <f>IF(G130="","",VLOOKUP(G130,'Appx 2 (Comm) Rules'!$A$1:$C$54,2,FALSE))</f>
        <v/>
      </c>
      <c r="I130" s="72" t="str">
        <f>IF(G130="","",MIN(H130,VLOOKUP(G130,'Appx 2 (Comm) Rules'!$A$1:$E$54,5,0)))</f>
        <v/>
      </c>
      <c r="J130" s="12"/>
      <c r="K130" s="13"/>
      <c r="L130" s="12"/>
      <c r="M130" s="13"/>
      <c r="N130" s="12"/>
      <c r="O130" s="13"/>
      <c r="P130" s="12"/>
      <c r="Q130" s="13"/>
      <c r="R130" s="12"/>
      <c r="S130" s="13"/>
      <c r="T130" s="12"/>
      <c r="U130" s="13"/>
      <c r="V130" s="12"/>
      <c r="W130" s="13"/>
      <c r="X130" s="12"/>
      <c r="Y130" s="13"/>
      <c r="Z130" s="12"/>
      <c r="AA130" s="13"/>
      <c r="AB130" s="9"/>
      <c r="AC130" s="13"/>
      <c r="AD130" s="9"/>
      <c r="AE130" s="13"/>
      <c r="AF130" s="9"/>
      <c r="AG130" s="13"/>
    </row>
    <row r="131" spans="2:33" ht="18" customHeight="1" x14ac:dyDescent="0.25">
      <c r="B131" s="69"/>
      <c r="C131" s="69"/>
      <c r="D131" s="10"/>
      <c r="E131" s="10"/>
      <c r="F131" s="10"/>
      <c r="G131" s="9"/>
      <c r="H131" s="17" t="str">
        <f>IF(G131="","",VLOOKUP(G131,'Appx 2 (Comm) Rules'!$A$1:$C$54,2,FALSE))</f>
        <v/>
      </c>
      <c r="I131" s="72" t="str">
        <f>IF(G131="","",MIN(H131,VLOOKUP(G131,'Appx 2 (Comm) Rules'!$A$1:$E$54,5,0)))</f>
        <v/>
      </c>
      <c r="J131" s="12"/>
      <c r="K131" s="13"/>
      <c r="L131" s="12"/>
      <c r="M131" s="13"/>
      <c r="N131" s="12"/>
      <c r="O131" s="13"/>
      <c r="P131" s="12"/>
      <c r="Q131" s="13"/>
      <c r="R131" s="12"/>
      <c r="S131" s="13"/>
      <c r="T131" s="12"/>
      <c r="U131" s="13"/>
      <c r="V131" s="12"/>
      <c r="W131" s="13"/>
      <c r="X131" s="12"/>
      <c r="Y131" s="13"/>
      <c r="Z131" s="12"/>
      <c r="AA131" s="13"/>
      <c r="AB131" s="9"/>
      <c r="AC131" s="13"/>
      <c r="AD131" s="9"/>
      <c r="AE131" s="13"/>
      <c r="AF131" s="9"/>
      <c r="AG131" s="13"/>
    </row>
    <row r="132" spans="2:33" ht="18" customHeight="1" x14ac:dyDescent="0.25">
      <c r="B132" s="69"/>
      <c r="C132" s="69"/>
      <c r="D132" s="10"/>
      <c r="E132" s="10"/>
      <c r="F132" s="10"/>
      <c r="G132" s="9"/>
      <c r="H132" s="17" t="str">
        <f>IF(G132="","",VLOOKUP(G132,'Appx 2 (Comm) Rules'!$A$1:$C$54,2,FALSE))</f>
        <v/>
      </c>
      <c r="I132" s="72" t="str">
        <f>IF(G132="","",MIN(H132,VLOOKUP(G132,'Appx 2 (Comm) Rules'!$A$1:$E$54,5,0)))</f>
        <v/>
      </c>
      <c r="J132" s="12"/>
      <c r="K132" s="13"/>
      <c r="L132" s="12"/>
      <c r="M132" s="13"/>
      <c r="N132" s="12"/>
      <c r="O132" s="13"/>
      <c r="P132" s="12"/>
      <c r="Q132" s="13"/>
      <c r="R132" s="12"/>
      <c r="S132" s="13"/>
      <c r="T132" s="12"/>
      <c r="U132" s="13"/>
      <c r="V132" s="12"/>
      <c r="W132" s="13"/>
      <c r="X132" s="12"/>
      <c r="Y132" s="13"/>
      <c r="Z132" s="12"/>
      <c r="AA132" s="13"/>
      <c r="AB132" s="9"/>
      <c r="AC132" s="13"/>
      <c r="AD132" s="9"/>
      <c r="AE132" s="13"/>
      <c r="AF132" s="9"/>
      <c r="AG132" s="13"/>
    </row>
    <row r="133" spans="2:33" ht="18" customHeight="1" x14ac:dyDescent="0.25">
      <c r="B133" s="69"/>
      <c r="C133" s="69"/>
      <c r="D133" s="10"/>
      <c r="E133" s="10"/>
      <c r="F133" s="10"/>
      <c r="G133" s="9"/>
      <c r="H133" s="17" t="str">
        <f>IF(G133="","",VLOOKUP(G133,'Appx 2 (Comm) Rules'!$A$1:$C$54,2,FALSE))</f>
        <v/>
      </c>
      <c r="I133" s="72" t="str">
        <f>IF(G133="","",MIN(H133,VLOOKUP(G133,'Appx 2 (Comm) Rules'!$A$1:$E$54,5,0)))</f>
        <v/>
      </c>
      <c r="J133" s="12"/>
      <c r="K133" s="13"/>
      <c r="L133" s="12"/>
      <c r="M133" s="13"/>
      <c r="N133" s="12"/>
      <c r="O133" s="13"/>
      <c r="P133" s="12"/>
      <c r="Q133" s="13"/>
      <c r="R133" s="12"/>
      <c r="S133" s="13"/>
      <c r="T133" s="12"/>
      <c r="U133" s="13"/>
      <c r="V133" s="12"/>
      <c r="W133" s="13"/>
      <c r="X133" s="12"/>
      <c r="Y133" s="13"/>
      <c r="Z133" s="12"/>
      <c r="AA133" s="13"/>
      <c r="AB133" s="9"/>
      <c r="AC133" s="13"/>
      <c r="AD133" s="9"/>
      <c r="AE133" s="13"/>
      <c r="AF133" s="9"/>
      <c r="AG133" s="13"/>
    </row>
    <row r="134" spans="2:33" ht="18" customHeight="1" x14ac:dyDescent="0.25">
      <c r="B134" s="69"/>
      <c r="C134" s="69"/>
      <c r="D134" s="10"/>
      <c r="E134" s="10"/>
      <c r="F134" s="10"/>
      <c r="G134" s="9"/>
      <c r="H134" s="17" t="str">
        <f>IF(G134="","",VLOOKUP(G134,'Appx 2 (Comm) Rules'!$A$1:$C$54,2,FALSE))</f>
        <v/>
      </c>
      <c r="I134" s="72" t="str">
        <f>IF(G134="","",MIN(H134,VLOOKUP(G134,'Appx 2 (Comm) Rules'!$A$1:$E$54,5,0)))</f>
        <v/>
      </c>
      <c r="J134" s="12"/>
      <c r="K134" s="13"/>
      <c r="L134" s="12"/>
      <c r="M134" s="13"/>
      <c r="N134" s="12"/>
      <c r="O134" s="13"/>
      <c r="P134" s="12"/>
      <c r="Q134" s="13"/>
      <c r="R134" s="12"/>
      <c r="S134" s="13"/>
      <c r="T134" s="12"/>
      <c r="U134" s="13"/>
      <c r="V134" s="12"/>
      <c r="W134" s="13"/>
      <c r="X134" s="12"/>
      <c r="Y134" s="13"/>
      <c r="Z134" s="12"/>
      <c r="AA134" s="13"/>
      <c r="AB134" s="9"/>
      <c r="AC134" s="13"/>
      <c r="AD134" s="9"/>
      <c r="AE134" s="13"/>
      <c r="AF134" s="9"/>
      <c r="AG134" s="13"/>
    </row>
    <row r="135" spans="2:33" ht="18" customHeight="1" x14ac:dyDescent="0.25">
      <c r="B135" s="69"/>
      <c r="C135" s="69"/>
      <c r="D135" s="10"/>
      <c r="E135" s="10"/>
      <c r="F135" s="10"/>
      <c r="G135" s="9"/>
      <c r="H135" s="17" t="str">
        <f>IF(G135="","",VLOOKUP(G135,'Appx 2 (Comm) Rules'!$A$1:$C$54,2,FALSE))</f>
        <v/>
      </c>
      <c r="I135" s="72" t="str">
        <f>IF(G135="","",MIN(H135,VLOOKUP(G135,'Appx 2 (Comm) Rules'!$A$1:$E$54,5,0)))</f>
        <v/>
      </c>
      <c r="J135" s="12"/>
      <c r="K135" s="13"/>
      <c r="L135" s="12"/>
      <c r="M135" s="13"/>
      <c r="N135" s="12"/>
      <c r="O135" s="13"/>
      <c r="P135" s="12"/>
      <c r="Q135" s="13"/>
      <c r="R135" s="12"/>
      <c r="S135" s="13"/>
      <c r="T135" s="12"/>
      <c r="U135" s="13"/>
      <c r="V135" s="12"/>
      <c r="W135" s="13"/>
      <c r="X135" s="12"/>
      <c r="Y135" s="13"/>
      <c r="Z135" s="12"/>
      <c r="AA135" s="13"/>
      <c r="AB135" s="9"/>
      <c r="AC135" s="13"/>
      <c r="AD135" s="9"/>
      <c r="AE135" s="13"/>
      <c r="AF135" s="9"/>
      <c r="AG135" s="13"/>
    </row>
    <row r="136" spans="2:33" ht="18" customHeight="1" x14ac:dyDescent="0.25">
      <c r="B136" s="69"/>
      <c r="C136" s="69"/>
      <c r="D136" s="10"/>
      <c r="E136" s="10"/>
      <c r="F136" s="10"/>
      <c r="G136" s="9"/>
      <c r="H136" s="17" t="str">
        <f>IF(G136="","",VLOOKUP(G136,'Appx 2 (Comm) Rules'!$A$1:$C$54,2,FALSE))</f>
        <v/>
      </c>
      <c r="I136" s="72" t="str">
        <f>IF(G136="","",MIN(H136,VLOOKUP(G136,'Appx 2 (Comm) Rules'!$A$1:$E$54,5,0)))</f>
        <v/>
      </c>
      <c r="J136" s="12"/>
      <c r="K136" s="13"/>
      <c r="L136" s="12"/>
      <c r="M136" s="13"/>
      <c r="N136" s="12"/>
      <c r="O136" s="13"/>
      <c r="P136" s="12"/>
      <c r="Q136" s="13"/>
      <c r="R136" s="12"/>
      <c r="S136" s="13"/>
      <c r="T136" s="12"/>
      <c r="U136" s="13"/>
      <c r="V136" s="12"/>
      <c r="W136" s="13"/>
      <c r="X136" s="12"/>
      <c r="Y136" s="13"/>
      <c r="Z136" s="12"/>
      <c r="AA136" s="13"/>
      <c r="AB136" s="9"/>
      <c r="AC136" s="13"/>
      <c r="AD136" s="9"/>
      <c r="AE136" s="13"/>
      <c r="AF136" s="9"/>
      <c r="AG136" s="13"/>
    </row>
    <row r="137" spans="2:33" ht="18" customHeight="1" x14ac:dyDescent="0.25">
      <c r="B137" s="69"/>
      <c r="C137" s="69"/>
      <c r="D137" s="10"/>
      <c r="E137" s="10"/>
      <c r="F137" s="10"/>
      <c r="G137" s="9"/>
      <c r="H137" s="17" t="str">
        <f>IF(G137="","",VLOOKUP(G137,'Appx 2 (Comm) Rules'!$A$1:$C$54,2,FALSE))</f>
        <v/>
      </c>
      <c r="I137" s="72" t="str">
        <f>IF(G137="","",MIN(H137,VLOOKUP(G137,'Appx 2 (Comm) Rules'!$A$1:$E$54,5,0)))</f>
        <v/>
      </c>
      <c r="J137" s="12"/>
      <c r="K137" s="13"/>
      <c r="L137" s="12"/>
      <c r="M137" s="13"/>
      <c r="N137" s="12"/>
      <c r="O137" s="13"/>
      <c r="P137" s="12"/>
      <c r="Q137" s="13"/>
      <c r="R137" s="12"/>
      <c r="S137" s="13"/>
      <c r="T137" s="12"/>
      <c r="U137" s="13"/>
      <c r="V137" s="12"/>
      <c r="W137" s="13"/>
      <c r="X137" s="12"/>
      <c r="Y137" s="13"/>
      <c r="Z137" s="12"/>
      <c r="AA137" s="13"/>
      <c r="AB137" s="9"/>
      <c r="AC137" s="13"/>
      <c r="AD137" s="9"/>
      <c r="AE137" s="13"/>
      <c r="AF137" s="9"/>
      <c r="AG137" s="13"/>
    </row>
    <row r="138" spans="2:33" ht="18" customHeight="1" x14ac:dyDescent="0.25">
      <c r="B138" s="69"/>
      <c r="C138" s="69"/>
      <c r="D138" s="10"/>
      <c r="E138" s="10"/>
      <c r="F138" s="10"/>
      <c r="G138" s="9"/>
      <c r="H138" s="17" t="str">
        <f>IF(G138="","",VLOOKUP(G138,'Appx 2 (Comm) Rules'!$A$1:$C$54,2,FALSE))</f>
        <v/>
      </c>
      <c r="I138" s="72" t="str">
        <f>IF(G138="","",MIN(H138,VLOOKUP(G138,'Appx 2 (Comm) Rules'!$A$1:$E$54,5,0)))</f>
        <v/>
      </c>
      <c r="J138" s="12"/>
      <c r="K138" s="13"/>
      <c r="L138" s="12"/>
      <c r="M138" s="13"/>
      <c r="N138" s="12"/>
      <c r="O138" s="13"/>
      <c r="P138" s="12"/>
      <c r="Q138" s="13"/>
      <c r="R138" s="12"/>
      <c r="S138" s="13"/>
      <c r="T138" s="12"/>
      <c r="U138" s="13"/>
      <c r="V138" s="12"/>
      <c r="W138" s="13"/>
      <c r="X138" s="12"/>
      <c r="Y138" s="13"/>
      <c r="Z138" s="12"/>
      <c r="AA138" s="13"/>
      <c r="AB138" s="9"/>
      <c r="AC138" s="13"/>
      <c r="AD138" s="9"/>
      <c r="AE138" s="13"/>
      <c r="AF138" s="9"/>
      <c r="AG138" s="13"/>
    </row>
    <row r="139" spans="2:33" ht="18" customHeight="1" x14ac:dyDescent="0.25">
      <c r="B139" s="69"/>
      <c r="C139" s="69"/>
      <c r="D139" s="10"/>
      <c r="E139" s="10"/>
      <c r="F139" s="10"/>
      <c r="G139" s="9"/>
      <c r="H139" s="17" t="str">
        <f>IF(G139="","",VLOOKUP(G139,'Appx 2 (Comm) Rules'!$A$1:$C$54,2,FALSE))</f>
        <v/>
      </c>
      <c r="I139" s="72" t="str">
        <f>IF(G139="","",MIN(H139,VLOOKUP(G139,'Appx 2 (Comm) Rules'!$A$1:$E$54,5,0)))</f>
        <v/>
      </c>
      <c r="J139" s="12"/>
      <c r="K139" s="13"/>
      <c r="L139" s="12"/>
      <c r="M139" s="13"/>
      <c r="N139" s="12"/>
      <c r="O139" s="13"/>
      <c r="P139" s="12"/>
      <c r="Q139" s="13"/>
      <c r="R139" s="12"/>
      <c r="S139" s="13"/>
      <c r="T139" s="12"/>
      <c r="U139" s="13"/>
      <c r="V139" s="12"/>
      <c r="W139" s="13"/>
      <c r="X139" s="12"/>
      <c r="Y139" s="13"/>
      <c r="Z139" s="12"/>
      <c r="AA139" s="13"/>
      <c r="AB139" s="9"/>
      <c r="AC139" s="13"/>
      <c r="AD139" s="9"/>
      <c r="AE139" s="13"/>
      <c r="AF139" s="9"/>
      <c r="AG139" s="13"/>
    </row>
    <row r="140" spans="2:33" ht="18" customHeight="1" x14ac:dyDescent="0.25">
      <c r="B140" s="69"/>
      <c r="C140" s="69"/>
      <c r="D140" s="10"/>
      <c r="E140" s="10"/>
      <c r="F140" s="10"/>
      <c r="G140" s="9"/>
      <c r="H140" s="17" t="str">
        <f>IF(G140="","",VLOOKUP(G140,'Appx 2 (Comm) Rules'!$A$1:$C$54,2,FALSE))</f>
        <v/>
      </c>
      <c r="I140" s="72" t="str">
        <f>IF(G140="","",MIN(H140,VLOOKUP(G140,'Appx 2 (Comm) Rules'!$A$1:$E$54,5,0)))</f>
        <v/>
      </c>
      <c r="J140" s="12"/>
      <c r="K140" s="13"/>
      <c r="L140" s="12"/>
      <c r="M140" s="13"/>
      <c r="N140" s="12"/>
      <c r="O140" s="13"/>
      <c r="P140" s="12"/>
      <c r="Q140" s="13"/>
      <c r="R140" s="12"/>
      <c r="S140" s="13"/>
      <c r="T140" s="12"/>
      <c r="U140" s="13"/>
      <c r="V140" s="12"/>
      <c r="W140" s="13"/>
      <c r="X140" s="12"/>
      <c r="Y140" s="13"/>
      <c r="Z140" s="12"/>
      <c r="AA140" s="13"/>
      <c r="AB140" s="9"/>
      <c r="AC140" s="13"/>
      <c r="AD140" s="9"/>
      <c r="AE140" s="13"/>
      <c r="AF140" s="9"/>
      <c r="AG140" s="13"/>
    </row>
    <row r="141" spans="2:33" ht="18" customHeight="1" x14ac:dyDescent="0.25">
      <c r="B141" s="69"/>
      <c r="C141" s="69"/>
      <c r="D141" s="10"/>
      <c r="E141" s="10"/>
      <c r="F141" s="10"/>
      <c r="G141" s="9"/>
      <c r="H141" s="17" t="str">
        <f>IF(G141="","",VLOOKUP(G141,'Appx 2 (Comm) Rules'!$A$1:$C$54,2,FALSE))</f>
        <v/>
      </c>
      <c r="I141" s="72" t="str">
        <f>IF(G141="","",MIN(H141,VLOOKUP(G141,'Appx 2 (Comm) Rules'!$A$1:$E$54,5,0)))</f>
        <v/>
      </c>
      <c r="J141" s="12"/>
      <c r="K141" s="13"/>
      <c r="L141" s="12"/>
      <c r="M141" s="13"/>
      <c r="N141" s="12"/>
      <c r="O141" s="13"/>
      <c r="P141" s="12"/>
      <c r="Q141" s="13"/>
      <c r="R141" s="12"/>
      <c r="S141" s="13"/>
      <c r="T141" s="12"/>
      <c r="U141" s="13"/>
      <c r="V141" s="12"/>
      <c r="W141" s="13"/>
      <c r="X141" s="12"/>
      <c r="Y141" s="13"/>
      <c r="Z141" s="12"/>
      <c r="AA141" s="13"/>
      <c r="AB141" s="9"/>
      <c r="AC141" s="13"/>
      <c r="AD141" s="9"/>
      <c r="AE141" s="13"/>
      <c r="AF141" s="9"/>
      <c r="AG141" s="13"/>
    </row>
    <row r="142" spans="2:33" ht="18" customHeight="1" x14ac:dyDescent="0.25">
      <c r="B142" s="69"/>
      <c r="C142" s="69"/>
      <c r="D142" s="10"/>
      <c r="E142" s="10"/>
      <c r="F142" s="10"/>
      <c r="G142" s="9"/>
      <c r="H142" s="17" t="str">
        <f>IF(G142="","",VLOOKUP(G142,'Appx 2 (Comm) Rules'!$A$1:$C$54,2,FALSE))</f>
        <v/>
      </c>
      <c r="I142" s="72" t="str">
        <f>IF(G142="","",MIN(H142,VLOOKUP(G142,'Appx 2 (Comm) Rules'!$A$1:$E$54,5,0)))</f>
        <v/>
      </c>
      <c r="J142" s="12"/>
      <c r="K142" s="13"/>
      <c r="L142" s="12"/>
      <c r="M142" s="13"/>
      <c r="N142" s="12"/>
      <c r="O142" s="13"/>
      <c r="P142" s="12"/>
      <c r="Q142" s="13"/>
      <c r="R142" s="12"/>
      <c r="S142" s="13"/>
      <c r="T142" s="12"/>
      <c r="U142" s="13"/>
      <c r="V142" s="12"/>
      <c r="W142" s="13"/>
      <c r="X142" s="12"/>
      <c r="Y142" s="13"/>
      <c r="Z142" s="12"/>
      <c r="AA142" s="13"/>
      <c r="AB142" s="9"/>
      <c r="AC142" s="13"/>
      <c r="AD142" s="9"/>
      <c r="AE142" s="13"/>
      <c r="AF142" s="9"/>
      <c r="AG142" s="13"/>
    </row>
  </sheetData>
  <sheetProtection algorithmName="SHA-512" hashValue="vdjKvjtEhM2UZW41N/w5gcNAjt/kSVaG0gG+en2mbFX/ML4naPfSYlgTPmUDkCIrqNmwv1qAFNkGB03XgULXqw==" saltValue="36+6q673uy61YZneg1yoVQ==" spinCount="100000" sheet="1" objects="1" scenarios="1" insertRows="0" sort="0"/>
  <protectedRanges>
    <protectedRange sqref="B10:H142 J10:AG142" name="Appendix 3"/>
  </protectedRanges>
  <mergeCells count="29">
    <mergeCell ref="B2:F2"/>
    <mergeCell ref="Z2:AA8"/>
    <mergeCell ref="AB2:AC8"/>
    <mergeCell ref="J2:K8"/>
    <mergeCell ref="L2:M8"/>
    <mergeCell ref="G8:G9"/>
    <mergeCell ref="H8:H9"/>
    <mergeCell ref="I8:I9"/>
    <mergeCell ref="C8:C9"/>
    <mergeCell ref="D8:D9"/>
    <mergeCell ref="F8:F9"/>
    <mergeCell ref="E8:E9"/>
    <mergeCell ref="G2:G7"/>
    <mergeCell ref="J1:AG1"/>
    <mergeCell ref="B1:H1"/>
    <mergeCell ref="AD2:AE8"/>
    <mergeCell ref="AF2:AG8"/>
    <mergeCell ref="B3:F3"/>
    <mergeCell ref="B4:F4"/>
    <mergeCell ref="B5:F5"/>
    <mergeCell ref="B6:F6"/>
    <mergeCell ref="B7:F7"/>
    <mergeCell ref="B8:B9"/>
    <mergeCell ref="P2:Q8"/>
    <mergeCell ref="R2:S8"/>
    <mergeCell ref="T2:U8"/>
    <mergeCell ref="V2:W8"/>
    <mergeCell ref="X2:Y8"/>
    <mergeCell ref="N2:O8"/>
  </mergeCells>
  <conditionalFormatting sqref="H10:I142">
    <cfRule type="expression" dxfId="0" priority="1">
      <formula>$G$10="d"</formula>
    </cfRule>
  </conditionalFormatting>
  <dataValidations count="1">
    <dataValidation type="list" allowBlank="1" showInputMessage="1" showErrorMessage="1" prompt="Some of these rules have ranges or more hours awarded for Narrative Report.  Please reference Appendix 2 Rules tab (located at the bottom of the sheet) for correct hours." sqref="G10:G142" xr:uid="{00000000-0002-0000-0400-000000000000}">
      <formula1>Rule_2</formula1>
    </dataValidation>
  </dataValidations>
  <pageMargins left="0.3" right="0.23" top="0.28999999999999998" bottom="0.17" header="0.33" footer="0.18"/>
  <pageSetup orientation="landscape" r:id="rId1"/>
  <headerFooter scaleWithDoc="0">
    <oddFooter>&amp;C&amp;P of &amp;N</oddFooter>
  </headerFooter>
  <ignoredErrors>
    <ignoredError sqref="H14:H75 H76:H129 I10:I129 H130:H142"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0070C0"/>
  </sheetPr>
  <dimension ref="A1:E54"/>
  <sheetViews>
    <sheetView workbookViewId="0"/>
  </sheetViews>
  <sheetFormatPr defaultRowHeight="13.2" x14ac:dyDescent="0.25"/>
  <cols>
    <col min="1" max="1" width="4.5546875" customWidth="1"/>
    <col min="2" max="2" width="7.21875" customWidth="1"/>
    <col min="3" max="3" width="110" customWidth="1"/>
    <col min="4" max="4" width="41.77734375" bestFit="1" customWidth="1"/>
    <col min="5" max="5" width="9.21875" style="73"/>
  </cols>
  <sheetData>
    <row r="1" spans="1:5" x14ac:dyDescent="0.25">
      <c r="A1" s="5" t="s">
        <v>5</v>
      </c>
      <c r="B1" s="5" t="s">
        <v>6</v>
      </c>
      <c r="C1" s="5" t="s">
        <v>7</v>
      </c>
      <c r="D1" s="74" t="s">
        <v>212</v>
      </c>
      <c r="E1" s="75" t="s">
        <v>211</v>
      </c>
    </row>
    <row r="2" spans="1:5" x14ac:dyDescent="0.25">
      <c r="A2" s="5" t="s">
        <v>11</v>
      </c>
      <c r="B2" s="5">
        <v>40</v>
      </c>
      <c r="C2" s="7" t="s">
        <v>41</v>
      </c>
      <c r="E2" s="73">
        <v>40</v>
      </c>
    </row>
    <row r="3" spans="1:5" x14ac:dyDescent="0.25">
      <c r="A3" s="5" t="s">
        <v>12</v>
      </c>
      <c r="B3" s="5">
        <v>50</v>
      </c>
      <c r="C3" s="7" t="s">
        <v>42</v>
      </c>
      <c r="E3" s="73">
        <v>50</v>
      </c>
    </row>
    <row r="4" spans="1:5" x14ac:dyDescent="0.25">
      <c r="A4" s="5" t="s">
        <v>13</v>
      </c>
      <c r="B4" s="8">
        <v>30</v>
      </c>
      <c r="C4" s="4" t="s">
        <v>43</v>
      </c>
      <c r="E4" s="73">
        <v>30</v>
      </c>
    </row>
    <row r="5" spans="1:5" x14ac:dyDescent="0.25">
      <c r="A5" s="5" t="s">
        <v>14</v>
      </c>
      <c r="B5" s="8">
        <v>40</v>
      </c>
      <c r="C5" s="4" t="s">
        <v>44</v>
      </c>
      <c r="E5" s="73">
        <v>40</v>
      </c>
    </row>
    <row r="6" spans="1:5" x14ac:dyDescent="0.25">
      <c r="A6" s="7" t="s">
        <v>15</v>
      </c>
      <c r="B6" s="8">
        <v>50</v>
      </c>
      <c r="C6" s="4" t="s">
        <v>45</v>
      </c>
      <c r="E6" s="73">
        <v>50</v>
      </c>
    </row>
    <row r="7" spans="1:5" x14ac:dyDescent="0.25">
      <c r="A7" s="7" t="s">
        <v>16</v>
      </c>
      <c r="B7" s="5">
        <v>40</v>
      </c>
      <c r="C7" s="7" t="s">
        <v>46</v>
      </c>
      <c r="E7" s="73">
        <v>40</v>
      </c>
    </row>
    <row r="8" spans="1:5" x14ac:dyDescent="0.25">
      <c r="A8" s="7" t="s">
        <v>17</v>
      </c>
      <c r="B8" s="5">
        <v>50</v>
      </c>
      <c r="C8" s="7" t="s">
        <v>146</v>
      </c>
      <c r="E8" s="73">
        <v>50</v>
      </c>
    </row>
    <row r="9" spans="1:5" x14ac:dyDescent="0.25">
      <c r="A9" s="7" t="s">
        <v>18</v>
      </c>
      <c r="B9" s="8">
        <v>30</v>
      </c>
      <c r="C9" s="7" t="s">
        <v>47</v>
      </c>
      <c r="E9" s="73">
        <v>30</v>
      </c>
    </row>
    <row r="10" spans="1:5" x14ac:dyDescent="0.25">
      <c r="A10" s="7" t="s">
        <v>19</v>
      </c>
      <c r="B10" s="8">
        <v>40</v>
      </c>
      <c r="C10" s="7" t="s">
        <v>147</v>
      </c>
      <c r="E10" s="73">
        <v>40</v>
      </c>
    </row>
    <row r="11" spans="1:5" x14ac:dyDescent="0.25">
      <c r="A11" s="7" t="s">
        <v>20</v>
      </c>
      <c r="B11" s="5">
        <v>50</v>
      </c>
      <c r="C11" s="7" t="s">
        <v>148</v>
      </c>
      <c r="E11" s="73">
        <v>50</v>
      </c>
    </row>
    <row r="12" spans="1:5" x14ac:dyDescent="0.25">
      <c r="A12" s="7" t="s">
        <v>21</v>
      </c>
      <c r="B12" s="8">
        <v>30</v>
      </c>
      <c r="C12" s="7" t="s">
        <v>48</v>
      </c>
      <c r="E12" s="73">
        <v>30</v>
      </c>
    </row>
    <row r="13" spans="1:5" x14ac:dyDescent="0.25">
      <c r="A13" s="7" t="s">
        <v>22</v>
      </c>
      <c r="B13" s="8">
        <v>40</v>
      </c>
      <c r="C13" s="7" t="s">
        <v>149</v>
      </c>
      <c r="E13" s="73">
        <v>40</v>
      </c>
    </row>
    <row r="14" spans="1:5" x14ac:dyDescent="0.25">
      <c r="A14" s="7" t="s">
        <v>23</v>
      </c>
      <c r="B14" s="8">
        <v>50</v>
      </c>
      <c r="C14" s="7" t="s">
        <v>189</v>
      </c>
      <c r="E14" s="73">
        <v>50</v>
      </c>
    </row>
    <row r="15" spans="1:5" x14ac:dyDescent="0.25">
      <c r="A15" s="5" t="s">
        <v>24</v>
      </c>
      <c r="B15" s="8">
        <v>30</v>
      </c>
      <c r="C15" s="4" t="s">
        <v>190</v>
      </c>
      <c r="E15" s="73">
        <v>30</v>
      </c>
    </row>
    <row r="16" spans="1:5" x14ac:dyDescent="0.25">
      <c r="A16" s="5" t="s">
        <v>25</v>
      </c>
      <c r="B16" s="8">
        <v>50</v>
      </c>
      <c r="C16" s="4" t="s">
        <v>191</v>
      </c>
      <c r="E16" s="73">
        <v>50</v>
      </c>
    </row>
    <row r="17" spans="1:5" x14ac:dyDescent="0.25">
      <c r="A17" s="7" t="s">
        <v>49</v>
      </c>
      <c r="B17" s="5">
        <v>30</v>
      </c>
      <c r="C17" s="7" t="s">
        <v>50</v>
      </c>
      <c r="E17" s="73">
        <v>30</v>
      </c>
    </row>
    <row r="18" spans="1:5" x14ac:dyDescent="0.25">
      <c r="A18" s="7" t="s">
        <v>51</v>
      </c>
      <c r="B18" s="8">
        <v>40</v>
      </c>
      <c r="C18" s="7" t="s">
        <v>150</v>
      </c>
      <c r="E18" s="73">
        <v>40</v>
      </c>
    </row>
    <row r="19" spans="1:5" x14ac:dyDescent="0.25">
      <c r="A19" s="7" t="s">
        <v>52</v>
      </c>
      <c r="B19" s="8">
        <v>50</v>
      </c>
      <c r="C19" s="7" t="s">
        <v>192</v>
      </c>
      <c r="E19" s="73">
        <v>50</v>
      </c>
    </row>
    <row r="20" spans="1:5" x14ac:dyDescent="0.25">
      <c r="A20" s="7" t="s">
        <v>26</v>
      </c>
      <c r="B20" s="8">
        <v>20</v>
      </c>
      <c r="C20" s="4" t="s">
        <v>193</v>
      </c>
      <c r="D20" s="1" t="s">
        <v>125</v>
      </c>
      <c r="E20" s="73">
        <v>40</v>
      </c>
    </row>
    <row r="21" spans="1:5" x14ac:dyDescent="0.25">
      <c r="A21" s="7" t="s">
        <v>27</v>
      </c>
      <c r="B21" s="8">
        <v>50</v>
      </c>
      <c r="C21" s="4" t="s">
        <v>100</v>
      </c>
      <c r="D21" s="1" t="s">
        <v>124</v>
      </c>
      <c r="E21" s="73">
        <v>60</v>
      </c>
    </row>
    <row r="22" spans="1:5" ht="27" customHeight="1" x14ac:dyDescent="0.25">
      <c r="A22" s="7" t="s">
        <v>53</v>
      </c>
      <c r="B22" s="8">
        <v>5</v>
      </c>
      <c r="C22" s="4" t="s">
        <v>178</v>
      </c>
      <c r="E22" s="73">
        <v>100</v>
      </c>
    </row>
    <row r="23" spans="1:5" x14ac:dyDescent="0.25">
      <c r="A23" s="7" t="s">
        <v>30</v>
      </c>
      <c r="B23" s="5">
        <v>30</v>
      </c>
      <c r="C23" s="7" t="s">
        <v>54</v>
      </c>
      <c r="E23" s="73">
        <v>30</v>
      </c>
    </row>
    <row r="24" spans="1:5" x14ac:dyDescent="0.25">
      <c r="A24" s="7" t="s">
        <v>31</v>
      </c>
      <c r="B24" s="8">
        <v>50</v>
      </c>
      <c r="C24" s="7" t="s">
        <v>55</v>
      </c>
      <c r="E24" s="73">
        <v>50</v>
      </c>
    </row>
    <row r="25" spans="1:5" ht="26.4" x14ac:dyDescent="0.25">
      <c r="A25" s="5" t="s">
        <v>8</v>
      </c>
      <c r="B25" s="8">
        <v>5</v>
      </c>
      <c r="C25" s="4" t="s">
        <v>194</v>
      </c>
      <c r="D25" s="1" t="s">
        <v>179</v>
      </c>
      <c r="E25" s="73">
        <v>100</v>
      </c>
    </row>
    <row r="26" spans="1:5" ht="26.4" x14ac:dyDescent="0.25">
      <c r="A26" s="7" t="s">
        <v>126</v>
      </c>
      <c r="B26" s="8">
        <v>10</v>
      </c>
      <c r="C26" s="4" t="s">
        <v>151</v>
      </c>
      <c r="D26" s="1" t="s">
        <v>127</v>
      </c>
      <c r="E26" s="73">
        <v>15</v>
      </c>
    </row>
    <row r="27" spans="1:5" ht="26.4" x14ac:dyDescent="0.25">
      <c r="A27" s="7" t="s">
        <v>134</v>
      </c>
      <c r="B27" s="8">
        <v>12.5</v>
      </c>
      <c r="C27" s="4" t="s">
        <v>152</v>
      </c>
      <c r="D27" s="1" t="s">
        <v>135</v>
      </c>
      <c r="E27" s="73">
        <v>20</v>
      </c>
    </row>
    <row r="28" spans="1:5" ht="26.4" x14ac:dyDescent="0.25">
      <c r="A28" s="7" t="s">
        <v>136</v>
      </c>
      <c r="B28" s="8">
        <v>15</v>
      </c>
      <c r="C28" s="4" t="s">
        <v>153</v>
      </c>
      <c r="D28" s="1" t="s">
        <v>128</v>
      </c>
      <c r="E28" s="73">
        <v>25</v>
      </c>
    </row>
    <row r="29" spans="1:5" ht="26.4" x14ac:dyDescent="0.25">
      <c r="A29" s="7" t="s">
        <v>137</v>
      </c>
      <c r="B29" s="8">
        <v>25</v>
      </c>
      <c r="C29" s="4" t="s">
        <v>154</v>
      </c>
      <c r="D29" s="1" t="s">
        <v>129</v>
      </c>
      <c r="E29" s="73">
        <v>40</v>
      </c>
    </row>
    <row r="30" spans="1:5" ht="26.4" x14ac:dyDescent="0.25">
      <c r="A30" s="7" t="s">
        <v>138</v>
      </c>
      <c r="B30" s="8">
        <v>40</v>
      </c>
      <c r="C30" s="4" t="s">
        <v>155</v>
      </c>
      <c r="D30" s="1" t="s">
        <v>130</v>
      </c>
      <c r="E30" s="73">
        <v>50</v>
      </c>
    </row>
    <row r="31" spans="1:5" ht="26.4" x14ac:dyDescent="0.25">
      <c r="A31" s="7" t="s">
        <v>56</v>
      </c>
      <c r="B31" s="8">
        <v>15</v>
      </c>
      <c r="C31" s="4" t="s">
        <v>139</v>
      </c>
      <c r="D31" s="1" t="s">
        <v>128</v>
      </c>
      <c r="E31" s="73">
        <v>25</v>
      </c>
    </row>
    <row r="32" spans="1:5" ht="26.4" x14ac:dyDescent="0.25">
      <c r="A32" s="7" t="s">
        <v>57</v>
      </c>
      <c r="B32" s="8">
        <v>20</v>
      </c>
      <c r="C32" s="4" t="s">
        <v>140</v>
      </c>
      <c r="D32" s="1" t="s">
        <v>131</v>
      </c>
      <c r="E32" s="73">
        <v>40</v>
      </c>
    </row>
    <row r="33" spans="1:5" x14ac:dyDescent="0.25">
      <c r="A33" s="5" t="s">
        <v>32</v>
      </c>
      <c r="B33" s="5">
        <v>5</v>
      </c>
      <c r="C33" s="4" t="s">
        <v>58</v>
      </c>
      <c r="E33" s="73">
        <v>10</v>
      </c>
    </row>
    <row r="34" spans="1:5" x14ac:dyDescent="0.25">
      <c r="A34" s="5" t="s">
        <v>33</v>
      </c>
      <c r="B34" s="5">
        <v>2.5</v>
      </c>
      <c r="C34" s="4" t="s">
        <v>59</v>
      </c>
      <c r="E34" s="73">
        <v>10</v>
      </c>
    </row>
    <row r="35" spans="1:5" ht="26.4" x14ac:dyDescent="0.25">
      <c r="A35" s="5" t="s">
        <v>60</v>
      </c>
      <c r="B35" s="8">
        <v>15</v>
      </c>
      <c r="C35" s="4" t="s">
        <v>61</v>
      </c>
      <c r="D35" s="1" t="s">
        <v>132</v>
      </c>
      <c r="E35" s="73">
        <v>20</v>
      </c>
    </row>
    <row r="36" spans="1:5" ht="26.4" x14ac:dyDescent="0.25">
      <c r="A36" s="5" t="s">
        <v>62</v>
      </c>
      <c r="B36" s="8">
        <v>25</v>
      </c>
      <c r="C36" s="4" t="s">
        <v>63</v>
      </c>
      <c r="D36" s="1" t="s">
        <v>133</v>
      </c>
      <c r="E36" s="73">
        <v>30</v>
      </c>
    </row>
    <row r="37" spans="1:5" ht="26.4" x14ac:dyDescent="0.25">
      <c r="A37" s="5" t="s">
        <v>64</v>
      </c>
      <c r="B37" s="8">
        <v>30</v>
      </c>
      <c r="C37" s="4" t="s">
        <v>65</v>
      </c>
      <c r="D37" s="1" t="s">
        <v>141</v>
      </c>
      <c r="E37" s="73">
        <v>40</v>
      </c>
    </row>
    <row r="38" spans="1:5" ht="26.4" x14ac:dyDescent="0.25">
      <c r="A38" s="5" t="s">
        <v>66</v>
      </c>
      <c r="B38" s="8">
        <v>40</v>
      </c>
      <c r="C38" s="4" t="s">
        <v>101</v>
      </c>
      <c r="D38" s="1" t="s">
        <v>130</v>
      </c>
      <c r="E38" s="73">
        <v>50</v>
      </c>
    </row>
    <row r="39" spans="1:5" ht="26.4" x14ac:dyDescent="0.25">
      <c r="A39" s="5" t="s">
        <v>67</v>
      </c>
      <c r="B39" s="8">
        <v>25</v>
      </c>
      <c r="C39" s="4" t="s">
        <v>68</v>
      </c>
      <c r="D39" s="1" t="s">
        <v>133</v>
      </c>
      <c r="E39" s="73">
        <v>30</v>
      </c>
    </row>
    <row r="40" spans="1:5" ht="26.4" x14ac:dyDescent="0.25">
      <c r="A40" s="5" t="s">
        <v>69</v>
      </c>
      <c r="B40" s="8">
        <v>35</v>
      </c>
      <c r="C40" s="4" t="s">
        <v>70</v>
      </c>
      <c r="D40" s="1" t="s">
        <v>142</v>
      </c>
      <c r="E40" s="73">
        <v>45</v>
      </c>
    </row>
    <row r="41" spans="1:5" ht="26.4" x14ac:dyDescent="0.25">
      <c r="A41" s="5" t="s">
        <v>71</v>
      </c>
      <c r="B41" s="8">
        <v>20</v>
      </c>
      <c r="C41" s="4" t="s">
        <v>156</v>
      </c>
      <c r="D41" s="1" t="s">
        <v>143</v>
      </c>
      <c r="E41" s="73">
        <v>25</v>
      </c>
    </row>
    <row r="42" spans="1:5" ht="26.4" x14ac:dyDescent="0.25">
      <c r="A42" s="5" t="s">
        <v>72</v>
      </c>
      <c r="B42" s="8">
        <v>25</v>
      </c>
      <c r="C42" s="4" t="s">
        <v>73</v>
      </c>
      <c r="D42" s="1" t="s">
        <v>133</v>
      </c>
      <c r="E42" s="73">
        <v>30</v>
      </c>
    </row>
    <row r="43" spans="1:5" ht="26.4" x14ac:dyDescent="0.25">
      <c r="A43" s="5" t="s">
        <v>74</v>
      </c>
      <c r="B43" s="8">
        <v>30</v>
      </c>
      <c r="C43" s="4" t="s">
        <v>75</v>
      </c>
      <c r="D43" s="1" t="s">
        <v>144</v>
      </c>
      <c r="E43" s="73">
        <v>35</v>
      </c>
    </row>
    <row r="44" spans="1:5" ht="26.4" x14ac:dyDescent="0.25">
      <c r="A44" s="5" t="s">
        <v>76</v>
      </c>
      <c r="B44" s="8">
        <v>30</v>
      </c>
      <c r="C44" s="4" t="s">
        <v>157</v>
      </c>
      <c r="D44" s="1" t="s">
        <v>141</v>
      </c>
      <c r="E44" s="73">
        <v>40</v>
      </c>
    </row>
    <row r="45" spans="1:5" ht="26.4" x14ac:dyDescent="0.25">
      <c r="A45" s="5" t="s">
        <v>77</v>
      </c>
      <c r="B45" s="8">
        <v>40</v>
      </c>
      <c r="C45" s="4" t="s">
        <v>78</v>
      </c>
      <c r="D45" s="1" t="s">
        <v>130</v>
      </c>
      <c r="E45" s="73">
        <v>50</v>
      </c>
    </row>
    <row r="46" spans="1:5" ht="26.4" x14ac:dyDescent="0.25">
      <c r="A46" s="5" t="s">
        <v>79</v>
      </c>
      <c r="B46" s="8">
        <v>20</v>
      </c>
      <c r="C46" s="4" t="s">
        <v>81</v>
      </c>
      <c r="D46" s="1" t="s">
        <v>143</v>
      </c>
      <c r="E46" s="73">
        <v>25</v>
      </c>
    </row>
    <row r="47" spans="1:5" ht="26.4" x14ac:dyDescent="0.25">
      <c r="A47" s="5" t="s">
        <v>80</v>
      </c>
      <c r="B47" s="8">
        <v>30</v>
      </c>
      <c r="C47" s="4" t="s">
        <v>82</v>
      </c>
      <c r="D47" s="1" t="s">
        <v>144</v>
      </c>
      <c r="E47" s="73">
        <v>35</v>
      </c>
    </row>
    <row r="48" spans="1:5" ht="26.4" x14ac:dyDescent="0.25">
      <c r="A48" s="5" t="s">
        <v>83</v>
      </c>
      <c r="B48" s="8">
        <v>30</v>
      </c>
      <c r="C48" s="4" t="s">
        <v>85</v>
      </c>
      <c r="D48" s="1" t="s">
        <v>141</v>
      </c>
      <c r="E48" s="73">
        <v>40</v>
      </c>
    </row>
    <row r="49" spans="1:5" ht="26.4" x14ac:dyDescent="0.25">
      <c r="A49" s="5" t="s">
        <v>84</v>
      </c>
      <c r="B49" s="8">
        <v>40</v>
      </c>
      <c r="C49" s="4" t="s">
        <v>86</v>
      </c>
      <c r="D49" s="1" t="s">
        <v>130</v>
      </c>
      <c r="E49" s="73">
        <v>50</v>
      </c>
    </row>
    <row r="50" spans="1:5" ht="26.4" x14ac:dyDescent="0.25">
      <c r="A50" s="5" t="s">
        <v>87</v>
      </c>
      <c r="B50" s="8">
        <v>30</v>
      </c>
      <c r="C50" s="4" t="s">
        <v>88</v>
      </c>
      <c r="D50" s="1" t="s">
        <v>144</v>
      </c>
      <c r="E50" s="73">
        <v>35</v>
      </c>
    </row>
    <row r="51" spans="1:5" ht="26.4" x14ac:dyDescent="0.25">
      <c r="A51" s="5" t="s">
        <v>89</v>
      </c>
      <c r="B51" s="8">
        <v>40</v>
      </c>
      <c r="C51" s="4" t="s">
        <v>90</v>
      </c>
      <c r="D51" s="1" t="s">
        <v>130</v>
      </c>
      <c r="E51" s="73">
        <v>50</v>
      </c>
    </row>
    <row r="52" spans="1:5" ht="26.4" x14ac:dyDescent="0.25">
      <c r="A52" s="5" t="s">
        <v>91</v>
      </c>
      <c r="B52" s="8">
        <v>40</v>
      </c>
      <c r="C52" s="4" t="s">
        <v>92</v>
      </c>
      <c r="D52" s="1" t="s">
        <v>130</v>
      </c>
      <c r="E52" s="73">
        <v>50</v>
      </c>
    </row>
    <row r="53" spans="1:5" ht="26.4" x14ac:dyDescent="0.25">
      <c r="A53" s="5" t="s">
        <v>93</v>
      </c>
      <c r="B53" s="8">
        <v>40</v>
      </c>
      <c r="C53" s="4" t="s">
        <v>94</v>
      </c>
      <c r="D53" s="1" t="s">
        <v>130</v>
      </c>
      <c r="E53" s="73">
        <v>50</v>
      </c>
    </row>
    <row r="54" spans="1:5" ht="26.4" x14ac:dyDescent="0.25">
      <c r="A54" s="5" t="s">
        <v>95</v>
      </c>
      <c r="B54" s="8">
        <v>20</v>
      </c>
      <c r="C54" s="4" t="s">
        <v>188</v>
      </c>
      <c r="D54" s="1" t="s">
        <v>145</v>
      </c>
      <c r="E54" s="73">
        <v>100</v>
      </c>
    </row>
  </sheetData>
  <sheetProtection algorithmName="SHA-512" hashValue="wOEuhcIJdAokY2zmhLiSj1kdE5QXgk8F6DQSAqU9ru5gNuokvzte8UQ/A88OTktp3j8TUwW6j5XxysO3geALHQ==" saltValue="KDJ7SVX6Yt8GObtzNKAB5g==" spinCount="100000" sheet="1" objects="1" scenarios="1"/>
  <pageMargins left="0.75" right="0.75" top="1" bottom="1" header="0.5" footer="0.5"/>
  <pageSetup orientation="landscape" r:id="rId1"/>
  <headerFooter alignWithMargins="0">
    <oddHeader>&amp;CAppendix 2 (General/Commercial) Rules</oddHeader>
    <oddFooter>&amp;C&amp;P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Fee Cover Sheet</vt:lpstr>
      <vt:lpstr>Appx 1 (Res) Hours</vt:lpstr>
      <vt:lpstr>Appx 1 (Res) Rules</vt:lpstr>
      <vt:lpstr>Appendix 1 Rules</vt:lpstr>
      <vt:lpstr>Appx 2 (Comm) Hours</vt:lpstr>
      <vt:lpstr>Appx 2 (Comm) Rules</vt:lpstr>
      <vt:lpstr>a1_hours</vt:lpstr>
      <vt:lpstr>a1_rules</vt:lpstr>
      <vt:lpstr>'Appendix 1 Rules'!Print_Titles</vt:lpstr>
      <vt:lpstr>'Appx 1 (Res) Hours'!Print_Titles</vt:lpstr>
      <vt:lpstr>'Appx 2 (Comm) Hours'!Print_Titles</vt:lpstr>
      <vt:lpstr>'Appx 2 (Comm) Rules'!Print_Titles</vt:lpstr>
      <vt:lpstr>Rule_2</vt:lpstr>
    </vt:vector>
  </TitlesOfParts>
  <Company>Dept of Commerce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Manning</dc:creator>
  <cp:lastModifiedBy>Tamara Melling</cp:lastModifiedBy>
  <cp:lastPrinted>2015-09-02T18:06:46Z</cp:lastPrinted>
  <dcterms:created xsi:type="dcterms:W3CDTF">2008-07-02T21:50:01Z</dcterms:created>
  <dcterms:modified xsi:type="dcterms:W3CDTF">2023-07-11T22:40:24Z</dcterms:modified>
</cp:coreProperties>
</file>